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<sst xmlns="http://schemas.openxmlformats.org/spreadsheetml/2006/main" count="107" uniqueCount="60">
  <si>
    <t>Plaatsing</t>
  </si>
  <si>
    <t>Deelnemer</t>
  </si>
  <si>
    <t>Wagennr</t>
  </si>
  <si>
    <t>Span</t>
  </si>
  <si>
    <t>Klasse</t>
  </si>
  <si>
    <t>Toegst. Tijd</t>
  </si>
  <si>
    <t>Tijd 1</t>
  </si>
  <si>
    <t>Ballen 1</t>
  </si>
  <si>
    <t>Strafpunt Tijd</t>
  </si>
  <si>
    <t>Strafpunten Bal</t>
  </si>
  <si>
    <t>Totaal 1</t>
  </si>
  <si>
    <t>Tijd 2</t>
  </si>
  <si>
    <t>Ballen 2</t>
  </si>
  <si>
    <t>Totaal 2</t>
  </si>
  <si>
    <t>Totaal tijd</t>
  </si>
  <si>
    <t>Eindresultaat</t>
  </si>
  <si>
    <t>Enkelspan Paard</t>
  </si>
  <si>
    <t>Saskia Siebers</t>
  </si>
  <si>
    <t>1-Pa</t>
  </si>
  <si>
    <t>Piet Meulendijks</t>
  </si>
  <si>
    <t>Harry Joosten</t>
  </si>
  <si>
    <t>Martien Winters</t>
  </si>
  <si>
    <t>Marc Wildenberg</t>
  </si>
  <si>
    <t>Appie de Greef</t>
  </si>
  <si>
    <t>Kees Vorstenbosch</t>
  </si>
  <si>
    <t>Bart Verhagen</t>
  </si>
  <si>
    <t>Peter Zeegers</t>
  </si>
  <si>
    <t>John Smeets</t>
  </si>
  <si>
    <t>Chayton Huskens</t>
  </si>
  <si>
    <t>Esther van Geldrop</t>
  </si>
  <si>
    <t>FOUT PARCOURS</t>
  </si>
  <si>
    <t>Enkelspan Pony</t>
  </si>
  <si>
    <t>Jos Gerlings</t>
  </si>
  <si>
    <t>1-Po</t>
  </si>
  <si>
    <t>Jan van Tien</t>
  </si>
  <si>
    <t>Tom Reurings</t>
  </si>
  <si>
    <t>Jack Lamers</t>
  </si>
  <si>
    <t>Marielle Joosten</t>
  </si>
  <si>
    <t>Marcel Hoevenaars</t>
  </si>
  <si>
    <t>OMSLAAN</t>
  </si>
  <si>
    <t>Job Steijvers</t>
  </si>
  <si>
    <t>Tweespan Paard</t>
  </si>
  <si>
    <t>2-Pa</t>
  </si>
  <si>
    <t>Patrick Engelen</t>
  </si>
  <si>
    <t>John Castelijns</t>
  </si>
  <si>
    <t>Wim Verhoeven</t>
  </si>
  <si>
    <t>Eline Engelen</t>
  </si>
  <si>
    <t>Peter Tomassen</t>
  </si>
  <si>
    <t>Tweespan Pony</t>
  </si>
  <si>
    <t>Alexandra Deeke</t>
  </si>
  <si>
    <t>2-Po</t>
  </si>
  <si>
    <t>Jan Geurts</t>
  </si>
  <si>
    <t xml:space="preserve">Piet Linders </t>
  </si>
  <si>
    <t>Giel van der Linden</t>
  </si>
  <si>
    <t>Ton Hendriks</t>
  </si>
  <si>
    <t>Henk Bennenbroek</t>
  </si>
  <si>
    <t>Ben Coolen</t>
  </si>
  <si>
    <t>Rodinde Rutjens</t>
  </si>
  <si>
    <t>Eric Steijvers</t>
  </si>
  <si>
    <t>Chantal van der Wijst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</si>
</sst>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/>
    </xf>
    <xf numFmtId="0" fontId="0" fillId="2" borderId="4" xfId="0" applyFill="1" applyBorder="1" applyAlignment="1">
      <alignment/>
    </xf>
    <xf numFmtId="164" fontId="0" fillId="3" borderId="4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7" borderId="4" xfId="0" applyFill="1" applyBorder="1" applyAlignment="1">
      <alignment/>
    </xf>
    <xf numFmtId="0" fontId="0" fillId="6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/>
    </xf>
    <xf numFmtId="164" fontId="0" fillId="4" borderId="13" xfId="0" applyNumberForma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5" xfId="0" applyFill="1" applyBorder="1" applyAlignment="1">
      <alignment/>
    </xf>
    <xf numFmtId="0" fontId="0" fillId="6" borderId="15" xfId="0" applyFill="1" applyBorder="1" applyAlignment="1">
      <alignment/>
    </xf>
    <xf numFmtId="164" fontId="0" fillId="0" borderId="16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7" xfId="0" applyFill="1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2" borderId="4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6">
      <selection activeCell="O30" sqref="O30"/>
    </sheetView>
  </sheetViews>
  <sheetFormatPr defaultColWidth="9.140625" defaultRowHeight="12.75"/>
  <cols>
    <col min="1" max="1" width="9.140625" style="14" customWidth="1"/>
    <col min="2" max="2" width="19.421875" style="14" customWidth="1"/>
    <col min="3" max="3" width="8.7109375" style="14" customWidth="1"/>
    <col min="4" max="4" width="5.28125" style="14" bestFit="1" customWidth="1"/>
    <col min="5" max="5" width="6.57421875" style="14" bestFit="1" customWidth="1"/>
    <col min="6" max="6" width="11.140625" style="14" bestFit="1" customWidth="1"/>
    <col min="7" max="7" width="9.140625" style="15" customWidth="1"/>
    <col min="8" max="8" width="13.7109375" style="15" bestFit="1" customWidth="1"/>
    <col min="9" max="9" width="13.7109375" style="16" customWidth="1"/>
    <col min="10" max="10" width="17.00390625" style="17" bestFit="1" customWidth="1"/>
    <col min="11" max="11" width="9.140625" style="18" customWidth="1"/>
    <col min="12" max="13" width="9.140625" style="19" customWidth="1"/>
    <col min="14" max="14" width="13.140625" style="20" bestFit="1" customWidth="1"/>
    <col min="15" max="15" width="14.8515625" style="20" bestFit="1" customWidth="1"/>
    <col min="16" max="16" width="9.140625" style="18" customWidth="1"/>
    <col min="17" max="17" width="9.8515625" style="21" bestFit="1" customWidth="1"/>
    <col min="18" max="18" width="12.8515625" style="53" bestFit="1" customWidth="1"/>
    <col min="19" max="16384" width="9.140625" style="14" customWidth="1"/>
  </cols>
  <sheetData>
    <row r="1" spans="1:18" ht="15.7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 t="s">
        <v>12</v>
      </c>
      <c r="N1" s="7" t="s">
        <v>8</v>
      </c>
      <c r="O1" s="7" t="s">
        <v>9</v>
      </c>
      <c r="P1" s="11" t="s">
        <v>13</v>
      </c>
      <c r="Q1" s="12" t="s">
        <v>14</v>
      </c>
      <c r="R1" s="13" t="s">
        <v>15</v>
      </c>
    </row>
    <row r="2" spans="2:18" ht="13.5" thickBot="1">
      <c r="B2" s="1" t="s">
        <v>16</v>
      </c>
      <c r="R2" s="22"/>
    </row>
    <row r="3" spans="1:18" ht="13.5" thickBot="1">
      <c r="A3" s="1">
        <v>1</v>
      </c>
      <c r="B3" s="23" t="s">
        <v>17</v>
      </c>
      <c r="C3" s="23">
        <v>21</v>
      </c>
      <c r="D3" s="23" t="s">
        <v>18</v>
      </c>
      <c r="E3" s="24">
        <v>4</v>
      </c>
      <c r="F3" s="25">
        <v>131</v>
      </c>
      <c r="G3" s="15">
        <v>121</v>
      </c>
      <c r="H3" s="15">
        <v>0</v>
      </c>
      <c r="I3" s="16">
        <v>0</v>
      </c>
      <c r="J3" s="17">
        <f aca="true" t="shared" si="0" ref="J3:J15">H3*3</f>
        <v>0</v>
      </c>
      <c r="K3" s="26">
        <f aca="true" t="shared" si="1" ref="K3:K16">SUM(I3:J3)</f>
        <v>0</v>
      </c>
      <c r="L3" s="27">
        <v>111</v>
      </c>
      <c r="M3" s="28">
        <v>0</v>
      </c>
      <c r="N3" s="20">
        <v>0</v>
      </c>
      <c r="O3" s="20">
        <f aca="true" t="shared" si="2" ref="O3:O16">M3*3</f>
        <v>0</v>
      </c>
      <c r="P3" s="29">
        <f aca="true" t="shared" si="3" ref="P3:P16">SUM(N3:O3)</f>
        <v>0</v>
      </c>
      <c r="Q3" s="30">
        <f aca="true" t="shared" si="4" ref="Q3:Q16">SUM(G3,L3)</f>
        <v>232</v>
      </c>
      <c r="R3" s="31">
        <f aca="true" t="shared" si="5" ref="R3:R13">SUM(K3,P3)</f>
        <v>0</v>
      </c>
    </row>
    <row r="4" spans="1:18" ht="13.5" thickBot="1">
      <c r="A4" s="1">
        <v>2</v>
      </c>
      <c r="B4" s="32" t="s">
        <v>19</v>
      </c>
      <c r="C4" s="32">
        <v>1193</v>
      </c>
      <c r="D4" s="32" t="s">
        <v>18</v>
      </c>
      <c r="E4" s="33">
        <v>3</v>
      </c>
      <c r="F4" s="34">
        <v>134</v>
      </c>
      <c r="G4" s="15">
        <v>128</v>
      </c>
      <c r="H4" s="15">
        <v>0</v>
      </c>
      <c r="I4" s="16">
        <v>0</v>
      </c>
      <c r="J4" s="17">
        <f t="shared" si="0"/>
        <v>0</v>
      </c>
      <c r="K4" s="26">
        <f t="shared" si="1"/>
        <v>0</v>
      </c>
      <c r="L4" s="35">
        <v>108</v>
      </c>
      <c r="M4" s="36">
        <v>0</v>
      </c>
      <c r="N4" s="20">
        <v>0</v>
      </c>
      <c r="O4" s="20">
        <f t="shared" si="2"/>
        <v>0</v>
      </c>
      <c r="P4" s="29">
        <f t="shared" si="3"/>
        <v>0</v>
      </c>
      <c r="Q4" s="30">
        <f t="shared" si="4"/>
        <v>236</v>
      </c>
      <c r="R4" s="31">
        <f t="shared" si="5"/>
        <v>0</v>
      </c>
    </row>
    <row r="5" spans="1:18" ht="13.5" thickBot="1">
      <c r="A5" s="1">
        <v>3</v>
      </c>
      <c r="B5" s="32" t="s">
        <v>20</v>
      </c>
      <c r="C5" s="32">
        <v>6</v>
      </c>
      <c r="D5" s="32" t="s">
        <v>18</v>
      </c>
      <c r="E5" s="33">
        <v>1</v>
      </c>
      <c r="F5" s="34">
        <v>140</v>
      </c>
      <c r="G5" s="15">
        <v>122</v>
      </c>
      <c r="H5" s="15">
        <v>1</v>
      </c>
      <c r="I5" s="16">
        <v>0</v>
      </c>
      <c r="J5" s="17">
        <f t="shared" si="0"/>
        <v>3</v>
      </c>
      <c r="K5" s="26">
        <f t="shared" si="1"/>
        <v>3</v>
      </c>
      <c r="L5" s="35">
        <v>122</v>
      </c>
      <c r="M5" s="36">
        <v>0</v>
      </c>
      <c r="N5" s="20">
        <v>0</v>
      </c>
      <c r="O5" s="20">
        <f t="shared" si="2"/>
        <v>0</v>
      </c>
      <c r="P5" s="29">
        <f t="shared" si="3"/>
        <v>0</v>
      </c>
      <c r="Q5" s="30">
        <f t="shared" si="4"/>
        <v>244</v>
      </c>
      <c r="R5" s="31">
        <f t="shared" si="5"/>
        <v>3</v>
      </c>
    </row>
    <row r="6" spans="1:18" ht="13.5" thickBot="1">
      <c r="A6" s="1">
        <v>4</v>
      </c>
      <c r="B6" s="32" t="s">
        <v>21</v>
      </c>
      <c r="C6" s="32">
        <v>3444</v>
      </c>
      <c r="D6" s="32" t="s">
        <v>18</v>
      </c>
      <c r="E6" s="33">
        <v>1</v>
      </c>
      <c r="F6" s="34">
        <v>140</v>
      </c>
      <c r="G6" s="15">
        <v>139</v>
      </c>
      <c r="H6" s="15">
        <v>1</v>
      </c>
      <c r="I6" s="16">
        <v>0</v>
      </c>
      <c r="J6" s="17">
        <f t="shared" si="0"/>
        <v>3</v>
      </c>
      <c r="K6" s="26">
        <f t="shared" si="1"/>
        <v>3</v>
      </c>
      <c r="L6" s="35">
        <v>134</v>
      </c>
      <c r="M6" s="36">
        <v>0</v>
      </c>
      <c r="N6" s="20">
        <v>0</v>
      </c>
      <c r="O6" s="20">
        <f t="shared" si="2"/>
        <v>0</v>
      </c>
      <c r="P6" s="29">
        <f t="shared" si="3"/>
        <v>0</v>
      </c>
      <c r="Q6" s="30">
        <f t="shared" si="4"/>
        <v>273</v>
      </c>
      <c r="R6" s="31">
        <f t="shared" si="5"/>
        <v>3</v>
      </c>
    </row>
    <row r="7" spans="1:18" ht="13.5" thickBot="1">
      <c r="A7" s="14">
        <v>5</v>
      </c>
      <c r="B7" s="37" t="s">
        <v>22</v>
      </c>
      <c r="C7" s="37">
        <v>3447</v>
      </c>
      <c r="D7" s="37" t="s">
        <v>18</v>
      </c>
      <c r="E7" s="38">
        <v>1</v>
      </c>
      <c r="F7" s="39">
        <v>140</v>
      </c>
      <c r="G7" s="15">
        <v>120</v>
      </c>
      <c r="H7" s="15">
        <v>1</v>
      </c>
      <c r="I7" s="16">
        <v>0</v>
      </c>
      <c r="J7" s="17">
        <f t="shared" si="0"/>
        <v>3</v>
      </c>
      <c r="K7" s="26">
        <f t="shared" si="1"/>
        <v>3</v>
      </c>
      <c r="L7" s="35">
        <v>125</v>
      </c>
      <c r="M7" s="36">
        <v>1</v>
      </c>
      <c r="N7" s="20">
        <v>0</v>
      </c>
      <c r="O7" s="20">
        <f t="shared" si="2"/>
        <v>3</v>
      </c>
      <c r="P7" s="29">
        <f t="shared" si="3"/>
        <v>3</v>
      </c>
      <c r="Q7" s="30">
        <f t="shared" si="4"/>
        <v>245</v>
      </c>
      <c r="R7" s="31">
        <f t="shared" si="5"/>
        <v>6</v>
      </c>
    </row>
    <row r="8" spans="1:18" ht="13.5" thickBot="1">
      <c r="A8" s="14">
        <v>6</v>
      </c>
      <c r="B8" s="32" t="s">
        <v>23</v>
      </c>
      <c r="C8" s="32">
        <v>1811</v>
      </c>
      <c r="D8" s="32" t="s">
        <v>18</v>
      </c>
      <c r="E8" s="33">
        <v>2</v>
      </c>
      <c r="F8" s="33">
        <v>137</v>
      </c>
      <c r="G8" s="40">
        <v>134</v>
      </c>
      <c r="H8" s="40">
        <v>0</v>
      </c>
      <c r="I8" s="16">
        <v>0</v>
      </c>
      <c r="J8" s="17">
        <f t="shared" si="0"/>
        <v>0</v>
      </c>
      <c r="K8" s="26">
        <f t="shared" si="1"/>
        <v>0</v>
      </c>
      <c r="L8" s="41">
        <v>127</v>
      </c>
      <c r="M8" s="42">
        <v>2</v>
      </c>
      <c r="N8" s="20">
        <v>0</v>
      </c>
      <c r="O8" s="20">
        <f t="shared" si="2"/>
        <v>6</v>
      </c>
      <c r="P8" s="29">
        <f t="shared" si="3"/>
        <v>6</v>
      </c>
      <c r="Q8" s="30">
        <f t="shared" si="4"/>
        <v>261</v>
      </c>
      <c r="R8" s="31">
        <f t="shared" si="5"/>
        <v>6</v>
      </c>
    </row>
    <row r="9" spans="1:18" ht="13.5" thickBot="1">
      <c r="A9" s="14">
        <v>7</v>
      </c>
      <c r="B9" s="32" t="s">
        <v>24</v>
      </c>
      <c r="C9" s="32">
        <v>3560</v>
      </c>
      <c r="D9" s="32" t="s">
        <v>18</v>
      </c>
      <c r="E9" s="33">
        <v>2</v>
      </c>
      <c r="F9" s="34">
        <v>137</v>
      </c>
      <c r="G9" s="15">
        <v>147</v>
      </c>
      <c r="H9" s="15">
        <v>2</v>
      </c>
      <c r="I9" s="16">
        <f>(G9-F9)/2</f>
        <v>5</v>
      </c>
      <c r="J9" s="17">
        <f t="shared" si="0"/>
        <v>6</v>
      </c>
      <c r="K9" s="26">
        <f t="shared" si="1"/>
        <v>11</v>
      </c>
      <c r="L9" s="35">
        <v>127</v>
      </c>
      <c r="M9" s="36">
        <v>1</v>
      </c>
      <c r="N9" s="20">
        <v>0</v>
      </c>
      <c r="O9" s="20">
        <f t="shared" si="2"/>
        <v>3</v>
      </c>
      <c r="P9" s="29">
        <f t="shared" si="3"/>
        <v>3</v>
      </c>
      <c r="Q9" s="30">
        <f t="shared" si="4"/>
        <v>274</v>
      </c>
      <c r="R9" s="31">
        <f t="shared" si="5"/>
        <v>14</v>
      </c>
    </row>
    <row r="10" spans="1:18" ht="13.5" thickBot="1">
      <c r="A10" s="14">
        <v>8</v>
      </c>
      <c r="B10" s="32" t="s">
        <v>24</v>
      </c>
      <c r="C10" s="32">
        <v>3560</v>
      </c>
      <c r="D10" s="32" t="s">
        <v>18</v>
      </c>
      <c r="E10" s="33">
        <v>2</v>
      </c>
      <c r="F10" s="34">
        <v>137</v>
      </c>
      <c r="G10" s="15">
        <v>120</v>
      </c>
      <c r="H10" s="15">
        <v>3</v>
      </c>
      <c r="I10" s="16">
        <v>0</v>
      </c>
      <c r="J10" s="17">
        <f t="shared" si="0"/>
        <v>9</v>
      </c>
      <c r="K10" s="26">
        <f t="shared" si="1"/>
        <v>9</v>
      </c>
      <c r="L10" s="35">
        <v>122</v>
      </c>
      <c r="M10" s="36">
        <v>2</v>
      </c>
      <c r="N10" s="20">
        <v>0</v>
      </c>
      <c r="O10" s="20">
        <f t="shared" si="2"/>
        <v>6</v>
      </c>
      <c r="P10" s="29">
        <f t="shared" si="3"/>
        <v>6</v>
      </c>
      <c r="Q10" s="30">
        <f t="shared" si="4"/>
        <v>242</v>
      </c>
      <c r="R10" s="31">
        <f t="shared" si="5"/>
        <v>15</v>
      </c>
    </row>
    <row r="11" spans="1:18" ht="13.5" thickBot="1">
      <c r="A11" s="14">
        <v>9</v>
      </c>
      <c r="B11" s="32" t="s">
        <v>25</v>
      </c>
      <c r="C11" s="32">
        <v>331</v>
      </c>
      <c r="D11" s="32" t="s">
        <v>18</v>
      </c>
      <c r="E11" s="33">
        <v>1</v>
      </c>
      <c r="F11" s="34">
        <v>140</v>
      </c>
      <c r="G11" s="15">
        <v>125</v>
      </c>
      <c r="H11" s="15">
        <v>1</v>
      </c>
      <c r="I11" s="16">
        <v>0</v>
      </c>
      <c r="J11" s="17">
        <f t="shared" si="0"/>
        <v>3</v>
      </c>
      <c r="K11" s="26">
        <f t="shared" si="1"/>
        <v>3</v>
      </c>
      <c r="L11" s="35">
        <v>122</v>
      </c>
      <c r="M11" s="36">
        <v>4</v>
      </c>
      <c r="N11" s="20">
        <v>0</v>
      </c>
      <c r="O11" s="20">
        <f t="shared" si="2"/>
        <v>12</v>
      </c>
      <c r="P11" s="29">
        <f t="shared" si="3"/>
        <v>12</v>
      </c>
      <c r="Q11" s="30">
        <f t="shared" si="4"/>
        <v>247</v>
      </c>
      <c r="R11" s="31">
        <f t="shared" si="5"/>
        <v>15</v>
      </c>
    </row>
    <row r="12" spans="1:18" ht="13.5" thickBot="1">
      <c r="A12" s="14">
        <v>10</v>
      </c>
      <c r="B12" s="32" t="s">
        <v>26</v>
      </c>
      <c r="C12" s="32">
        <v>1987</v>
      </c>
      <c r="D12" s="32" t="s">
        <v>18</v>
      </c>
      <c r="E12" s="33">
        <v>3</v>
      </c>
      <c r="F12" s="34">
        <v>134</v>
      </c>
      <c r="G12" s="15">
        <v>126</v>
      </c>
      <c r="H12" s="15">
        <v>3</v>
      </c>
      <c r="I12" s="16">
        <v>0</v>
      </c>
      <c r="J12" s="17">
        <f t="shared" si="0"/>
        <v>9</v>
      </c>
      <c r="K12" s="26">
        <f t="shared" si="1"/>
        <v>9</v>
      </c>
      <c r="L12" s="35">
        <v>121</v>
      </c>
      <c r="M12" s="36">
        <v>2</v>
      </c>
      <c r="N12" s="20">
        <v>0</v>
      </c>
      <c r="O12" s="20">
        <f t="shared" si="2"/>
        <v>6</v>
      </c>
      <c r="P12" s="29">
        <f t="shared" si="3"/>
        <v>6</v>
      </c>
      <c r="Q12" s="30">
        <f t="shared" si="4"/>
        <v>247</v>
      </c>
      <c r="R12" s="31">
        <f t="shared" si="5"/>
        <v>15</v>
      </c>
    </row>
    <row r="13" spans="1:18" ht="13.5" thickBot="1">
      <c r="A13" s="14">
        <v>11</v>
      </c>
      <c r="B13" s="43" t="s">
        <v>22</v>
      </c>
      <c r="C13" s="43">
        <v>3447</v>
      </c>
      <c r="D13" s="43" t="s">
        <v>18</v>
      </c>
      <c r="E13" s="44">
        <v>1</v>
      </c>
      <c r="F13" s="25">
        <v>140</v>
      </c>
      <c r="G13" s="15">
        <v>131</v>
      </c>
      <c r="H13" s="15">
        <v>3</v>
      </c>
      <c r="I13" s="16">
        <v>0</v>
      </c>
      <c r="J13" s="17">
        <f t="shared" si="0"/>
        <v>9</v>
      </c>
      <c r="K13" s="26">
        <f t="shared" si="1"/>
        <v>9</v>
      </c>
      <c r="L13" s="35">
        <v>128</v>
      </c>
      <c r="M13" s="36">
        <v>2</v>
      </c>
      <c r="N13" s="20">
        <v>0</v>
      </c>
      <c r="O13" s="20">
        <f t="shared" si="2"/>
        <v>6</v>
      </c>
      <c r="P13" s="29">
        <f t="shared" si="3"/>
        <v>6</v>
      </c>
      <c r="Q13" s="30">
        <f t="shared" si="4"/>
        <v>259</v>
      </c>
      <c r="R13" s="31">
        <f t="shared" si="5"/>
        <v>15</v>
      </c>
    </row>
    <row r="14" spans="1:18" ht="13.5" thickBot="1">
      <c r="A14" s="14">
        <v>12</v>
      </c>
      <c r="B14" s="32" t="s">
        <v>27</v>
      </c>
      <c r="C14" s="32">
        <v>5</v>
      </c>
      <c r="D14" s="32" t="s">
        <v>18</v>
      </c>
      <c r="E14" s="33">
        <v>1</v>
      </c>
      <c r="F14" s="33">
        <v>140</v>
      </c>
      <c r="G14" s="40">
        <v>155</v>
      </c>
      <c r="H14" s="40">
        <v>1</v>
      </c>
      <c r="I14" s="16">
        <f>(G14-F14)/2</f>
        <v>7.5</v>
      </c>
      <c r="J14" s="17">
        <f t="shared" si="0"/>
        <v>3</v>
      </c>
      <c r="K14" s="26">
        <f t="shared" si="1"/>
        <v>10.5</v>
      </c>
      <c r="L14" s="41">
        <v>147</v>
      </c>
      <c r="M14" s="42">
        <v>0</v>
      </c>
      <c r="N14" s="20">
        <f>(L14-F14)/2</f>
        <v>3.5</v>
      </c>
      <c r="O14" s="20">
        <f t="shared" si="2"/>
        <v>0</v>
      </c>
      <c r="P14" s="29">
        <f t="shared" si="3"/>
        <v>3.5</v>
      </c>
      <c r="Q14" s="30">
        <f t="shared" si="4"/>
        <v>302</v>
      </c>
      <c r="R14" s="31">
        <v>24</v>
      </c>
    </row>
    <row r="15" spans="1:18" ht="13.5" thickBot="1">
      <c r="A15" s="14">
        <v>13</v>
      </c>
      <c r="B15" s="32" t="s">
        <v>28</v>
      </c>
      <c r="C15" s="32">
        <v>10</v>
      </c>
      <c r="D15" s="32" t="s">
        <v>18</v>
      </c>
      <c r="E15" s="33">
        <v>1</v>
      </c>
      <c r="F15" s="34">
        <v>140</v>
      </c>
      <c r="G15" s="15">
        <v>182</v>
      </c>
      <c r="H15" s="15">
        <v>1</v>
      </c>
      <c r="I15" s="16">
        <f>(G15-F15)/2</f>
        <v>21</v>
      </c>
      <c r="J15" s="17">
        <f t="shared" si="0"/>
        <v>3</v>
      </c>
      <c r="K15" s="26">
        <f t="shared" si="1"/>
        <v>24</v>
      </c>
      <c r="L15" s="35">
        <v>154</v>
      </c>
      <c r="M15" s="36">
        <v>3</v>
      </c>
      <c r="N15" s="20">
        <f>(L15-F15)/2</f>
        <v>7</v>
      </c>
      <c r="O15" s="20">
        <f t="shared" si="2"/>
        <v>9</v>
      </c>
      <c r="P15" s="29">
        <f t="shared" si="3"/>
        <v>16</v>
      </c>
      <c r="Q15" s="30">
        <f t="shared" si="4"/>
        <v>336</v>
      </c>
      <c r="R15" s="31">
        <f>SUM(K15,P15)</f>
        <v>40</v>
      </c>
    </row>
    <row r="16" spans="1:18" ht="13.5" thickBot="1">
      <c r="A16" s="14">
        <v>14</v>
      </c>
      <c r="B16" s="32" t="s">
        <v>29</v>
      </c>
      <c r="C16" s="32">
        <v>9193</v>
      </c>
      <c r="D16" s="32" t="s">
        <v>18</v>
      </c>
      <c r="E16" s="33">
        <v>1</v>
      </c>
      <c r="F16" s="34">
        <v>140</v>
      </c>
      <c r="G16" s="15">
        <v>999</v>
      </c>
      <c r="H16" s="15">
        <v>0</v>
      </c>
      <c r="I16" s="16">
        <f>(G16-F16)/2</f>
        <v>429.5</v>
      </c>
      <c r="J16" s="17" t="s">
        <v>30</v>
      </c>
      <c r="K16" s="26">
        <f t="shared" si="1"/>
        <v>429.5</v>
      </c>
      <c r="L16" s="35">
        <v>144</v>
      </c>
      <c r="M16" s="36">
        <v>0</v>
      </c>
      <c r="N16" s="20">
        <f>(L16-F16)/2</f>
        <v>2</v>
      </c>
      <c r="O16" s="20">
        <f t="shared" si="2"/>
        <v>0</v>
      </c>
      <c r="P16" s="29">
        <f t="shared" si="3"/>
        <v>2</v>
      </c>
      <c r="Q16" s="30">
        <f t="shared" si="4"/>
        <v>1143</v>
      </c>
      <c r="R16" s="31">
        <f>SUM(K16,P16)</f>
        <v>431.5</v>
      </c>
    </row>
    <row r="17" spans="2:18" ht="13.5" thickBot="1">
      <c r="B17" s="45" t="s">
        <v>31</v>
      </c>
      <c r="C17" s="32"/>
      <c r="D17" s="32"/>
      <c r="E17" s="33"/>
      <c r="F17" s="34"/>
      <c r="K17" s="26"/>
      <c r="L17" s="35"/>
      <c r="M17" s="36"/>
      <c r="P17" s="29"/>
      <c r="Q17" s="30"/>
      <c r="R17" s="31"/>
    </row>
    <row r="18" spans="1:18" ht="13.5" thickBot="1">
      <c r="A18" s="1">
        <v>1</v>
      </c>
      <c r="B18" s="32" t="s">
        <v>32</v>
      </c>
      <c r="C18" s="32">
        <v>1195</v>
      </c>
      <c r="D18" s="32" t="s">
        <v>33</v>
      </c>
      <c r="E18" s="33">
        <v>3</v>
      </c>
      <c r="F18" s="34">
        <v>131</v>
      </c>
      <c r="G18" s="15">
        <v>121</v>
      </c>
      <c r="H18" s="15">
        <v>1</v>
      </c>
      <c r="I18" s="16">
        <v>0</v>
      </c>
      <c r="J18" s="17">
        <f aca="true" t="shared" si="6" ref="J18:J24">H18*3</f>
        <v>3</v>
      </c>
      <c r="K18" s="26">
        <f aca="true" t="shared" si="7" ref="K18:K26">SUM(I18:J18)</f>
        <v>3</v>
      </c>
      <c r="L18" s="35">
        <v>113</v>
      </c>
      <c r="M18" s="36">
        <v>0</v>
      </c>
      <c r="N18" s="20">
        <v>0</v>
      </c>
      <c r="O18" s="20">
        <f aca="true" t="shared" si="8" ref="O18:O26">M18*3</f>
        <v>0</v>
      </c>
      <c r="P18" s="29">
        <f aca="true" t="shared" si="9" ref="P18:P26">SUM(N18:O18)</f>
        <v>0</v>
      </c>
      <c r="Q18" s="30">
        <f aca="true" t="shared" si="10" ref="Q18:Q26">SUM(G18,L18)</f>
        <v>234</v>
      </c>
      <c r="R18" s="31">
        <f aca="true" t="shared" si="11" ref="R18:R26">SUM(K18,P18)</f>
        <v>3</v>
      </c>
    </row>
    <row r="19" spans="1:18" ht="13.5" thickBot="1">
      <c r="A19" s="1">
        <v>2</v>
      </c>
      <c r="B19" s="32" t="s">
        <v>34</v>
      </c>
      <c r="C19" s="32">
        <v>13</v>
      </c>
      <c r="D19" s="32" t="s">
        <v>33</v>
      </c>
      <c r="E19" s="33">
        <v>1</v>
      </c>
      <c r="F19" s="34">
        <v>140</v>
      </c>
      <c r="G19" s="15">
        <v>153</v>
      </c>
      <c r="H19" s="15">
        <v>0</v>
      </c>
      <c r="I19" s="16">
        <f>(G19-F19)/2</f>
        <v>6.5</v>
      </c>
      <c r="J19" s="17">
        <f t="shared" si="6"/>
        <v>0</v>
      </c>
      <c r="K19" s="26">
        <f t="shared" si="7"/>
        <v>6.5</v>
      </c>
      <c r="L19" s="35">
        <v>142</v>
      </c>
      <c r="M19" s="36">
        <v>2</v>
      </c>
      <c r="N19" s="20">
        <f>(L19-F19)/2</f>
        <v>1</v>
      </c>
      <c r="O19" s="20">
        <f t="shared" si="8"/>
        <v>6</v>
      </c>
      <c r="P19" s="29">
        <f t="shared" si="9"/>
        <v>7</v>
      </c>
      <c r="Q19" s="30">
        <f t="shared" si="10"/>
        <v>295</v>
      </c>
      <c r="R19" s="31">
        <f t="shared" si="11"/>
        <v>13.5</v>
      </c>
    </row>
    <row r="20" spans="1:18" ht="13.5" thickBot="1">
      <c r="A20" s="1">
        <v>3</v>
      </c>
      <c r="B20" s="32" t="s">
        <v>35</v>
      </c>
      <c r="C20" s="32">
        <v>3791</v>
      </c>
      <c r="D20" s="32" t="s">
        <v>33</v>
      </c>
      <c r="E20" s="33">
        <v>1</v>
      </c>
      <c r="F20" s="33">
        <v>140</v>
      </c>
      <c r="G20" s="40">
        <v>133</v>
      </c>
      <c r="H20" s="40">
        <v>2</v>
      </c>
      <c r="I20" s="16">
        <v>0</v>
      </c>
      <c r="J20" s="17">
        <f t="shared" si="6"/>
        <v>6</v>
      </c>
      <c r="K20" s="26">
        <f t="shared" si="7"/>
        <v>6</v>
      </c>
      <c r="L20" s="41">
        <v>135</v>
      </c>
      <c r="M20" s="42">
        <v>3</v>
      </c>
      <c r="N20" s="20">
        <v>0</v>
      </c>
      <c r="O20" s="20">
        <f t="shared" si="8"/>
        <v>9</v>
      </c>
      <c r="P20" s="29">
        <f t="shared" si="9"/>
        <v>9</v>
      </c>
      <c r="Q20" s="30">
        <f t="shared" si="10"/>
        <v>268</v>
      </c>
      <c r="R20" s="31">
        <f t="shared" si="11"/>
        <v>15</v>
      </c>
    </row>
    <row r="21" spans="1:18" ht="13.5" thickBot="1">
      <c r="A21" s="14">
        <v>4</v>
      </c>
      <c r="B21" s="32" t="s">
        <v>36</v>
      </c>
      <c r="C21" s="32">
        <v>14</v>
      </c>
      <c r="D21" s="32" t="s">
        <v>33</v>
      </c>
      <c r="E21" s="33">
        <v>1</v>
      </c>
      <c r="F21" s="34">
        <v>140</v>
      </c>
      <c r="G21" s="15">
        <v>142</v>
      </c>
      <c r="H21" s="15">
        <v>2</v>
      </c>
      <c r="I21" s="16">
        <f aca="true" t="shared" si="12" ref="I21:I26">(G21-F21)/2</f>
        <v>1</v>
      </c>
      <c r="J21" s="17">
        <f t="shared" si="6"/>
        <v>6</v>
      </c>
      <c r="K21" s="26">
        <f t="shared" si="7"/>
        <v>7</v>
      </c>
      <c r="L21" s="35">
        <v>129</v>
      </c>
      <c r="M21" s="36">
        <v>3</v>
      </c>
      <c r="N21" s="20">
        <v>0</v>
      </c>
      <c r="O21" s="20">
        <f t="shared" si="8"/>
        <v>9</v>
      </c>
      <c r="P21" s="29">
        <f t="shared" si="9"/>
        <v>9</v>
      </c>
      <c r="Q21" s="30">
        <f t="shared" si="10"/>
        <v>271</v>
      </c>
      <c r="R21" s="31">
        <f t="shared" si="11"/>
        <v>16</v>
      </c>
    </row>
    <row r="22" spans="1:18" ht="13.5" thickBot="1">
      <c r="A22" s="14">
        <v>5</v>
      </c>
      <c r="B22" s="32" t="s">
        <v>37</v>
      </c>
      <c r="C22" s="32">
        <v>7</v>
      </c>
      <c r="D22" s="32" t="s">
        <v>33</v>
      </c>
      <c r="E22" s="33">
        <v>1</v>
      </c>
      <c r="F22" s="34">
        <v>140</v>
      </c>
      <c r="G22" s="15">
        <v>174</v>
      </c>
      <c r="H22" s="15">
        <v>1</v>
      </c>
      <c r="I22" s="16">
        <f t="shared" si="12"/>
        <v>17</v>
      </c>
      <c r="J22" s="17">
        <f t="shared" si="6"/>
        <v>3</v>
      </c>
      <c r="K22" s="26">
        <f t="shared" si="7"/>
        <v>20</v>
      </c>
      <c r="L22" s="35">
        <v>150</v>
      </c>
      <c r="M22" s="36">
        <v>0</v>
      </c>
      <c r="N22" s="20">
        <f>(L22-F22)/2</f>
        <v>5</v>
      </c>
      <c r="O22" s="20">
        <f t="shared" si="8"/>
        <v>0</v>
      </c>
      <c r="P22" s="29">
        <f t="shared" si="9"/>
        <v>5</v>
      </c>
      <c r="Q22" s="30">
        <f t="shared" si="10"/>
        <v>324</v>
      </c>
      <c r="R22" s="31">
        <f t="shared" si="11"/>
        <v>25</v>
      </c>
    </row>
    <row r="23" spans="1:18" ht="13.5" thickBot="1">
      <c r="A23" s="14">
        <v>6</v>
      </c>
      <c r="B23" s="32" t="s">
        <v>38</v>
      </c>
      <c r="C23" s="32">
        <v>3186</v>
      </c>
      <c r="D23" s="32" t="s">
        <v>33</v>
      </c>
      <c r="E23" s="33">
        <v>2</v>
      </c>
      <c r="F23" s="34">
        <v>137</v>
      </c>
      <c r="G23" s="15">
        <v>154</v>
      </c>
      <c r="H23" s="15">
        <v>2</v>
      </c>
      <c r="I23" s="16">
        <f t="shared" si="12"/>
        <v>8.5</v>
      </c>
      <c r="J23" s="17">
        <f t="shared" si="6"/>
        <v>6</v>
      </c>
      <c r="K23" s="26">
        <f t="shared" si="7"/>
        <v>14.5</v>
      </c>
      <c r="L23" s="35">
        <v>148</v>
      </c>
      <c r="M23" s="36">
        <v>3</v>
      </c>
      <c r="N23" s="20">
        <f>(L23-F23)/2</f>
        <v>5.5</v>
      </c>
      <c r="O23" s="20">
        <f t="shared" si="8"/>
        <v>9</v>
      </c>
      <c r="P23" s="29">
        <f t="shared" si="9"/>
        <v>14.5</v>
      </c>
      <c r="Q23" s="30">
        <f t="shared" si="10"/>
        <v>302</v>
      </c>
      <c r="R23" s="31">
        <f t="shared" si="11"/>
        <v>29</v>
      </c>
    </row>
    <row r="24" spans="1:18" ht="13.5" thickBot="1">
      <c r="A24" s="14">
        <v>7</v>
      </c>
      <c r="B24" s="32" t="s">
        <v>34</v>
      </c>
      <c r="C24" s="32">
        <v>13</v>
      </c>
      <c r="D24" s="32" t="s">
        <v>33</v>
      </c>
      <c r="E24" s="33">
        <v>1</v>
      </c>
      <c r="F24" s="34">
        <v>140</v>
      </c>
      <c r="G24" s="15">
        <v>154</v>
      </c>
      <c r="H24" s="15">
        <v>3</v>
      </c>
      <c r="I24" s="16">
        <f t="shared" si="12"/>
        <v>7</v>
      </c>
      <c r="J24" s="17">
        <f t="shared" si="6"/>
        <v>9</v>
      </c>
      <c r="K24" s="26">
        <f t="shared" si="7"/>
        <v>16</v>
      </c>
      <c r="L24" s="35">
        <v>152</v>
      </c>
      <c r="M24" s="36">
        <v>3</v>
      </c>
      <c r="N24" s="20">
        <f>(L24-F24)/2</f>
        <v>6</v>
      </c>
      <c r="O24" s="20">
        <f t="shared" si="8"/>
        <v>9</v>
      </c>
      <c r="P24" s="29">
        <f t="shared" si="9"/>
        <v>15</v>
      </c>
      <c r="Q24" s="30">
        <f t="shared" si="10"/>
        <v>306</v>
      </c>
      <c r="R24" s="31">
        <f t="shared" si="11"/>
        <v>31</v>
      </c>
    </row>
    <row r="25" spans="1:18" ht="13.5" thickBot="1">
      <c r="A25" s="14">
        <v>8</v>
      </c>
      <c r="B25" s="32" t="s">
        <v>36</v>
      </c>
      <c r="C25" s="32">
        <v>14</v>
      </c>
      <c r="D25" s="32" t="s">
        <v>33</v>
      </c>
      <c r="E25" s="33">
        <v>1</v>
      </c>
      <c r="F25" s="34">
        <v>140</v>
      </c>
      <c r="G25" s="15">
        <v>168</v>
      </c>
      <c r="H25" s="15">
        <v>1</v>
      </c>
      <c r="I25" s="16">
        <f t="shared" si="12"/>
        <v>14</v>
      </c>
      <c r="J25" s="17">
        <v>3</v>
      </c>
      <c r="K25" s="26">
        <f t="shared" si="7"/>
        <v>17</v>
      </c>
      <c r="L25" s="35">
        <v>999</v>
      </c>
      <c r="M25" s="36">
        <v>0</v>
      </c>
      <c r="N25" s="20">
        <f>(L25-F25)/2</f>
        <v>429.5</v>
      </c>
      <c r="O25" s="20" t="s">
        <v>39</v>
      </c>
      <c r="P25" s="29">
        <f t="shared" si="9"/>
        <v>429.5</v>
      </c>
      <c r="Q25" s="30">
        <f t="shared" si="10"/>
        <v>1167</v>
      </c>
      <c r="R25" s="31">
        <f t="shared" si="11"/>
        <v>446.5</v>
      </c>
    </row>
    <row r="26" spans="1:18" ht="13.5" thickBot="1">
      <c r="A26" s="14">
        <v>9</v>
      </c>
      <c r="B26" s="32" t="s">
        <v>40</v>
      </c>
      <c r="C26" s="32">
        <v>9</v>
      </c>
      <c r="D26" s="32" t="s">
        <v>33</v>
      </c>
      <c r="E26" s="33">
        <v>1</v>
      </c>
      <c r="F26" s="34">
        <v>140</v>
      </c>
      <c r="G26" s="15">
        <v>999</v>
      </c>
      <c r="H26" s="15">
        <v>4</v>
      </c>
      <c r="I26" s="16">
        <f t="shared" si="12"/>
        <v>429.5</v>
      </c>
      <c r="J26" s="17" t="s">
        <v>30</v>
      </c>
      <c r="K26" s="26">
        <f t="shared" si="7"/>
        <v>429.5</v>
      </c>
      <c r="L26" s="35">
        <v>182</v>
      </c>
      <c r="M26" s="36">
        <v>3</v>
      </c>
      <c r="N26" s="20">
        <f>(L26-F26)/2</f>
        <v>21</v>
      </c>
      <c r="O26" s="20">
        <f t="shared" si="8"/>
        <v>9</v>
      </c>
      <c r="P26" s="29">
        <f t="shared" si="9"/>
        <v>30</v>
      </c>
      <c r="Q26" s="30">
        <f t="shared" si="10"/>
        <v>1181</v>
      </c>
      <c r="R26" s="31">
        <f t="shared" si="11"/>
        <v>459.5</v>
      </c>
    </row>
    <row r="27" spans="2:18" ht="13.5" thickBot="1">
      <c r="B27" s="45" t="s">
        <v>41</v>
      </c>
      <c r="C27" s="32"/>
      <c r="D27" s="32"/>
      <c r="E27" s="33"/>
      <c r="F27" s="34"/>
      <c r="K27" s="26"/>
      <c r="L27" s="35"/>
      <c r="M27" s="36"/>
      <c r="P27" s="29"/>
      <c r="Q27" s="30"/>
      <c r="R27" s="31"/>
    </row>
    <row r="28" spans="1:18" ht="13.5" thickBot="1">
      <c r="A28" s="1">
        <v>1</v>
      </c>
      <c r="B28" s="32" t="s">
        <v>22</v>
      </c>
      <c r="C28" s="32">
        <v>3447</v>
      </c>
      <c r="D28" s="32" t="s">
        <v>42</v>
      </c>
      <c r="E28" s="33">
        <v>1</v>
      </c>
      <c r="F28" s="33">
        <v>150</v>
      </c>
      <c r="G28" s="40">
        <v>138</v>
      </c>
      <c r="H28" s="40">
        <v>0</v>
      </c>
      <c r="I28" s="16">
        <v>0</v>
      </c>
      <c r="J28" s="17">
        <f aca="true" t="shared" si="13" ref="J28:J33">H28*3</f>
        <v>0</v>
      </c>
      <c r="K28" s="26">
        <f aca="true" t="shared" si="14" ref="K28:K33">SUM(I28:J28)</f>
        <v>0</v>
      </c>
      <c r="L28" s="41">
        <v>139</v>
      </c>
      <c r="M28" s="42">
        <v>0</v>
      </c>
      <c r="N28" s="20">
        <v>0</v>
      </c>
      <c r="O28" s="20">
        <f aca="true" t="shared" si="15" ref="O28:O33">M28*3</f>
        <v>0</v>
      </c>
      <c r="P28" s="29">
        <f aca="true" t="shared" si="16" ref="P28:P33">SUM(N28:O28)</f>
        <v>0</v>
      </c>
      <c r="Q28" s="30">
        <f aca="true" t="shared" si="17" ref="Q28:Q34">SUM(G28,L28)</f>
        <v>277</v>
      </c>
      <c r="R28" s="31">
        <f aca="true" t="shared" si="18" ref="R28:R33">SUM(K28,P28)</f>
        <v>0</v>
      </c>
    </row>
    <row r="29" spans="1:18" ht="13.5" thickBot="1">
      <c r="A29" s="1">
        <v>2</v>
      </c>
      <c r="B29" s="32" t="s">
        <v>43</v>
      </c>
      <c r="C29" s="32">
        <v>1890</v>
      </c>
      <c r="D29" s="32" t="s">
        <v>42</v>
      </c>
      <c r="E29" s="33">
        <v>2</v>
      </c>
      <c r="F29" s="34">
        <v>143</v>
      </c>
      <c r="G29" s="15">
        <v>143</v>
      </c>
      <c r="H29" s="15">
        <v>1</v>
      </c>
      <c r="I29" s="16">
        <f>(G29-F29)/2</f>
        <v>0</v>
      </c>
      <c r="J29" s="17">
        <f t="shared" si="13"/>
        <v>3</v>
      </c>
      <c r="K29" s="26">
        <f t="shared" si="14"/>
        <v>3</v>
      </c>
      <c r="L29" s="35">
        <v>150</v>
      </c>
      <c r="M29" s="36">
        <v>1</v>
      </c>
      <c r="N29" s="20">
        <f>(L29-F29)/2</f>
        <v>3.5</v>
      </c>
      <c r="O29" s="20">
        <f t="shared" si="15"/>
        <v>3</v>
      </c>
      <c r="P29" s="29">
        <f t="shared" si="16"/>
        <v>6.5</v>
      </c>
      <c r="Q29" s="30">
        <f t="shared" si="17"/>
        <v>293</v>
      </c>
      <c r="R29" s="31">
        <f t="shared" si="18"/>
        <v>9.5</v>
      </c>
    </row>
    <row r="30" spans="1:18" ht="13.5" thickBot="1">
      <c r="A30" s="14">
        <v>3</v>
      </c>
      <c r="B30" s="32" t="s">
        <v>44</v>
      </c>
      <c r="C30" s="32">
        <v>1887</v>
      </c>
      <c r="D30" s="32" t="s">
        <v>42</v>
      </c>
      <c r="E30" s="33">
        <v>1</v>
      </c>
      <c r="F30" s="34">
        <v>150</v>
      </c>
      <c r="G30" s="15">
        <v>151</v>
      </c>
      <c r="H30" s="15">
        <v>3</v>
      </c>
      <c r="I30" s="16">
        <f>(G30-F30)/2</f>
        <v>0.5</v>
      </c>
      <c r="J30" s="17">
        <f t="shared" si="13"/>
        <v>9</v>
      </c>
      <c r="K30" s="26">
        <f t="shared" si="14"/>
        <v>9.5</v>
      </c>
      <c r="L30" s="35">
        <v>152</v>
      </c>
      <c r="M30" s="36">
        <v>3</v>
      </c>
      <c r="N30" s="20">
        <f>(L30-F30)/2</f>
        <v>1</v>
      </c>
      <c r="O30" s="20">
        <f t="shared" si="15"/>
        <v>9</v>
      </c>
      <c r="P30" s="29">
        <f t="shared" si="16"/>
        <v>10</v>
      </c>
      <c r="Q30" s="30">
        <f t="shared" si="17"/>
        <v>303</v>
      </c>
      <c r="R30" s="31">
        <f t="shared" si="18"/>
        <v>19.5</v>
      </c>
    </row>
    <row r="31" spans="1:18" ht="13.5" thickBot="1">
      <c r="A31" s="14">
        <v>4</v>
      </c>
      <c r="B31" s="37" t="s">
        <v>45</v>
      </c>
      <c r="C31" s="37"/>
      <c r="D31" s="37" t="s">
        <v>42</v>
      </c>
      <c r="E31" s="38">
        <v>3</v>
      </c>
      <c r="F31" s="39">
        <v>140</v>
      </c>
      <c r="G31" s="15">
        <v>153</v>
      </c>
      <c r="H31" s="15">
        <v>3</v>
      </c>
      <c r="I31" s="16">
        <f>(G31-F31)/2</f>
        <v>6.5</v>
      </c>
      <c r="J31" s="17">
        <f t="shared" si="13"/>
        <v>9</v>
      </c>
      <c r="K31" s="26">
        <f t="shared" si="14"/>
        <v>15.5</v>
      </c>
      <c r="L31" s="35">
        <v>157</v>
      </c>
      <c r="M31" s="36">
        <v>3</v>
      </c>
      <c r="N31" s="20">
        <f>(L31-F31)/2</f>
        <v>8.5</v>
      </c>
      <c r="O31" s="20">
        <f t="shared" si="15"/>
        <v>9</v>
      </c>
      <c r="P31" s="29">
        <f t="shared" si="16"/>
        <v>17.5</v>
      </c>
      <c r="Q31" s="30">
        <f t="shared" si="17"/>
        <v>310</v>
      </c>
      <c r="R31" s="31">
        <f t="shared" si="18"/>
        <v>33</v>
      </c>
    </row>
    <row r="32" spans="1:18" ht="13.5" thickBot="1">
      <c r="A32" s="14">
        <v>5</v>
      </c>
      <c r="B32" s="32" t="s">
        <v>46</v>
      </c>
      <c r="C32" s="32">
        <v>9890</v>
      </c>
      <c r="D32" s="32" t="s">
        <v>42</v>
      </c>
      <c r="E32" s="33">
        <v>1</v>
      </c>
      <c r="F32" s="34">
        <v>150</v>
      </c>
      <c r="G32" s="15">
        <v>178</v>
      </c>
      <c r="H32" s="15">
        <v>1</v>
      </c>
      <c r="I32" s="16">
        <f>(G32-F32)/2</f>
        <v>14</v>
      </c>
      <c r="J32" s="17">
        <f t="shared" si="13"/>
        <v>3</v>
      </c>
      <c r="K32" s="26">
        <f t="shared" si="14"/>
        <v>17</v>
      </c>
      <c r="L32" s="35">
        <v>173</v>
      </c>
      <c r="M32" s="36">
        <v>2</v>
      </c>
      <c r="N32" s="20">
        <f>(L32-F32)/2</f>
        <v>11.5</v>
      </c>
      <c r="O32" s="20">
        <f t="shared" si="15"/>
        <v>6</v>
      </c>
      <c r="P32" s="29">
        <f t="shared" si="16"/>
        <v>17.5</v>
      </c>
      <c r="Q32" s="30">
        <f t="shared" si="17"/>
        <v>351</v>
      </c>
      <c r="R32" s="31">
        <f t="shared" si="18"/>
        <v>34.5</v>
      </c>
    </row>
    <row r="33" spans="1:18" ht="13.5" thickBot="1">
      <c r="A33" s="14">
        <v>6</v>
      </c>
      <c r="B33" s="46" t="s">
        <v>47</v>
      </c>
      <c r="C33" s="46">
        <v>329</v>
      </c>
      <c r="D33" s="46" t="s">
        <v>42</v>
      </c>
      <c r="E33" s="47">
        <v>3</v>
      </c>
      <c r="F33" s="48">
        <v>140</v>
      </c>
      <c r="G33" s="15">
        <v>146</v>
      </c>
      <c r="H33" s="15">
        <v>6</v>
      </c>
      <c r="I33" s="16">
        <f>(G33-F33)/2</f>
        <v>3</v>
      </c>
      <c r="J33" s="17">
        <f t="shared" si="13"/>
        <v>18</v>
      </c>
      <c r="K33" s="26">
        <f t="shared" si="14"/>
        <v>21</v>
      </c>
      <c r="L33" s="35">
        <v>153</v>
      </c>
      <c r="M33" s="36">
        <v>5</v>
      </c>
      <c r="N33" s="20">
        <f>(L33-F33)/2</f>
        <v>6.5</v>
      </c>
      <c r="O33" s="20">
        <f t="shared" si="15"/>
        <v>15</v>
      </c>
      <c r="P33" s="29">
        <f t="shared" si="16"/>
        <v>21.5</v>
      </c>
      <c r="Q33" s="30">
        <f t="shared" si="17"/>
        <v>299</v>
      </c>
      <c r="R33" s="31">
        <f t="shared" si="18"/>
        <v>42.5</v>
      </c>
    </row>
    <row r="34" spans="2:18" ht="13.5" thickBot="1">
      <c r="B34" s="32"/>
      <c r="C34" s="32"/>
      <c r="D34" s="32"/>
      <c r="E34" s="33"/>
      <c r="F34" s="33"/>
      <c r="G34" s="40"/>
      <c r="H34" s="40"/>
      <c r="K34" s="26"/>
      <c r="L34" s="41"/>
      <c r="M34" s="42"/>
      <c r="P34" s="29"/>
      <c r="Q34" s="30">
        <f t="shared" si="17"/>
        <v>0</v>
      </c>
      <c r="R34" s="31"/>
    </row>
    <row r="35" spans="2:18" ht="13.5" thickBot="1">
      <c r="B35" s="45" t="s">
        <v>48</v>
      </c>
      <c r="C35" s="32"/>
      <c r="D35" s="32"/>
      <c r="E35" s="33"/>
      <c r="F35" s="34"/>
      <c r="K35" s="26"/>
      <c r="L35" s="35"/>
      <c r="M35" s="36"/>
      <c r="P35" s="29"/>
      <c r="Q35" s="30"/>
      <c r="R35" s="31"/>
    </row>
    <row r="36" spans="1:18" ht="13.5" thickBot="1">
      <c r="A36" s="1">
        <v>1</v>
      </c>
      <c r="B36" s="32" t="s">
        <v>49</v>
      </c>
      <c r="C36" s="32">
        <v>3703</v>
      </c>
      <c r="D36" s="32" t="s">
        <v>50</v>
      </c>
      <c r="E36" s="33">
        <v>1</v>
      </c>
      <c r="F36" s="34">
        <v>140</v>
      </c>
      <c r="G36" s="15">
        <v>129</v>
      </c>
      <c r="H36" s="15">
        <v>0</v>
      </c>
      <c r="I36" s="16">
        <v>0</v>
      </c>
      <c r="J36" s="17">
        <f aca="true" t="shared" si="19" ref="J36:J47">H36*3</f>
        <v>0</v>
      </c>
      <c r="K36" s="26">
        <f aca="true" t="shared" si="20" ref="K36:K47">SUM(I36:J36)</f>
        <v>0</v>
      </c>
      <c r="L36" s="35">
        <v>125</v>
      </c>
      <c r="M36" s="36">
        <v>0</v>
      </c>
      <c r="N36" s="20">
        <v>0</v>
      </c>
      <c r="O36" s="20">
        <f aca="true" t="shared" si="21" ref="O36:O47">M36*3</f>
        <v>0</v>
      </c>
      <c r="P36" s="29">
        <f aca="true" t="shared" si="22" ref="P36:P47">SUM(N36:O36)</f>
        <v>0</v>
      </c>
      <c r="Q36" s="30">
        <f aca="true" t="shared" si="23" ref="Q36:Q47">SUM(G36,L36)</f>
        <v>254</v>
      </c>
      <c r="R36" s="31">
        <f aca="true" t="shared" si="24" ref="R36:R47">SUM(K36,P36)</f>
        <v>0</v>
      </c>
    </row>
    <row r="37" spans="1:18" ht="13.5" thickBot="1">
      <c r="A37" s="1">
        <v>2</v>
      </c>
      <c r="B37" s="32" t="s">
        <v>51</v>
      </c>
      <c r="C37" s="32">
        <v>3846</v>
      </c>
      <c r="D37" s="32" t="s">
        <v>50</v>
      </c>
      <c r="E37" s="33">
        <v>1</v>
      </c>
      <c r="F37" s="34">
        <v>140</v>
      </c>
      <c r="G37" s="15">
        <v>120</v>
      </c>
      <c r="H37" s="15">
        <v>1</v>
      </c>
      <c r="I37" s="16">
        <v>0</v>
      </c>
      <c r="J37" s="17">
        <f t="shared" si="19"/>
        <v>3</v>
      </c>
      <c r="K37" s="26">
        <f t="shared" si="20"/>
        <v>3</v>
      </c>
      <c r="L37" s="35">
        <v>120</v>
      </c>
      <c r="M37" s="36">
        <v>0</v>
      </c>
      <c r="N37" s="20">
        <v>0</v>
      </c>
      <c r="O37" s="20">
        <f t="shared" si="21"/>
        <v>0</v>
      </c>
      <c r="P37" s="29">
        <f t="shared" si="22"/>
        <v>0</v>
      </c>
      <c r="Q37" s="30">
        <f t="shared" si="23"/>
        <v>240</v>
      </c>
      <c r="R37" s="31">
        <f t="shared" si="24"/>
        <v>3</v>
      </c>
    </row>
    <row r="38" spans="1:18" ht="13.5" thickBot="1">
      <c r="A38" s="1">
        <v>3</v>
      </c>
      <c r="B38" s="32" t="s">
        <v>52</v>
      </c>
      <c r="C38" s="32">
        <v>3</v>
      </c>
      <c r="D38" s="32" t="s">
        <v>50</v>
      </c>
      <c r="E38" s="33">
        <v>1</v>
      </c>
      <c r="F38" s="34">
        <v>140</v>
      </c>
      <c r="G38" s="15">
        <v>130</v>
      </c>
      <c r="H38" s="15">
        <v>1</v>
      </c>
      <c r="I38" s="16">
        <v>0</v>
      </c>
      <c r="J38" s="17">
        <f t="shared" si="19"/>
        <v>3</v>
      </c>
      <c r="K38" s="26">
        <f t="shared" si="20"/>
        <v>3</v>
      </c>
      <c r="L38" s="35">
        <v>130</v>
      </c>
      <c r="M38" s="36">
        <v>0</v>
      </c>
      <c r="N38" s="20">
        <v>0</v>
      </c>
      <c r="O38" s="20">
        <f t="shared" si="21"/>
        <v>0</v>
      </c>
      <c r="P38" s="29">
        <f t="shared" si="22"/>
        <v>0</v>
      </c>
      <c r="Q38" s="30">
        <f t="shared" si="23"/>
        <v>260</v>
      </c>
      <c r="R38" s="31">
        <f t="shared" si="24"/>
        <v>3</v>
      </c>
    </row>
    <row r="39" spans="1:18" ht="13.5" thickBot="1">
      <c r="A39" s="14">
        <v>4</v>
      </c>
      <c r="B39" s="32" t="s">
        <v>53</v>
      </c>
      <c r="C39" s="32">
        <v>3107</v>
      </c>
      <c r="D39" s="32" t="s">
        <v>50</v>
      </c>
      <c r="E39" s="33">
        <v>2</v>
      </c>
      <c r="F39" s="34">
        <v>137</v>
      </c>
      <c r="G39" s="15">
        <v>142</v>
      </c>
      <c r="H39" s="15">
        <v>1</v>
      </c>
      <c r="I39" s="16">
        <f aca="true" t="shared" si="25" ref="I39:I47">(G39-F39)/2</f>
        <v>2.5</v>
      </c>
      <c r="J39" s="17">
        <f t="shared" si="19"/>
        <v>3</v>
      </c>
      <c r="K39" s="26">
        <f t="shared" si="20"/>
        <v>5.5</v>
      </c>
      <c r="L39" s="35">
        <v>124</v>
      </c>
      <c r="M39" s="36">
        <v>1</v>
      </c>
      <c r="N39" s="20">
        <v>0</v>
      </c>
      <c r="O39" s="20">
        <f t="shared" si="21"/>
        <v>3</v>
      </c>
      <c r="P39" s="29">
        <f t="shared" si="22"/>
        <v>3</v>
      </c>
      <c r="Q39" s="30">
        <f t="shared" si="23"/>
        <v>266</v>
      </c>
      <c r="R39" s="31">
        <f t="shared" si="24"/>
        <v>8.5</v>
      </c>
    </row>
    <row r="40" spans="1:18" ht="13.5" thickBot="1">
      <c r="A40" s="14">
        <v>5</v>
      </c>
      <c r="B40" s="32" t="s">
        <v>54</v>
      </c>
      <c r="C40" s="32">
        <v>49</v>
      </c>
      <c r="D40" s="32" t="s">
        <v>50</v>
      </c>
      <c r="E40" s="33">
        <v>1</v>
      </c>
      <c r="F40" s="34">
        <v>140</v>
      </c>
      <c r="G40" s="15">
        <v>151</v>
      </c>
      <c r="H40" s="15">
        <v>0</v>
      </c>
      <c r="I40" s="16">
        <f t="shared" si="25"/>
        <v>5.5</v>
      </c>
      <c r="J40" s="17">
        <f t="shared" si="19"/>
        <v>0</v>
      </c>
      <c r="K40" s="26">
        <f t="shared" si="20"/>
        <v>5.5</v>
      </c>
      <c r="L40" s="35">
        <v>133</v>
      </c>
      <c r="M40" s="36">
        <v>1</v>
      </c>
      <c r="N40" s="20">
        <v>0</v>
      </c>
      <c r="O40" s="20">
        <f t="shared" si="21"/>
        <v>3</v>
      </c>
      <c r="P40" s="29">
        <f t="shared" si="22"/>
        <v>3</v>
      </c>
      <c r="Q40" s="30">
        <f t="shared" si="23"/>
        <v>284</v>
      </c>
      <c r="R40" s="31">
        <f t="shared" si="24"/>
        <v>8.5</v>
      </c>
    </row>
    <row r="41" spans="1:18" ht="13.5" thickBot="1">
      <c r="A41" s="14">
        <v>6</v>
      </c>
      <c r="B41" s="32" t="s">
        <v>55</v>
      </c>
      <c r="C41" s="32">
        <v>2</v>
      </c>
      <c r="D41" s="32" t="s">
        <v>50</v>
      </c>
      <c r="E41" s="33">
        <v>1</v>
      </c>
      <c r="F41" s="34">
        <v>140</v>
      </c>
      <c r="G41" s="15">
        <v>141</v>
      </c>
      <c r="H41" s="15">
        <v>1</v>
      </c>
      <c r="I41" s="16">
        <f t="shared" si="25"/>
        <v>0.5</v>
      </c>
      <c r="J41" s="17">
        <f t="shared" si="19"/>
        <v>3</v>
      </c>
      <c r="K41" s="26">
        <f t="shared" si="20"/>
        <v>3.5</v>
      </c>
      <c r="L41" s="35">
        <v>140</v>
      </c>
      <c r="M41" s="36">
        <v>2</v>
      </c>
      <c r="N41" s="20">
        <f>(L41-F41)/2</f>
        <v>0</v>
      </c>
      <c r="O41" s="20">
        <f t="shared" si="21"/>
        <v>6</v>
      </c>
      <c r="P41" s="29">
        <f t="shared" si="22"/>
        <v>6</v>
      </c>
      <c r="Q41" s="30">
        <f t="shared" si="23"/>
        <v>281</v>
      </c>
      <c r="R41" s="31">
        <f t="shared" si="24"/>
        <v>9.5</v>
      </c>
    </row>
    <row r="42" spans="1:18" ht="13.5" thickBot="1">
      <c r="A42" s="14">
        <v>7</v>
      </c>
      <c r="B42" s="32" t="s">
        <v>56</v>
      </c>
      <c r="C42" s="32">
        <v>1</v>
      </c>
      <c r="D42" s="32" t="s">
        <v>50</v>
      </c>
      <c r="E42" s="33">
        <v>1</v>
      </c>
      <c r="F42" s="34">
        <v>140</v>
      </c>
      <c r="G42" s="15">
        <v>147</v>
      </c>
      <c r="H42" s="15">
        <v>1</v>
      </c>
      <c r="I42" s="16">
        <f t="shared" si="25"/>
        <v>3.5</v>
      </c>
      <c r="J42" s="17">
        <f t="shared" si="19"/>
        <v>3</v>
      </c>
      <c r="K42" s="26">
        <f t="shared" si="20"/>
        <v>6.5</v>
      </c>
      <c r="L42" s="35">
        <v>136</v>
      </c>
      <c r="M42" s="36">
        <v>2</v>
      </c>
      <c r="N42" s="20">
        <v>0</v>
      </c>
      <c r="O42" s="20">
        <f t="shared" si="21"/>
        <v>6</v>
      </c>
      <c r="P42" s="29">
        <f t="shared" si="22"/>
        <v>6</v>
      </c>
      <c r="Q42" s="30">
        <f t="shared" si="23"/>
        <v>283</v>
      </c>
      <c r="R42" s="31">
        <f t="shared" si="24"/>
        <v>12.5</v>
      </c>
    </row>
    <row r="43" spans="1:18" ht="13.5" thickBot="1">
      <c r="A43" s="14">
        <v>8</v>
      </c>
      <c r="B43" s="32" t="s">
        <v>57</v>
      </c>
      <c r="C43" s="32">
        <v>1892</v>
      </c>
      <c r="D43" s="32" t="s">
        <v>50</v>
      </c>
      <c r="E43" s="33">
        <v>3</v>
      </c>
      <c r="F43" s="34">
        <v>134</v>
      </c>
      <c r="G43" s="15">
        <v>144</v>
      </c>
      <c r="H43" s="15">
        <v>4</v>
      </c>
      <c r="I43" s="16">
        <f t="shared" si="25"/>
        <v>5</v>
      </c>
      <c r="J43" s="17">
        <f t="shared" si="19"/>
        <v>12</v>
      </c>
      <c r="K43" s="26">
        <f t="shared" si="20"/>
        <v>17</v>
      </c>
      <c r="L43" s="35">
        <v>131</v>
      </c>
      <c r="M43" s="36">
        <v>2</v>
      </c>
      <c r="N43" s="20">
        <v>0</v>
      </c>
      <c r="O43" s="20">
        <f t="shared" si="21"/>
        <v>6</v>
      </c>
      <c r="P43" s="29">
        <f t="shared" si="22"/>
        <v>6</v>
      </c>
      <c r="Q43" s="30">
        <f t="shared" si="23"/>
        <v>275</v>
      </c>
      <c r="R43" s="31">
        <f t="shared" si="24"/>
        <v>23</v>
      </c>
    </row>
    <row r="44" spans="1:18" ht="13.5" thickBot="1">
      <c r="A44" s="14">
        <v>9</v>
      </c>
      <c r="B44" s="49" t="s">
        <v>56</v>
      </c>
      <c r="C44" s="49">
        <v>1</v>
      </c>
      <c r="D44" s="49" t="s">
        <v>50</v>
      </c>
      <c r="E44" s="48">
        <v>1</v>
      </c>
      <c r="F44" s="48">
        <v>140</v>
      </c>
      <c r="G44" s="15">
        <v>146</v>
      </c>
      <c r="H44" s="15">
        <v>3</v>
      </c>
      <c r="I44" s="16">
        <f t="shared" si="25"/>
        <v>3</v>
      </c>
      <c r="J44" s="17">
        <f t="shared" si="19"/>
        <v>9</v>
      </c>
      <c r="K44" s="26">
        <f t="shared" si="20"/>
        <v>12</v>
      </c>
      <c r="L44" s="35">
        <v>141</v>
      </c>
      <c r="M44" s="36">
        <v>4</v>
      </c>
      <c r="N44" s="20">
        <f>(L44-F44)/2</f>
        <v>0.5</v>
      </c>
      <c r="O44" s="20">
        <f t="shared" si="21"/>
        <v>12</v>
      </c>
      <c r="P44" s="29">
        <f t="shared" si="22"/>
        <v>12.5</v>
      </c>
      <c r="Q44" s="30">
        <f t="shared" si="23"/>
        <v>287</v>
      </c>
      <c r="R44" s="31">
        <f t="shared" si="24"/>
        <v>24.5</v>
      </c>
    </row>
    <row r="45" spans="1:18" ht="13.5" thickBot="1">
      <c r="A45" s="14">
        <v>10</v>
      </c>
      <c r="B45" s="32" t="s">
        <v>58</v>
      </c>
      <c r="C45" s="32">
        <v>8</v>
      </c>
      <c r="D45" s="32" t="s">
        <v>50</v>
      </c>
      <c r="E45" s="33">
        <v>1</v>
      </c>
      <c r="F45" s="33">
        <v>140</v>
      </c>
      <c r="G45" s="40">
        <v>159</v>
      </c>
      <c r="H45" s="40">
        <v>2</v>
      </c>
      <c r="I45" s="16">
        <f t="shared" si="25"/>
        <v>9.5</v>
      </c>
      <c r="J45" s="17">
        <f t="shared" si="19"/>
        <v>6</v>
      </c>
      <c r="K45" s="26">
        <f t="shared" si="20"/>
        <v>15.5</v>
      </c>
      <c r="L45" s="41">
        <v>152</v>
      </c>
      <c r="M45" s="42">
        <v>1</v>
      </c>
      <c r="N45" s="20">
        <f>(L45-F45)/2</f>
        <v>6</v>
      </c>
      <c r="O45" s="20">
        <f t="shared" si="21"/>
        <v>3</v>
      </c>
      <c r="P45" s="29">
        <f t="shared" si="22"/>
        <v>9</v>
      </c>
      <c r="Q45" s="30">
        <f t="shared" si="23"/>
        <v>311</v>
      </c>
      <c r="R45" s="31">
        <f t="shared" si="24"/>
        <v>24.5</v>
      </c>
    </row>
    <row r="46" spans="1:18" ht="13.5" thickBot="1">
      <c r="A46" s="14">
        <v>11</v>
      </c>
      <c r="B46" s="32" t="s">
        <v>59</v>
      </c>
      <c r="C46" s="32">
        <v>1818</v>
      </c>
      <c r="D46" s="32" t="s">
        <v>50</v>
      </c>
      <c r="E46" s="33">
        <v>3</v>
      </c>
      <c r="F46" s="34">
        <v>134</v>
      </c>
      <c r="G46" s="15">
        <v>157</v>
      </c>
      <c r="H46" s="15">
        <v>1</v>
      </c>
      <c r="I46" s="16">
        <f t="shared" si="25"/>
        <v>11.5</v>
      </c>
      <c r="J46" s="17">
        <f t="shared" si="19"/>
        <v>3</v>
      </c>
      <c r="K46" s="26">
        <f t="shared" si="20"/>
        <v>14.5</v>
      </c>
      <c r="L46" s="35">
        <v>160</v>
      </c>
      <c r="M46" s="36">
        <v>0</v>
      </c>
      <c r="N46" s="20">
        <f>(L46-F46)/2</f>
        <v>13</v>
      </c>
      <c r="O46" s="20">
        <f t="shared" si="21"/>
        <v>0</v>
      </c>
      <c r="P46" s="29">
        <f t="shared" si="22"/>
        <v>13</v>
      </c>
      <c r="Q46" s="30">
        <f t="shared" si="23"/>
        <v>317</v>
      </c>
      <c r="R46" s="31">
        <f t="shared" si="24"/>
        <v>27.5</v>
      </c>
    </row>
    <row r="47" spans="1:18" ht="12.75">
      <c r="A47" s="14">
        <v>12</v>
      </c>
      <c r="B47" s="50" t="s">
        <v>59</v>
      </c>
      <c r="C47" s="50">
        <v>9818</v>
      </c>
      <c r="D47" s="50" t="s">
        <v>50</v>
      </c>
      <c r="E47" s="51">
        <v>3</v>
      </c>
      <c r="F47" s="52">
        <v>134</v>
      </c>
      <c r="G47" s="15">
        <v>164</v>
      </c>
      <c r="H47" s="15">
        <v>1</v>
      </c>
      <c r="I47" s="16">
        <f t="shared" si="25"/>
        <v>15</v>
      </c>
      <c r="J47" s="17">
        <f t="shared" si="19"/>
        <v>3</v>
      </c>
      <c r="K47" s="26">
        <f t="shared" si="20"/>
        <v>18</v>
      </c>
      <c r="L47" s="35">
        <v>170</v>
      </c>
      <c r="M47" s="36">
        <v>0</v>
      </c>
      <c r="N47" s="20">
        <f>(L47-F47)/2</f>
        <v>18</v>
      </c>
      <c r="O47" s="20">
        <f t="shared" si="21"/>
        <v>0</v>
      </c>
      <c r="P47" s="29">
        <f t="shared" si="22"/>
        <v>18</v>
      </c>
      <c r="Q47" s="30">
        <f t="shared" si="23"/>
        <v>334</v>
      </c>
      <c r="R47" s="31">
        <f t="shared" si="24"/>
        <v>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Menclub Lierop-Somer</dc:creator>
  <cp:keywords/>
  <dc:description/>
  <cp:lastModifiedBy>Menclub Lierop-Somer</cp:lastModifiedBy>
  <dcterms:created xsi:type="dcterms:W3CDTF">2017-02-06T19:42:59Z</dcterms:created>
  <dcterms:modified xsi:type="dcterms:W3CDTF">2017-02-06T19:44:40Z</dcterms:modified>
  <cp:category/>
  <cp:version/>
  <cp:contentType/>
  <cp:contentStatus/>
</cp:coreProperties>
</file>