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8640" windowHeight="11580" tabRatio="601" firstSheet="6" activeTab="6"/>
  </bookViews>
  <sheets>
    <sheet name="pony" sheetId="1" state="hidden" r:id="rId1"/>
    <sheet name="paard" sheetId="2" state="hidden" r:id="rId2"/>
    <sheet name="Zo 01 po" sheetId="3" state="hidden" r:id="rId3"/>
    <sheet name="Zo 02 po" sheetId="4" state="hidden" r:id="rId4"/>
    <sheet name="Zo 01 pa" sheetId="5" state="hidden" r:id="rId5"/>
    <sheet name="Zo 02 pa" sheetId="6" state="hidden" r:id="rId6"/>
    <sheet name="4-Po" sheetId="7" r:id="rId7"/>
    <sheet name="2-Pa" sheetId="8" r:id="rId8"/>
    <sheet name="4-Pa" sheetId="9" r:id="rId9"/>
    <sheet name="Blad1" sheetId="10" r:id="rId10"/>
  </sheets>
  <definedNames>
    <definedName name="_xlnm.Print_Area" localSheetId="1">'paard'!#REF!</definedName>
    <definedName name="_xlnm.Print_Area" localSheetId="0">'pony'!#REF!</definedName>
    <definedName name="_xlnm.Print_Area" localSheetId="4">'Zo 01 pa'!$A$1:$AW$31</definedName>
    <definedName name="_xlnm.Print_Area" localSheetId="2">'Zo 01 po'!$A$1:$AW$34</definedName>
    <definedName name="_xlnm.Print_Area" localSheetId="5">'Zo 02 pa'!$A$1:$AW$34</definedName>
    <definedName name="_xlnm.Print_Area" localSheetId="3">'Zo 02 po'!$A$1:$AW$29</definedName>
  </definedNames>
  <calcPr fullCalcOnLoad="1"/>
</workbook>
</file>

<file path=xl/sharedStrings.xml><?xml version="1.0" encoding="utf-8"?>
<sst xmlns="http://schemas.openxmlformats.org/spreadsheetml/2006/main" count="423" uniqueCount="133">
  <si>
    <t xml:space="preserve">Nr. </t>
  </si>
  <si>
    <t xml:space="preserve">Naam koetsier/ </t>
  </si>
  <si>
    <t>Woonplaats</t>
  </si>
  <si>
    <t>Beuningen</t>
  </si>
  <si>
    <t>Haselünne (D)</t>
  </si>
  <si>
    <t>Haaksbergen</t>
  </si>
  <si>
    <t>Twente Cup</t>
  </si>
  <si>
    <t>Losser</t>
  </si>
  <si>
    <t>Nijverdal</t>
  </si>
  <si>
    <t>Enkelspan paarden</t>
  </si>
  <si>
    <t>Einspänner Pferden</t>
  </si>
  <si>
    <t>Ina Heeke</t>
  </si>
  <si>
    <t>Marcel Eikenaar</t>
  </si>
  <si>
    <t>Tweespan paarden</t>
  </si>
  <si>
    <t>Zweispänner Pferde</t>
  </si>
  <si>
    <t>Luuk Wigger</t>
  </si>
  <si>
    <t>Martin Brümmer</t>
  </si>
  <si>
    <t>Pascal Donders</t>
  </si>
  <si>
    <t xml:space="preserve">Mander </t>
  </si>
  <si>
    <t>Annet Vaneker</t>
  </si>
  <si>
    <t>Oldenzaal</t>
  </si>
  <si>
    <t>Overdinkel</t>
  </si>
  <si>
    <t>L. Pouwels</t>
  </si>
  <si>
    <t>Wierden</t>
  </si>
  <si>
    <t>Antonie ter Harmsel</t>
  </si>
  <si>
    <t>Rijssen</t>
  </si>
  <si>
    <t xml:space="preserve"> </t>
  </si>
  <si>
    <t>straf</t>
  </si>
  <si>
    <t>gereden</t>
  </si>
  <si>
    <t>totaal</t>
  </si>
  <si>
    <t>RUBRIEK TWEESPAN PONYS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</si>
  <si>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</si>
  <si>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</si>
  <si>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</si>
  <si>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</si>
  <si>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</si>
  <si>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</si>
  <si>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</si>
  <si>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Plaats</t>
  </si>
  <si>
    <t>Land</t>
  </si>
  <si>
    <t>hind</t>
  </si>
  <si>
    <t>sec</t>
  </si>
  <si>
    <t>fout</t>
  </si>
  <si>
    <t>R1</t>
  </si>
  <si>
    <t>R2</t>
  </si>
  <si>
    <t>R1+R2</t>
  </si>
  <si>
    <t>RUBRIEK ENKELSPAN PONY</t>
  </si>
  <si>
    <t>RUBRIEK ENKELSPAN PAARD</t>
  </si>
  <si>
    <t>RUBRIEK TWEESPAN PAARD</t>
  </si>
  <si>
    <t>Zondag 16 november 2008</t>
  </si>
  <si>
    <t>Hengelo</t>
  </si>
  <si>
    <t>Verkenning 12.30 uur</t>
  </si>
  <si>
    <t>Besichtigung 12.30 Uhr</t>
  </si>
  <si>
    <t>W. te Winkel</t>
  </si>
  <si>
    <t>Winterswijk</t>
  </si>
  <si>
    <t>Franz-Josef May</t>
  </si>
  <si>
    <t>Selm (D)</t>
  </si>
  <si>
    <t>W. Woertman</t>
  </si>
  <si>
    <t>Ibbenbüren (D)</t>
  </si>
  <si>
    <t>Bjorn Stegeman</t>
  </si>
  <si>
    <t>Judith Scheuten</t>
  </si>
  <si>
    <t>Weerselo</t>
  </si>
  <si>
    <t>Remco Brandt</t>
  </si>
  <si>
    <t>Roy Ankoné</t>
  </si>
  <si>
    <t>Pascal Meyerink</t>
  </si>
  <si>
    <t>Dirk Roeder</t>
  </si>
  <si>
    <t>Herford (D)</t>
  </si>
  <si>
    <t>J. Veldhuis</t>
  </si>
  <si>
    <t>Boekelo</t>
  </si>
  <si>
    <t>Arjan KleinJan</t>
  </si>
  <si>
    <t>Raymond Letteboer</t>
  </si>
  <si>
    <t>Oud Ootmarsum</t>
  </si>
  <si>
    <t>Rens Egberink</t>
  </si>
  <si>
    <t>Bad Bentheim (D)</t>
  </si>
  <si>
    <t>Alfons Engbers</t>
  </si>
  <si>
    <t>Vasse</t>
  </si>
  <si>
    <t>Greet van Benthem</t>
  </si>
  <si>
    <t>TWENTE CUP INDOOR MENNEN DENEKAMP 15 NOVEMBER 2009</t>
  </si>
  <si>
    <t>Ulrich Sandl</t>
  </si>
  <si>
    <t>Beesten</t>
  </si>
  <si>
    <t>Jessica Veldhoff</t>
  </si>
  <si>
    <t>Neuenhaus</t>
  </si>
  <si>
    <t>Karina Groene</t>
  </si>
  <si>
    <t>Hoogstede</t>
  </si>
  <si>
    <t>Anja Braakmann</t>
  </si>
  <si>
    <t>Lage</t>
  </si>
  <si>
    <t>4a</t>
  </si>
  <si>
    <t>b</t>
  </si>
  <si>
    <t>c</t>
  </si>
  <si>
    <t>d</t>
  </si>
  <si>
    <t>8a</t>
  </si>
  <si>
    <t>tot straf</t>
  </si>
  <si>
    <t>Startnr</t>
  </si>
  <si>
    <t>2-Pa</t>
  </si>
  <si>
    <t>4-Pa</t>
  </si>
  <si>
    <t>4-Po</t>
  </si>
  <si>
    <t>INDOOR MENAVOND 28 OKTOBER 2017</t>
  </si>
  <si>
    <t>5A</t>
  </si>
  <si>
    <t>5B</t>
  </si>
  <si>
    <t>5C</t>
  </si>
  <si>
    <t>5D</t>
  </si>
  <si>
    <t>5E</t>
  </si>
  <si>
    <t>8A</t>
  </si>
  <si>
    <t>8B</t>
  </si>
  <si>
    <t>8C</t>
  </si>
  <si>
    <t>8D</t>
  </si>
  <si>
    <t>8E</t>
  </si>
  <si>
    <t>Erik Mulder</t>
  </si>
  <si>
    <t>Jaap van der Wal</t>
  </si>
  <si>
    <t>Johan van Veluw</t>
  </si>
  <si>
    <t>Wout van Veluw</t>
  </si>
  <si>
    <t>Marijke Hammink</t>
  </si>
  <si>
    <t>Gerco van Tuyl</t>
  </si>
  <si>
    <t>Patrick Harink</t>
  </si>
  <si>
    <t>Geert Dijkhof</t>
  </si>
  <si>
    <t>Henk Garrits</t>
  </si>
  <si>
    <t>Jörg Zwiers</t>
  </si>
  <si>
    <t>Tom Engbers</t>
  </si>
  <si>
    <t>Dennis Peters</t>
  </si>
  <si>
    <t>Edwin van der Graaf</t>
  </si>
  <si>
    <t>Bram Chardon</t>
  </si>
  <si>
    <t>Peter de Ronde</t>
  </si>
  <si>
    <t>Herman ter Harmsel</t>
  </si>
  <si>
    <t>Koos de Ronde</t>
  </si>
  <si>
    <t>2-span Paard</t>
  </si>
  <si>
    <t>4-Span Pony</t>
  </si>
  <si>
    <t>4-Span Paard</t>
  </si>
  <si>
    <t>Benjamin Aillaud (FRA)</t>
  </si>
  <si>
    <t>Jozsef Dobrovitz (HUN)</t>
  </si>
  <si>
    <t>Chester Weber (USA)</t>
  </si>
  <si>
    <t>Glenn Geerts (BEL)</t>
  </si>
  <si>
    <t>Michael Bügener</t>
  </si>
  <si>
    <t>Kenny Kannora (BEL)</t>
  </si>
</sst>
</file>

<file path=xl/styles.xml><?xml version="1.0" encoding="utf-8"?>
<styleSheet xmlns="http://schemas.openxmlformats.org/spreadsheetml/2006/main">
  <numFmts count="3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&quot;Ja&quot;;&quot;Ja&quot;;&quot;Nee&quot;"/>
    <numFmt numFmtId="187" formatCode="&quot;Waar&quot;;&quot;Waar&quot;;&quot;Onwaar&quot;"/>
    <numFmt numFmtId="188" formatCode="&quot;Aan&quot;;&quot;Aan&quot;;&quot;Uit&quot;"/>
    <numFmt numFmtId="189" formatCode="[$€-2]\ #.##000_);[Red]\([$€-2]\ #.##000\)"/>
  </numFmts>
  <fonts count="51">
    <font>
      <sz val="10"/>
      <name val="Arial"/>
      <family val="0"/>
    </font>
    <font>
      <b/>
      <sz val="14"/>
      <name val="Verdana"/>
      <family val="2"/>
    </font>
    <font>
      <sz val="14"/>
      <name val="Verdana"/>
      <family val="2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b/>
      <sz val="13"/>
      <name val="Verdana"/>
      <family val="2"/>
    </font>
    <font>
      <sz val="13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Verdana"/>
      <family val="2"/>
    </font>
    <font>
      <u val="single"/>
      <sz val="11"/>
      <color indexed="12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32" borderId="1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4" fillId="32" borderId="11" xfId="0" applyFont="1" applyFill="1" applyBorder="1" applyAlignment="1">
      <alignment horizontal="left"/>
    </xf>
    <xf numFmtId="0" fontId="4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15" xfId="0" applyFont="1" applyFill="1" applyBorder="1" applyAlignment="1">
      <alignment horizontal="left"/>
    </xf>
    <xf numFmtId="0" fontId="4" fillId="32" borderId="10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32" borderId="19" xfId="0" applyFont="1" applyFill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4" xfId="0" applyBorder="1" applyAlignment="1">
      <alignment/>
    </xf>
    <xf numFmtId="0" fontId="9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9" xfId="0" applyFont="1" applyBorder="1" applyAlignment="1">
      <alignment/>
    </xf>
    <xf numFmtId="0" fontId="0" fillId="4" borderId="29" xfId="0" applyFill="1" applyBorder="1" applyAlignment="1">
      <alignment/>
    </xf>
    <xf numFmtId="0" fontId="10" fillId="0" borderId="29" xfId="0" applyFont="1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Fill="1" applyBorder="1" applyAlignment="1">
      <alignment/>
    </xf>
    <xf numFmtId="2" fontId="0" fillId="4" borderId="29" xfId="0" applyNumberForma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29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27" xfId="0" applyFont="1" applyBorder="1" applyAlignment="1">
      <alignment/>
    </xf>
    <xf numFmtId="0" fontId="11" fillId="0" borderId="27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24" xfId="0" applyFont="1" applyBorder="1" applyAlignment="1">
      <alignment horizontal="center"/>
    </xf>
    <xf numFmtId="2" fontId="13" fillId="0" borderId="24" xfId="0" applyNumberFormat="1" applyFont="1" applyBorder="1" applyAlignment="1">
      <alignment/>
    </xf>
    <xf numFmtId="2" fontId="13" fillId="0" borderId="24" xfId="0" applyNumberFormat="1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3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25" xfId="0" applyFont="1" applyBorder="1" applyAlignment="1" quotePrefix="1">
      <alignment horizontal="center"/>
    </xf>
    <xf numFmtId="0" fontId="14" fillId="0" borderId="25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8" xfId="0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Border="1" applyAlignment="1">
      <alignment horizontal="left"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13" fillId="0" borderId="24" xfId="0" applyFont="1" applyBorder="1" applyAlignment="1">
      <alignment horizontal="right"/>
    </xf>
    <xf numFmtId="0" fontId="13" fillId="0" borderId="24" xfId="0" applyFont="1" applyBorder="1" applyAlignment="1">
      <alignment/>
    </xf>
    <xf numFmtId="0" fontId="13" fillId="0" borderId="24" xfId="0" applyFont="1" applyBorder="1" applyAlignment="1">
      <alignment horizontal="left"/>
    </xf>
    <xf numFmtId="0" fontId="13" fillId="0" borderId="29" xfId="0" applyFont="1" applyFill="1" applyBorder="1" applyAlignment="1">
      <alignment/>
    </xf>
    <xf numFmtId="2" fontId="13" fillId="0" borderId="29" xfId="0" applyNumberFormat="1" applyFont="1" applyBorder="1" applyAlignment="1">
      <alignment horizontal="right"/>
    </xf>
    <xf numFmtId="2" fontId="13" fillId="4" borderId="29" xfId="0" applyNumberFormat="1" applyFont="1" applyFill="1" applyBorder="1" applyAlignment="1">
      <alignment/>
    </xf>
    <xf numFmtId="0" fontId="13" fillId="0" borderId="29" xfId="0" applyFont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2" fontId="13" fillId="0" borderId="29" xfId="0" applyNumberFormat="1" applyFont="1" applyBorder="1" applyAlignment="1">
      <alignment/>
    </xf>
    <xf numFmtId="2" fontId="13" fillId="0" borderId="3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ard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295275" cy="333375"/>
    <xdr:sp>
      <xdr:nvSpPr>
        <xdr:cNvPr id="1" name="AutoShape 1" descr="Afbeeldingsresultaat voor de lemerij"/>
        <xdr:cNvSpPr>
          <a:spLocks noChangeAspect="1"/>
        </xdr:cNvSpPr>
      </xdr:nvSpPr>
      <xdr:spPr>
        <a:xfrm>
          <a:off x="419100" y="190500"/>
          <a:ext cx="2952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161925</xdr:rowOff>
    </xdr:from>
    <xdr:to>
      <xdr:col>4</xdr:col>
      <xdr:colOff>114300</xdr:colOff>
      <xdr:row>9</xdr:row>
      <xdr:rowOff>104775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7241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0</xdr:row>
      <xdr:rowOff>76200</xdr:rowOff>
    </xdr:from>
    <xdr:to>
      <xdr:col>29</xdr:col>
      <xdr:colOff>85725</xdr:colOff>
      <xdr:row>8</xdr:row>
      <xdr:rowOff>171450</xdr:rowOff>
    </xdr:to>
    <xdr:pic>
      <xdr:nvPicPr>
        <xdr:cNvPr id="3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76200"/>
          <a:ext cx="2686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142875</xdr:colOff>
      <xdr:row>10</xdr:row>
      <xdr:rowOff>47625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27</xdr:col>
      <xdr:colOff>85725</xdr:colOff>
      <xdr:row>10</xdr:row>
      <xdr:rowOff>47625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0"/>
          <a:ext cx="23145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4</xdr:col>
      <xdr:colOff>171450</xdr:colOff>
      <xdr:row>6</xdr:row>
      <xdr:rowOff>190500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860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76200</xdr:rowOff>
    </xdr:from>
    <xdr:to>
      <xdr:col>28</xdr:col>
      <xdr:colOff>257175</xdr:colOff>
      <xdr:row>6</xdr:row>
      <xdr:rowOff>104775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76200"/>
          <a:ext cx="2895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="85" zoomScaleNormal="85" workbookViewId="0" topLeftCell="A1">
      <selection activeCell="A1" sqref="A1:U5"/>
    </sheetView>
  </sheetViews>
  <sheetFormatPr defaultColWidth="9.28125" defaultRowHeight="12.75"/>
  <cols>
    <col min="1" max="1" width="4.421875" style="5" customWidth="1"/>
    <col min="2" max="2" width="16.28125" style="4" customWidth="1"/>
    <col min="3" max="3" width="16.7109375" style="4" customWidth="1"/>
    <col min="4" max="4" width="5.7109375" style="4" customWidth="1"/>
    <col min="5" max="5" width="28.421875" style="4" customWidth="1"/>
    <col min="6" max="6" width="10.7109375" style="4" customWidth="1"/>
    <col min="7" max="7" width="10.421875" style="4" customWidth="1"/>
    <col min="8" max="16384" width="9.28125" style="4" customWidth="1"/>
  </cols>
  <sheetData>
    <row r="1" spans="1:21" ht="24" customHeight="1">
      <c r="A1" s="59" t="s">
        <v>36</v>
      </c>
      <c r="B1" s="47" t="s">
        <v>37</v>
      </c>
      <c r="C1" s="47" t="s">
        <v>38</v>
      </c>
      <c r="D1" s="59" t="s">
        <v>39</v>
      </c>
      <c r="E1" s="47">
        <v>1</v>
      </c>
      <c r="F1" s="47">
        <v>2</v>
      </c>
      <c r="G1" s="47">
        <v>3</v>
      </c>
      <c r="H1" s="47" t="s">
        <v>86</v>
      </c>
      <c r="I1" s="47" t="s">
        <v>87</v>
      </c>
      <c r="J1" s="47" t="s">
        <v>88</v>
      </c>
      <c r="K1" s="47" t="s">
        <v>89</v>
      </c>
      <c r="L1" s="47">
        <v>5</v>
      </c>
      <c r="M1" s="47">
        <v>6</v>
      </c>
      <c r="N1" s="47">
        <v>7</v>
      </c>
      <c r="O1" s="47" t="s">
        <v>90</v>
      </c>
      <c r="P1" s="47" t="s">
        <v>87</v>
      </c>
      <c r="Q1" s="47" t="s">
        <v>88</v>
      </c>
      <c r="R1" s="47" t="s">
        <v>89</v>
      </c>
      <c r="S1" s="47">
        <v>9</v>
      </c>
      <c r="T1" s="47">
        <v>10</v>
      </c>
      <c r="U1" s="47">
        <v>11</v>
      </c>
    </row>
    <row r="2" spans="1:21" ht="12.75">
      <c r="A2" s="74">
        <v>4</v>
      </c>
      <c r="B2" s="75" t="s">
        <v>78</v>
      </c>
      <c r="C2" s="75" t="s">
        <v>79</v>
      </c>
      <c r="D2" s="79"/>
      <c r="E2" s="12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12.75">
      <c r="A3" s="65">
        <v>1</v>
      </c>
      <c r="B3" s="63" t="s">
        <v>80</v>
      </c>
      <c r="C3" s="63" t="s">
        <v>81</v>
      </c>
      <c r="D3" s="79"/>
      <c r="E3" s="12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</row>
    <row r="4" spans="1:21" ht="12.75">
      <c r="A4" s="65">
        <v>2</v>
      </c>
      <c r="B4" s="63" t="s">
        <v>82</v>
      </c>
      <c r="C4" s="63" t="s">
        <v>83</v>
      </c>
      <c r="D4" s="79"/>
      <c r="E4" s="12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12.75">
      <c r="A5" s="65">
        <v>3</v>
      </c>
      <c r="B5" s="63" t="s">
        <v>84</v>
      </c>
      <c r="C5" s="63" t="s">
        <v>85</v>
      </c>
      <c r="D5" s="62"/>
      <c r="E5" s="12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4" ht="12.75">
      <c r="A6" s="93"/>
      <c r="B6" s="88"/>
      <c r="C6" s="84"/>
      <c r="D6" s="88"/>
    </row>
    <row r="7" spans="1:4" ht="12.75">
      <c r="A7" s="92"/>
      <c r="B7" s="88"/>
      <c r="C7" s="88"/>
      <c r="D7" s="88"/>
    </row>
    <row r="8" spans="1:4" ht="12.75">
      <c r="A8" s="93"/>
      <c r="B8" s="84"/>
      <c r="C8" s="84"/>
      <c r="D8" s="88"/>
    </row>
    <row r="9" spans="1:4" ht="12.75">
      <c r="A9" s="93"/>
      <c r="B9" s="84"/>
      <c r="C9" s="84"/>
      <c r="D9" s="88"/>
    </row>
    <row r="10" spans="1:4" ht="12.75">
      <c r="A10" s="86"/>
      <c r="B10" s="85"/>
      <c r="C10" s="85"/>
      <c r="D10" s="88"/>
    </row>
    <row r="11" spans="1:4" ht="12.75">
      <c r="A11" s="86"/>
      <c r="B11" s="85"/>
      <c r="C11" s="85"/>
      <c r="D11" s="88"/>
    </row>
    <row r="12" spans="1:4" ht="12.75">
      <c r="A12" s="86"/>
      <c r="B12" s="85"/>
      <c r="C12" s="85"/>
      <c r="D12" s="88"/>
    </row>
    <row r="13" spans="1:4" ht="12.75">
      <c r="A13" s="86"/>
      <c r="B13" s="85"/>
      <c r="C13" s="85"/>
      <c r="D13" s="88"/>
    </row>
    <row r="14" spans="1:4" ht="12.75">
      <c r="A14" s="86"/>
      <c r="B14" s="85"/>
      <c r="C14" s="85"/>
      <c r="D14" s="88"/>
    </row>
    <row r="15" spans="1:4" ht="12.75">
      <c r="A15" s="86"/>
      <c r="B15" s="85"/>
      <c r="C15" s="85"/>
      <c r="D15" s="88"/>
    </row>
    <row r="16" spans="1:4" ht="12.75">
      <c r="A16" s="86"/>
      <c r="B16" s="85"/>
      <c r="C16" s="85"/>
      <c r="D16" s="88"/>
    </row>
    <row r="17" spans="1:4" ht="12.75">
      <c r="A17" s="86"/>
      <c r="B17" s="85"/>
      <c r="C17" s="85"/>
      <c r="D17" s="88"/>
    </row>
    <row r="18" spans="1:4" ht="12.75">
      <c r="A18" s="86"/>
      <c r="B18" s="85"/>
      <c r="C18" s="85"/>
      <c r="D18" s="88"/>
    </row>
    <row r="19" spans="1:4" ht="12.75">
      <c r="A19" s="86"/>
      <c r="B19" s="85"/>
      <c r="C19" s="85"/>
      <c r="D19" s="88"/>
    </row>
    <row r="20" spans="1:4" ht="12.75">
      <c r="A20" s="86"/>
      <c r="B20" s="85"/>
      <c r="C20" s="85"/>
      <c r="D20" s="88"/>
    </row>
    <row r="21" spans="1:4" ht="12.75">
      <c r="A21" s="86"/>
      <c r="B21" s="85"/>
      <c r="C21" s="85"/>
      <c r="D21" s="88"/>
    </row>
    <row r="22" spans="1:4" ht="12.75">
      <c r="A22" s="94"/>
      <c r="B22" s="87"/>
      <c r="C22" s="87"/>
      <c r="D22" s="84"/>
    </row>
    <row r="23" spans="1:4" ht="12.75">
      <c r="A23" s="86"/>
      <c r="B23" s="85"/>
      <c r="C23" s="85"/>
      <c r="D23" s="88"/>
    </row>
    <row r="24" spans="1:4" ht="18">
      <c r="A24" s="89"/>
      <c r="B24" s="95"/>
      <c r="C24" s="96"/>
      <c r="D24" s="91"/>
    </row>
    <row r="25" spans="1:4" ht="18">
      <c r="A25" s="90"/>
      <c r="B25" s="88"/>
      <c r="C25" s="88"/>
      <c r="D25" s="88"/>
    </row>
    <row r="26" spans="1:4" ht="12.75">
      <c r="A26" s="93"/>
      <c r="B26" s="88"/>
      <c r="C26" s="84"/>
      <c r="D26" s="88"/>
    </row>
    <row r="27" spans="1:4" ht="12.75">
      <c r="A27" s="93"/>
      <c r="B27" s="88"/>
      <c r="C27" s="84"/>
      <c r="D27" s="88"/>
    </row>
    <row r="28" spans="1:4" ht="12.75">
      <c r="A28" s="92"/>
      <c r="B28" s="88"/>
      <c r="C28" s="88"/>
      <c r="D28" s="88"/>
    </row>
    <row r="29" spans="1:4" ht="12.75">
      <c r="A29" s="94"/>
      <c r="B29" s="87"/>
      <c r="C29" s="87"/>
      <c r="D29" s="88"/>
    </row>
    <row r="30" spans="1:4" ht="12.75">
      <c r="A30" s="94"/>
      <c r="B30" s="87"/>
      <c r="C30" s="87"/>
      <c r="D30" s="88"/>
    </row>
    <row r="31" spans="1:4" ht="12.75">
      <c r="A31" s="86"/>
      <c r="B31" s="85"/>
      <c r="C31" s="85"/>
      <c r="D31" s="88"/>
    </row>
    <row r="32" spans="1:4" ht="12.75">
      <c r="A32" s="86"/>
      <c r="B32" s="85"/>
      <c r="C32" s="85"/>
      <c r="D32" s="88"/>
    </row>
    <row r="33" spans="1:4" ht="12.75">
      <c r="A33" s="86"/>
      <c r="B33" s="85"/>
      <c r="C33" s="85"/>
      <c r="D33" s="88"/>
    </row>
    <row r="34" spans="1:4" ht="12.75">
      <c r="A34" s="86"/>
      <c r="B34" s="85"/>
      <c r="C34" s="85"/>
      <c r="D34" s="88"/>
    </row>
    <row r="35" spans="1:4" ht="12.75">
      <c r="A35" s="86"/>
      <c r="B35" s="85"/>
      <c r="C35" s="85"/>
      <c r="D35" s="88"/>
    </row>
    <row r="36" spans="1:4" ht="12.75">
      <c r="A36" s="86"/>
      <c r="B36" s="85"/>
      <c r="C36" s="85"/>
      <c r="D36" s="88"/>
    </row>
    <row r="37" spans="1:4" ht="12.75">
      <c r="A37" s="86"/>
      <c r="B37" s="85"/>
      <c r="C37" s="85"/>
      <c r="D37" s="88"/>
    </row>
    <row r="38" spans="1:4" ht="12.75">
      <c r="A38" s="86"/>
      <c r="B38" s="85"/>
      <c r="C38" s="85"/>
      <c r="D38" s="88"/>
    </row>
    <row r="39" spans="1:4" ht="12.75">
      <c r="A39" s="86"/>
      <c r="B39" s="85"/>
      <c r="C39" s="85"/>
      <c r="D39" s="88"/>
    </row>
    <row r="40" spans="1:4" ht="12.75">
      <c r="A40" s="86"/>
      <c r="B40" s="85"/>
      <c r="C40" s="85"/>
      <c r="D40" s="88"/>
    </row>
    <row r="41" spans="1:4" ht="12.75">
      <c r="A41" s="94"/>
      <c r="B41" s="87"/>
      <c r="C41" s="87"/>
      <c r="D41" s="84"/>
    </row>
    <row r="42" spans="1:4" ht="12.75">
      <c r="A42" s="86"/>
      <c r="B42" s="85"/>
      <c r="C42" s="85"/>
      <c r="D42" s="88"/>
    </row>
    <row r="43" spans="1:4" ht="12.75">
      <c r="A43" s="86"/>
      <c r="B43" s="85"/>
      <c r="C43" s="85"/>
      <c r="D43" s="88"/>
    </row>
    <row r="44" spans="1:4" ht="12.75">
      <c r="A44" s="86"/>
      <c r="B44" s="85"/>
      <c r="C44" s="85"/>
      <c r="D44" s="88"/>
    </row>
    <row r="45" spans="1:4" ht="12.75">
      <c r="A45" s="86"/>
      <c r="B45" s="85"/>
      <c r="C45" s="85"/>
      <c r="D45" s="88"/>
    </row>
    <row r="46" spans="1:4" ht="12.75">
      <c r="A46" s="86"/>
      <c r="B46" s="85"/>
      <c r="C46" s="85"/>
      <c r="D46" s="88"/>
    </row>
    <row r="47" spans="1:4" ht="12.75">
      <c r="A47" s="86"/>
      <c r="B47" s="85"/>
      <c r="C47" s="85"/>
      <c r="D47" s="88"/>
    </row>
    <row r="48" spans="1:4" ht="12.75">
      <c r="A48" s="86"/>
      <c r="B48" s="85"/>
      <c r="C48" s="85"/>
      <c r="D48" s="88"/>
    </row>
    <row r="49" spans="1:4" ht="12.75">
      <c r="A49" s="86"/>
      <c r="B49" s="85"/>
      <c r="C49" s="85"/>
      <c r="D49" s="88"/>
    </row>
    <row r="50" spans="1:4" ht="12.75">
      <c r="A50" s="86"/>
      <c r="B50" s="85"/>
      <c r="C50" s="85"/>
      <c r="D50" s="88"/>
    </row>
    <row r="51" spans="1:4" ht="12.75">
      <c r="A51" s="94"/>
      <c r="B51" s="87"/>
      <c r="C51" s="87"/>
      <c r="D51" s="88"/>
    </row>
    <row r="52" spans="1:4" ht="12.75">
      <c r="A52" s="92"/>
      <c r="B52" s="88"/>
      <c r="C52" s="88"/>
      <c r="D52" s="88"/>
    </row>
    <row r="53" spans="1:4" ht="16.5">
      <c r="A53" s="97"/>
      <c r="B53" s="95"/>
      <c r="C53" s="96"/>
      <c r="D53" s="88"/>
    </row>
    <row r="54" spans="1:4" ht="12.75">
      <c r="A54" s="92"/>
      <c r="B54" s="88"/>
      <c r="C54" s="88"/>
      <c r="D54" s="88"/>
    </row>
    <row r="55" spans="1:4" ht="12.75">
      <c r="A55" s="93"/>
      <c r="B55" s="84"/>
      <c r="C55" s="88"/>
      <c r="D55" s="88"/>
    </row>
    <row r="56" spans="1:4" ht="12.75">
      <c r="A56" s="93"/>
      <c r="B56" s="84"/>
      <c r="C56" s="88"/>
      <c r="D56" s="88"/>
    </row>
    <row r="57" spans="1:4" ht="12.75">
      <c r="A57" s="93"/>
      <c r="B57" s="84"/>
      <c r="C57" s="88"/>
      <c r="D57" s="88"/>
    </row>
    <row r="58" spans="1:4" ht="12.75">
      <c r="A58" s="93"/>
      <c r="B58" s="84"/>
      <c r="C58" s="88"/>
      <c r="D58" s="88"/>
    </row>
    <row r="59" spans="1:4" ht="12.75">
      <c r="A59" s="93"/>
      <c r="B59" s="84"/>
      <c r="C59" s="84"/>
      <c r="D59" s="88"/>
    </row>
    <row r="60" spans="1:4" ht="12.75">
      <c r="A60" s="93"/>
      <c r="B60" s="84"/>
      <c r="C60" s="84"/>
      <c r="D60" s="88"/>
    </row>
    <row r="61" spans="1:4" ht="12.75">
      <c r="A61" s="92"/>
      <c r="B61" s="88"/>
      <c r="C61" s="88"/>
      <c r="D61" s="88"/>
    </row>
    <row r="62" spans="1:4" ht="12.75">
      <c r="A62" s="86"/>
      <c r="B62" s="85"/>
      <c r="C62" s="85"/>
      <c r="D62" s="88"/>
    </row>
    <row r="63" spans="1:4" ht="12.75">
      <c r="A63" s="86"/>
      <c r="B63" s="85"/>
      <c r="C63" s="85"/>
      <c r="D63" s="88"/>
    </row>
    <row r="64" spans="1:4" ht="12.75">
      <c r="A64" s="86"/>
      <c r="B64" s="85"/>
      <c r="C64" s="85"/>
      <c r="D64" s="88"/>
    </row>
    <row r="65" spans="1:4" ht="12.75">
      <c r="A65" s="86"/>
      <c r="B65" s="85"/>
      <c r="C65" s="85"/>
      <c r="D65" s="88"/>
    </row>
    <row r="66" spans="1:4" ht="12.75">
      <c r="A66" s="86"/>
      <c r="B66" s="85"/>
      <c r="C66" s="85"/>
      <c r="D66" s="88"/>
    </row>
    <row r="67" spans="1:4" ht="12.75">
      <c r="A67" s="86"/>
      <c r="B67" s="85"/>
      <c r="C67" s="85"/>
      <c r="D67" s="88"/>
    </row>
    <row r="68" spans="1:4" ht="12.75">
      <c r="A68" s="94"/>
      <c r="B68" s="87"/>
      <c r="C68" s="87"/>
      <c r="D68" s="88"/>
    </row>
    <row r="69" spans="1:4" ht="12.75">
      <c r="A69" s="86"/>
      <c r="B69" s="85"/>
      <c r="C69" s="85"/>
      <c r="D69" s="88"/>
    </row>
  </sheetData>
  <sheetProtection/>
  <printOptions/>
  <pageMargins left="0.75" right="0.3" top="1.48" bottom="1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3" sqref="A33:C43"/>
    </sheetView>
  </sheetViews>
  <sheetFormatPr defaultColWidth="9.28125" defaultRowHeight="12.75"/>
  <cols>
    <col min="1" max="1" width="4.421875" style="5" customWidth="1"/>
    <col min="2" max="2" width="16.421875" style="4" customWidth="1"/>
    <col min="3" max="3" width="19.28125" style="4" customWidth="1"/>
    <col min="4" max="4" width="13.421875" style="4" customWidth="1"/>
    <col min="5" max="5" width="28.421875" style="4" customWidth="1"/>
    <col min="6" max="6" width="10.7109375" style="4" customWidth="1"/>
    <col min="7" max="7" width="10.421875" style="4" customWidth="1"/>
    <col min="8" max="16384" width="9.28125" style="4" customWidth="1"/>
  </cols>
  <sheetData>
    <row r="1" spans="1:3" ht="18">
      <c r="A1" s="1" t="s">
        <v>49</v>
      </c>
      <c r="B1" s="2"/>
      <c r="C1" s="3"/>
    </row>
    <row r="2" spans="1:3" ht="18">
      <c r="A2" s="1" t="s">
        <v>6</v>
      </c>
      <c r="B2" s="2"/>
      <c r="C2" s="3"/>
    </row>
    <row r="4" spans="1:3" ht="12.75">
      <c r="A4" s="6" t="s">
        <v>9</v>
      </c>
      <c r="C4" s="7" t="s">
        <v>51</v>
      </c>
    </row>
    <row r="5" spans="1:3" ht="12.75">
      <c r="A5" s="6" t="s">
        <v>10</v>
      </c>
      <c r="C5" s="7" t="s">
        <v>52</v>
      </c>
    </row>
    <row r="6" ht="13.5" thickBot="1"/>
    <row r="7" spans="1:4" ht="12.75">
      <c r="A7" s="28" t="s">
        <v>0</v>
      </c>
      <c r="B7" s="23" t="s">
        <v>1</v>
      </c>
      <c r="C7" s="24"/>
      <c r="D7" s="9"/>
    </row>
    <row r="8" spans="1:4" ht="12.75">
      <c r="A8" s="19"/>
      <c r="B8" s="20" t="s">
        <v>2</v>
      </c>
      <c r="C8" s="21"/>
      <c r="D8" s="9"/>
    </row>
    <row r="9" spans="1:3" ht="12.75">
      <c r="A9" s="11">
        <v>50</v>
      </c>
      <c r="B9" s="13" t="s">
        <v>53</v>
      </c>
      <c r="C9" s="14" t="s">
        <v>54</v>
      </c>
    </row>
    <row r="10" spans="1:3" ht="12.75">
      <c r="A10" s="11">
        <v>51</v>
      </c>
      <c r="B10" s="13" t="s">
        <v>55</v>
      </c>
      <c r="C10" s="14" t="s">
        <v>56</v>
      </c>
    </row>
    <row r="11" spans="1:3" ht="12.75">
      <c r="A11" s="11">
        <v>52</v>
      </c>
      <c r="B11" s="13" t="s">
        <v>57</v>
      </c>
      <c r="C11" s="14" t="s">
        <v>25</v>
      </c>
    </row>
    <row r="12" spans="1:3" ht="12.75">
      <c r="A12" s="11">
        <v>53</v>
      </c>
      <c r="B12" s="13" t="s">
        <v>11</v>
      </c>
      <c r="C12" s="14" t="s">
        <v>58</v>
      </c>
    </row>
    <row r="13" spans="1:3" ht="12.75">
      <c r="A13" s="11">
        <v>54</v>
      </c>
      <c r="B13" s="13" t="s">
        <v>12</v>
      </c>
      <c r="C13" s="14" t="s">
        <v>8</v>
      </c>
    </row>
    <row r="14" spans="1:3" ht="12.75">
      <c r="A14" s="11">
        <v>57</v>
      </c>
      <c r="B14" s="13" t="s">
        <v>59</v>
      </c>
      <c r="C14" s="14" t="s">
        <v>5</v>
      </c>
    </row>
    <row r="15" spans="1:3" ht="12.75">
      <c r="A15" s="11">
        <v>60</v>
      </c>
      <c r="B15" s="13" t="s">
        <v>60</v>
      </c>
      <c r="C15" s="14" t="s">
        <v>61</v>
      </c>
    </row>
    <row r="16" spans="1:3" ht="13.5" thickBot="1">
      <c r="A16" s="70"/>
      <c r="B16" s="71"/>
      <c r="C16" s="72"/>
    </row>
    <row r="17" spans="1:3" ht="12.75">
      <c r="A17" s="11">
        <v>61</v>
      </c>
      <c r="B17" s="13" t="s">
        <v>62</v>
      </c>
      <c r="C17" s="14" t="s">
        <v>50</v>
      </c>
    </row>
    <row r="18" spans="1:3" ht="12.75">
      <c r="A18" s="11">
        <v>62</v>
      </c>
      <c r="B18" s="13" t="s">
        <v>63</v>
      </c>
      <c r="C18" s="14" t="s">
        <v>20</v>
      </c>
    </row>
    <row r="19" spans="1:3" ht="12.75">
      <c r="A19" s="11">
        <v>63</v>
      </c>
      <c r="B19" s="13" t="s">
        <v>22</v>
      </c>
      <c r="C19" s="14" t="s">
        <v>5</v>
      </c>
    </row>
    <row r="20" spans="1:3" ht="12.75">
      <c r="A20" s="11">
        <v>64</v>
      </c>
      <c r="B20" s="13" t="s">
        <v>19</v>
      </c>
      <c r="C20" s="14" t="s">
        <v>7</v>
      </c>
    </row>
    <row r="21" spans="1:3" ht="13.5" thickBot="1">
      <c r="A21" s="11">
        <v>65</v>
      </c>
      <c r="B21" s="13" t="s">
        <v>64</v>
      </c>
      <c r="C21" s="14" t="s">
        <v>21</v>
      </c>
    </row>
    <row r="22" spans="1:3" ht="13.5" thickBot="1">
      <c r="A22" s="31"/>
      <c r="B22" s="32"/>
      <c r="C22" s="33"/>
    </row>
    <row r="23" spans="1:3" ht="12.75">
      <c r="A23" s="15"/>
      <c r="B23" s="13"/>
      <c r="C23" s="13"/>
    </row>
    <row r="24" spans="1:4" ht="18">
      <c r="A24" s="1" t="s">
        <v>49</v>
      </c>
      <c r="B24" s="2"/>
      <c r="C24" s="2"/>
      <c r="D24" s="16"/>
    </row>
    <row r="25" spans="1:4" ht="18">
      <c r="A25" s="1" t="s">
        <v>6</v>
      </c>
      <c r="B25" s="2"/>
      <c r="C25" s="2"/>
      <c r="D25" s="16"/>
    </row>
    <row r="26" spans="1:4" ht="18">
      <c r="A26" s="1"/>
      <c r="B26" s="2"/>
      <c r="C26" s="2"/>
      <c r="D26" s="16"/>
    </row>
    <row r="28" spans="1:2" ht="12.75">
      <c r="A28" s="6" t="s">
        <v>13</v>
      </c>
      <c r="B28" s="7"/>
    </row>
    <row r="29" spans="1:4" ht="12.75">
      <c r="A29" s="6" t="s">
        <v>14</v>
      </c>
      <c r="B29" s="7"/>
      <c r="D29" s="34"/>
    </row>
    <row r="30" ht="13.5" thickBot="1">
      <c r="D30" s="34"/>
    </row>
    <row r="31" spans="1:4" ht="12.75">
      <c r="A31" s="22" t="s">
        <v>0</v>
      </c>
      <c r="B31" s="23" t="s">
        <v>1</v>
      </c>
      <c r="C31" s="8"/>
      <c r="D31" s="34"/>
    </row>
    <row r="32" spans="1:3" ht="12.75">
      <c r="A32" s="25"/>
      <c r="B32" s="20" t="s">
        <v>2</v>
      </c>
      <c r="C32" s="10"/>
    </row>
    <row r="33" spans="1:3" ht="12.75">
      <c r="A33" s="26">
        <v>70</v>
      </c>
      <c r="B33" s="13" t="s">
        <v>65</v>
      </c>
      <c r="C33" s="66" t="s">
        <v>66</v>
      </c>
    </row>
    <row r="34" spans="1:3" ht="12.75">
      <c r="A34" s="26">
        <v>71</v>
      </c>
      <c r="B34" s="13" t="s">
        <v>16</v>
      </c>
      <c r="C34" s="14" t="s">
        <v>4</v>
      </c>
    </row>
    <row r="35" spans="1:3" ht="12.75">
      <c r="A35" s="26">
        <v>73</v>
      </c>
      <c r="B35" s="13" t="s">
        <v>67</v>
      </c>
      <c r="C35" s="14" t="s">
        <v>68</v>
      </c>
    </row>
    <row r="36" spans="1:3" ht="12.75">
      <c r="A36" s="26">
        <v>74</v>
      </c>
      <c r="B36" s="13" t="s">
        <v>15</v>
      </c>
      <c r="C36" s="14" t="s">
        <v>3</v>
      </c>
    </row>
    <row r="37" spans="1:3" ht="12.75">
      <c r="A37" s="27">
        <v>75</v>
      </c>
      <c r="B37" s="18" t="s">
        <v>17</v>
      </c>
      <c r="C37" s="14" t="s">
        <v>18</v>
      </c>
    </row>
    <row r="38" spans="1:3" ht="12.75">
      <c r="A38" s="26">
        <v>76</v>
      </c>
      <c r="B38" s="13" t="s">
        <v>69</v>
      </c>
      <c r="C38" s="14" t="s">
        <v>23</v>
      </c>
    </row>
    <row r="39" spans="1:3" ht="12.75">
      <c r="A39" s="26">
        <v>77</v>
      </c>
      <c r="B39" s="13" t="s">
        <v>70</v>
      </c>
      <c r="C39" s="14" t="s">
        <v>71</v>
      </c>
    </row>
    <row r="40" spans="1:3" ht="12.75">
      <c r="A40" s="26">
        <v>78</v>
      </c>
      <c r="B40" s="13" t="s">
        <v>72</v>
      </c>
      <c r="C40" s="14" t="s">
        <v>73</v>
      </c>
    </row>
    <row r="41" spans="1:3" ht="12.75">
      <c r="A41" s="26">
        <v>79</v>
      </c>
      <c r="B41" s="13" t="s">
        <v>24</v>
      </c>
      <c r="C41" s="14" t="s">
        <v>25</v>
      </c>
    </row>
    <row r="42" spans="1:3" ht="12.75">
      <c r="A42" s="26">
        <v>80</v>
      </c>
      <c r="B42" s="13" t="s">
        <v>74</v>
      </c>
      <c r="C42" s="14" t="s">
        <v>75</v>
      </c>
    </row>
    <row r="43" spans="1:3" ht="13.5" thickBot="1">
      <c r="A43" s="26">
        <v>81</v>
      </c>
      <c r="B43" s="13" t="s">
        <v>76</v>
      </c>
      <c r="C43" s="13" t="s">
        <v>5</v>
      </c>
    </row>
    <row r="44" spans="1:3" ht="13.5" thickBot="1">
      <c r="A44" s="29"/>
      <c r="B44" s="35"/>
      <c r="C44" s="30"/>
    </row>
  </sheetData>
  <sheetProtection/>
  <printOptions/>
  <pageMargins left="0.75" right="0.36" top="2.2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35"/>
  <sheetViews>
    <sheetView workbookViewId="0" topLeftCell="A1">
      <selection activeCell="A33" sqref="A33:C43"/>
    </sheetView>
  </sheetViews>
  <sheetFormatPr defaultColWidth="8.8515625" defaultRowHeight="12.75"/>
  <cols>
    <col min="1" max="1" width="6.421875" style="60" customWidth="1"/>
    <col min="2" max="2" width="16.421875" style="0" customWidth="1"/>
    <col min="3" max="3" width="10.28125" style="0" customWidth="1"/>
    <col min="4" max="4" width="5.00390625" style="60" customWidth="1"/>
    <col min="5" max="21" width="3.28125" style="0" customWidth="1"/>
    <col min="22" max="25" width="8.8515625" style="0" customWidth="1"/>
    <col min="26" max="27" width="3.421875" style="0" customWidth="1"/>
    <col min="28" max="28" width="8.8515625" style="0" customWidth="1"/>
    <col min="29" max="29" width="6.421875" style="60" customWidth="1"/>
    <col min="30" max="30" width="14.421875" style="0" customWidth="1"/>
    <col min="31" max="31" width="10.7109375" style="0" customWidth="1"/>
    <col min="32" max="32" width="5.28125" style="60" customWidth="1"/>
    <col min="33" max="44" width="3.28125" style="0" customWidth="1"/>
  </cols>
  <sheetData>
    <row r="1" spans="1:31" ht="12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">
      <c r="A4" s="58" t="s">
        <v>46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PONY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">
      <c r="A6" s="65"/>
      <c r="B6" s="63"/>
      <c r="C6" s="63"/>
      <c r="D6" s="64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">
      <c r="A7" s="65"/>
      <c r="B7" s="63"/>
      <c r="C7" s="63"/>
      <c r="D7" s="64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59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">
      <c r="A8" s="65"/>
      <c r="B8" s="63"/>
      <c r="C8" s="63"/>
      <c r="D8" s="64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">
      <c r="A9" s="65"/>
      <c r="B9" s="63"/>
      <c r="C9" s="63"/>
      <c r="D9" s="64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">
      <c r="A10" s="65"/>
      <c r="B10" s="63"/>
      <c r="C10" s="63"/>
      <c r="D10" s="64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">
      <c r="A11" s="65"/>
      <c r="B11" s="63"/>
      <c r="C11" s="63"/>
      <c r="D11" s="64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">
      <c r="A12" s="65"/>
      <c r="B12" s="63"/>
      <c r="C12" s="63"/>
      <c r="D12" s="64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">
      <c r="A13" s="65"/>
      <c r="B13" s="63"/>
      <c r="C13" s="63"/>
      <c r="D13" s="64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">
      <c r="A14" s="65"/>
      <c r="B14" s="63"/>
      <c r="C14" s="63"/>
      <c r="D14" s="64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">
      <c r="A15" s="65"/>
      <c r="B15" s="63"/>
      <c r="C15" s="63"/>
      <c r="D15" s="64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">
      <c r="A16" s="65"/>
      <c r="B16" s="63"/>
      <c r="C16" s="63"/>
      <c r="D16" s="64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59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">
      <c r="A17" s="65"/>
      <c r="B17" s="63"/>
      <c r="C17" s="63"/>
      <c r="D17" s="64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59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">
      <c r="A18" s="64"/>
      <c r="B18" s="63"/>
      <c r="C18" s="14"/>
      <c r="D18" s="64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">
      <c r="A19" s="64"/>
      <c r="B19" s="18"/>
      <c r="C19" s="14"/>
      <c r="D19" s="64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59">
        <f t="shared" si="2"/>
        <v>0</v>
      </c>
      <c r="AD32" s="52">
        <f t="shared" si="2"/>
        <v>0</v>
      </c>
      <c r="AE32" s="52">
        <f t="shared" si="2"/>
        <v>0</v>
      </c>
      <c r="AF32" s="59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59">
        <f t="shared" si="2"/>
        <v>0</v>
      </c>
      <c r="AD33" s="52">
        <f t="shared" si="2"/>
        <v>0</v>
      </c>
      <c r="AE33" s="52">
        <f t="shared" si="2"/>
        <v>0</v>
      </c>
      <c r="AF33" s="59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59">
        <f t="shared" si="2"/>
        <v>0</v>
      </c>
      <c r="AD34" s="52">
        <f t="shared" si="2"/>
        <v>0</v>
      </c>
      <c r="AE34" s="52">
        <f t="shared" si="2"/>
        <v>0</v>
      </c>
      <c r="AF34" s="59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headerFooter alignWithMargins="0">
    <oddFooter>&amp;L&amp;P&amp;R&amp;T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30"/>
  <sheetViews>
    <sheetView workbookViewId="0" topLeftCell="A1">
      <selection activeCell="B31" sqref="B31"/>
    </sheetView>
  </sheetViews>
  <sheetFormatPr defaultColWidth="8.8515625" defaultRowHeight="12.75"/>
  <cols>
    <col min="1" max="1" width="6.421875" style="60" customWidth="1"/>
    <col min="2" max="2" width="20.421875" style="0" customWidth="1"/>
    <col min="3" max="3" width="12.00390625" style="0" customWidth="1"/>
    <col min="4" max="4" width="5.421875" style="60" customWidth="1"/>
    <col min="5" max="21" width="3.28125" style="0" customWidth="1"/>
    <col min="22" max="22" width="8.421875" style="0" customWidth="1"/>
    <col min="23" max="23" width="8.28125" style="0" customWidth="1"/>
    <col min="24" max="25" width="8.8515625" style="0" customWidth="1"/>
    <col min="26" max="26" width="3.28125" style="0" customWidth="1"/>
    <col min="27" max="27" width="1.421875" style="0" customWidth="1"/>
    <col min="28" max="28" width="4.28125" style="0" customWidth="1"/>
    <col min="29" max="29" width="9.28125" style="60" customWidth="1"/>
    <col min="30" max="30" width="17.28125" style="0" customWidth="1"/>
    <col min="31" max="31" width="10.421875" style="0" customWidth="1"/>
    <col min="32" max="32" width="5.00390625" style="0" customWidth="1"/>
    <col min="33" max="44" width="3.28125" style="0" customWidth="1"/>
    <col min="45" max="45" width="5.421875" style="0" customWidth="1"/>
  </cols>
  <sheetData>
    <row r="1" spans="1:31" ht="12">
      <c r="A1" s="57"/>
      <c r="C1" s="37" t="s">
        <v>77</v>
      </c>
      <c r="AC1" s="57"/>
      <c r="AE1" s="37" t="str">
        <f>C1</f>
        <v>TWENTE CUP INDOOR MENNEN DENEKAMP 15 NOVEMBER 2009</v>
      </c>
    </row>
    <row r="3" spans="1:49" ht="12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">
      <c r="A4" s="58" t="s">
        <v>30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TWEESPAN PONYS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">
      <c r="A6" s="74"/>
      <c r="B6" s="75"/>
      <c r="C6" s="75"/>
      <c r="D6" s="80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29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">
      <c r="A7" s="74"/>
      <c r="B7" s="75"/>
      <c r="C7" s="75"/>
      <c r="D7" s="80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29">V7+X7</f>
        <v>0</v>
      </c>
      <c r="AC7" s="59">
        <f aca="true" t="shared" si="2" ref="AC7:AF29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29">SUM(AG7:AR7)</f>
        <v>0</v>
      </c>
      <c r="AT7" s="53">
        <v>0</v>
      </c>
      <c r="AU7" s="53">
        <f aca="true" t="shared" si="4" ref="AU7:AU29">AT7/2</f>
        <v>0</v>
      </c>
      <c r="AV7" s="53">
        <f aca="true" t="shared" si="5" ref="AV7:AV29">AS7+AU7</f>
        <v>0</v>
      </c>
      <c r="AW7" s="54">
        <f aca="true" t="shared" si="6" ref="AW7:AW29">Y7+AV7</f>
        <v>0</v>
      </c>
    </row>
    <row r="8" spans="1:49" ht="12">
      <c r="A8" s="74"/>
      <c r="B8" s="75"/>
      <c r="C8" s="75"/>
      <c r="D8" s="80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">
      <c r="A9" s="74"/>
      <c r="B9" s="75"/>
      <c r="C9" s="75"/>
      <c r="D9" s="80"/>
      <c r="E9" s="63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">
      <c r="A10" s="74"/>
      <c r="B10" s="75"/>
      <c r="C10" s="75"/>
      <c r="D10" s="80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">
      <c r="A11" s="74"/>
      <c r="B11" s="75"/>
      <c r="C11" s="75"/>
      <c r="D11" s="81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">
      <c r="A12" s="74"/>
      <c r="B12" s="75"/>
      <c r="C12" s="75"/>
      <c r="D12" s="80"/>
      <c r="E12" s="63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">
      <c r="A13" s="74"/>
      <c r="B13" s="75"/>
      <c r="C13" s="75"/>
      <c r="D13" s="80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59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">
      <c r="A14" s="74"/>
      <c r="B14" s="75"/>
      <c r="C14" s="75"/>
      <c r="D14" s="80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59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">
      <c r="A15" s="74"/>
      <c r="B15" s="75"/>
      <c r="C15" s="75"/>
      <c r="D15" s="80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59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">
      <c r="A16" s="74"/>
      <c r="B16" s="75"/>
      <c r="C16" s="75"/>
      <c r="D16" s="80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">
      <c r="A17" s="74"/>
      <c r="B17" s="75"/>
      <c r="C17" s="75"/>
      <c r="D17" s="80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">
      <c r="A18" s="74"/>
      <c r="B18" s="75"/>
      <c r="C18" s="75"/>
      <c r="D18" s="80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83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">
      <c r="A19" s="74"/>
      <c r="B19" s="75"/>
      <c r="C19" s="75"/>
      <c r="D19" s="80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83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">
      <c r="A20" s="74"/>
      <c r="B20" s="75"/>
      <c r="C20" s="75"/>
      <c r="D20" s="80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83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">
      <c r="A21" s="74"/>
      <c r="B21" s="75"/>
      <c r="C21" s="75"/>
      <c r="D21" s="80"/>
      <c r="E21" s="63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83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">
      <c r="A22" s="74"/>
      <c r="B22" s="75"/>
      <c r="C22" s="75"/>
      <c r="D22" s="80"/>
      <c r="E22" s="63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83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">
      <c r="A23" s="74"/>
      <c r="B23" s="75"/>
      <c r="C23" s="75"/>
      <c r="D23" s="80"/>
      <c r="E23" s="63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83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">
      <c r="A24" s="74"/>
      <c r="B24" s="75"/>
      <c r="C24" s="75"/>
      <c r="D24" s="80"/>
      <c r="E24" s="63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83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">
      <c r="A25" s="82"/>
      <c r="B25" s="75"/>
      <c r="C25" s="75"/>
      <c r="D25" s="82"/>
      <c r="E25" s="63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56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">
      <c r="A26" s="82"/>
      <c r="B26" s="75"/>
      <c r="C26" s="75"/>
      <c r="D26" s="82"/>
      <c r="E26" s="63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">
      <c r="A27" s="82"/>
      <c r="B27" s="75"/>
      <c r="C27" s="75"/>
      <c r="D27" s="82"/>
      <c r="E27" s="63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47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4">
        <f t="shared" si="6"/>
        <v>0</v>
      </c>
    </row>
    <row r="29" spans="1:49" ht="12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47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4">
        <f t="shared" si="6"/>
        <v>0</v>
      </c>
    </row>
    <row r="30" ht="12">
      <c r="A30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32"/>
  <sheetViews>
    <sheetView workbookViewId="0" topLeftCell="A1">
      <selection activeCell="C2" sqref="C2"/>
    </sheetView>
  </sheetViews>
  <sheetFormatPr defaultColWidth="8.8515625" defaultRowHeight="12.75"/>
  <cols>
    <col min="1" max="1" width="6.00390625" style="0" customWidth="1"/>
    <col min="2" max="2" width="14.421875" style="0" customWidth="1"/>
    <col min="3" max="3" width="12.421875" style="0" customWidth="1"/>
    <col min="4" max="4" width="4.28125" style="0" customWidth="1"/>
    <col min="5" max="21" width="3.28125" style="0" customWidth="1"/>
    <col min="22" max="25" width="8.8515625" style="0" customWidth="1"/>
    <col min="26" max="26" width="2.421875" style="0" customWidth="1"/>
    <col min="27" max="27" width="1.421875" style="0" customWidth="1"/>
    <col min="28" max="28" width="8.8515625" style="0" customWidth="1"/>
    <col min="29" max="29" width="7.28125" style="60" customWidth="1"/>
    <col min="30" max="30" width="13.00390625" style="0" customWidth="1"/>
    <col min="31" max="31" width="10.28125" style="0" customWidth="1"/>
    <col min="32" max="32" width="5.00390625" style="60" customWidth="1"/>
    <col min="33" max="44" width="3.28125" style="0" customWidth="1"/>
  </cols>
  <sheetData>
    <row r="1" spans="1:31" ht="12">
      <c r="A1" s="36"/>
      <c r="C1" s="37" t="s">
        <v>77</v>
      </c>
      <c r="AC1" s="57"/>
      <c r="AE1" s="37" t="str">
        <f>C1</f>
        <v>TWENTE CUP INDOOR MENNEN DENEKAMP 15 NOVEMBER 2009</v>
      </c>
    </row>
    <row r="3" spans="1:49" ht="12">
      <c r="A3" s="36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">
      <c r="A4" s="41" t="s">
        <v>47</v>
      </c>
      <c r="B4" s="42"/>
      <c r="C4" s="42"/>
      <c r="D4" s="43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58" t="str">
        <f>A4</f>
        <v>RUBRIEK ENKELSPAN PAARD</v>
      </c>
      <c r="AD4" s="42"/>
      <c r="AE4" s="42"/>
      <c r="AF4" s="61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">
      <c r="A5" s="47" t="s">
        <v>36</v>
      </c>
      <c r="B5" s="47" t="s">
        <v>37</v>
      </c>
      <c r="C5" s="47" t="s">
        <v>38</v>
      </c>
      <c r="D5" s="47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59" t="s">
        <v>36</v>
      </c>
      <c r="AD5" s="47" t="s">
        <v>37</v>
      </c>
      <c r="AE5" s="47" t="s">
        <v>38</v>
      </c>
      <c r="AF5" s="59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">
      <c r="A6" s="65"/>
      <c r="B6" s="63"/>
      <c r="C6" s="63"/>
      <c r="D6" s="77"/>
      <c r="E6" s="63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1">SUM(E6:U6)</f>
        <v>0</v>
      </c>
      <c r="W6" s="47"/>
      <c r="X6" s="47">
        <v>0</v>
      </c>
      <c r="Y6" s="51">
        <f>V6+X6</f>
        <v>0</v>
      </c>
      <c r="AC6" s="59">
        <f>A6</f>
        <v>0</v>
      </c>
      <c r="AD6" s="52">
        <f>B6</f>
        <v>0</v>
      </c>
      <c r="AE6" s="52">
        <f>C6</f>
        <v>0</v>
      </c>
      <c r="AF6" s="59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">
      <c r="A7" s="65"/>
      <c r="B7" s="63"/>
      <c r="C7" s="63"/>
      <c r="D7" s="77"/>
      <c r="E7" s="63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1">V7+X7</f>
        <v>0</v>
      </c>
      <c r="AC7" s="59">
        <f aca="true" t="shared" si="2" ref="AC7:AF31">A7</f>
        <v>0</v>
      </c>
      <c r="AD7" s="52">
        <f t="shared" si="2"/>
        <v>0</v>
      </c>
      <c r="AE7" s="52">
        <f t="shared" si="2"/>
        <v>0</v>
      </c>
      <c r="AF7" s="59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1">SUM(AG7:AR7)</f>
        <v>0</v>
      </c>
      <c r="AT7" s="53">
        <v>0</v>
      </c>
      <c r="AU7" s="53">
        <f aca="true" t="shared" si="4" ref="AU7:AU31">AT7/2</f>
        <v>0</v>
      </c>
      <c r="AV7" s="53">
        <f aca="true" t="shared" si="5" ref="AV7:AV31">AS7+AU7</f>
        <v>0</v>
      </c>
      <c r="AW7" s="54">
        <f aca="true" t="shared" si="6" ref="AW7:AW31">Y7+AV7</f>
        <v>0</v>
      </c>
    </row>
    <row r="8" spans="1:49" ht="12">
      <c r="A8" s="65"/>
      <c r="B8" s="63"/>
      <c r="C8" s="63"/>
      <c r="D8" s="77"/>
      <c r="E8" s="63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59">
        <f t="shared" si="2"/>
        <v>0</v>
      </c>
      <c r="AD8" s="52">
        <f t="shared" si="2"/>
        <v>0</v>
      </c>
      <c r="AE8" s="52">
        <f t="shared" si="2"/>
        <v>0</v>
      </c>
      <c r="AF8" s="59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5">
        <f t="shared" si="6"/>
        <v>0</v>
      </c>
    </row>
    <row r="9" spans="1:49" ht="12">
      <c r="A9" s="65"/>
      <c r="B9" s="63"/>
      <c r="C9" s="63"/>
      <c r="D9" s="77"/>
      <c r="E9" s="12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59">
        <f t="shared" si="2"/>
        <v>0</v>
      </c>
      <c r="AD9" s="52">
        <f t="shared" si="2"/>
        <v>0</v>
      </c>
      <c r="AE9" s="52">
        <f t="shared" si="2"/>
        <v>0</v>
      </c>
      <c r="AF9" s="59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5">
        <f t="shared" si="6"/>
        <v>0</v>
      </c>
    </row>
    <row r="10" spans="1:49" ht="12">
      <c r="A10" s="65"/>
      <c r="B10" s="63"/>
      <c r="C10" s="63"/>
      <c r="D10" s="77"/>
      <c r="E10" s="63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59">
        <f t="shared" si="2"/>
        <v>0</v>
      </c>
      <c r="AD10" s="52">
        <f t="shared" si="2"/>
        <v>0</v>
      </c>
      <c r="AE10" s="52">
        <f t="shared" si="2"/>
        <v>0</v>
      </c>
      <c r="AF10" s="59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">
      <c r="A11" s="65"/>
      <c r="B11" s="63"/>
      <c r="C11" s="63"/>
      <c r="D11" s="77"/>
      <c r="E11" s="63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59">
        <f t="shared" si="2"/>
        <v>0</v>
      </c>
      <c r="AD11" s="52">
        <f t="shared" si="2"/>
        <v>0</v>
      </c>
      <c r="AE11" s="52">
        <f t="shared" si="2"/>
        <v>0</v>
      </c>
      <c r="AF11" s="59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">
      <c r="A12" s="65"/>
      <c r="B12" s="63"/>
      <c r="C12" s="63"/>
      <c r="D12" s="77"/>
      <c r="E12" s="12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59">
        <f t="shared" si="2"/>
        <v>0</v>
      </c>
      <c r="AD12" s="52">
        <f t="shared" si="2"/>
        <v>0</v>
      </c>
      <c r="AE12" s="52">
        <f t="shared" si="2"/>
        <v>0</v>
      </c>
      <c r="AF12" s="59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">
      <c r="A13" s="74"/>
      <c r="B13" s="63"/>
      <c r="C13" s="63"/>
      <c r="D13" s="78"/>
      <c r="E13" s="6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83">
        <f t="shared" si="2"/>
        <v>0</v>
      </c>
      <c r="AD13" s="52">
        <f t="shared" si="2"/>
        <v>0</v>
      </c>
      <c r="AE13" s="52">
        <f t="shared" si="2"/>
        <v>0</v>
      </c>
      <c r="AF13" s="59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">
      <c r="A14" s="74"/>
      <c r="B14" s="63"/>
      <c r="C14" s="63"/>
      <c r="D14" s="78"/>
      <c r="E14" s="6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83">
        <f t="shared" si="2"/>
        <v>0</v>
      </c>
      <c r="AD14" s="52">
        <f t="shared" si="2"/>
        <v>0</v>
      </c>
      <c r="AE14" s="52">
        <f t="shared" si="2"/>
        <v>0</v>
      </c>
      <c r="AF14" s="59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">
      <c r="A15" s="74"/>
      <c r="B15" s="63"/>
      <c r="C15" s="63"/>
      <c r="D15" s="78"/>
      <c r="E15" s="63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83">
        <f t="shared" si="2"/>
        <v>0</v>
      </c>
      <c r="AD15" s="52">
        <f t="shared" si="2"/>
        <v>0</v>
      </c>
      <c r="AE15" s="52">
        <f t="shared" si="2"/>
        <v>0</v>
      </c>
      <c r="AF15" s="59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">
      <c r="A16" s="74"/>
      <c r="B16" s="63"/>
      <c r="C16" s="63"/>
      <c r="D16" s="78"/>
      <c r="E16" s="63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83">
        <f t="shared" si="2"/>
        <v>0</v>
      </c>
      <c r="AD16" s="52">
        <f t="shared" si="2"/>
        <v>0</v>
      </c>
      <c r="AE16" s="52">
        <f t="shared" si="2"/>
        <v>0</v>
      </c>
      <c r="AF16" s="59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">
      <c r="A17" s="74"/>
      <c r="B17" s="63"/>
      <c r="C17" s="63"/>
      <c r="D17" s="73"/>
      <c r="E17" s="63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83">
        <f t="shared" si="2"/>
        <v>0</v>
      </c>
      <c r="AD17" s="52">
        <f t="shared" si="2"/>
        <v>0</v>
      </c>
      <c r="AE17" s="52">
        <f t="shared" si="2"/>
        <v>0</v>
      </c>
      <c r="AF17" s="59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">
      <c r="A18" s="74"/>
      <c r="B18" s="75"/>
      <c r="C18" s="75"/>
      <c r="D18" s="76"/>
      <c r="E18" s="63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59">
        <f t="shared" si="2"/>
        <v>0</v>
      </c>
      <c r="AD18" s="52">
        <f t="shared" si="2"/>
        <v>0</v>
      </c>
      <c r="AE18" s="52">
        <f t="shared" si="2"/>
        <v>0</v>
      </c>
      <c r="AF18" s="59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">
      <c r="A19" s="74"/>
      <c r="B19" s="75"/>
      <c r="C19" s="75"/>
      <c r="D19" s="75"/>
      <c r="E19" s="63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59">
        <f t="shared" si="2"/>
        <v>0</v>
      </c>
      <c r="AD19" s="52">
        <f t="shared" si="2"/>
        <v>0</v>
      </c>
      <c r="AE19" s="52">
        <f t="shared" si="2"/>
        <v>0</v>
      </c>
      <c r="AF19" s="59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">
      <c r="A20" s="74"/>
      <c r="B20" s="75"/>
      <c r="C20" s="75"/>
      <c r="D20" s="75"/>
      <c r="E20" s="63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59">
        <f t="shared" si="2"/>
        <v>0</v>
      </c>
      <c r="AD20" s="52">
        <f t="shared" si="2"/>
        <v>0</v>
      </c>
      <c r="AE20" s="52">
        <f t="shared" si="2"/>
        <v>0</v>
      </c>
      <c r="AF20" s="59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">
      <c r="A21" s="47"/>
      <c r="B21" s="52"/>
      <c r="C21" s="52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59">
        <f t="shared" si="2"/>
        <v>0</v>
      </c>
      <c r="AD21" s="52">
        <f t="shared" si="2"/>
        <v>0</v>
      </c>
      <c r="AE21" s="52">
        <f t="shared" si="2"/>
        <v>0</v>
      </c>
      <c r="AF21" s="59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">
      <c r="A22" s="47"/>
      <c r="B22" s="52"/>
      <c r="C22" s="52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59">
        <f t="shared" si="2"/>
        <v>0</v>
      </c>
      <c r="AD22" s="52">
        <f t="shared" si="2"/>
        <v>0</v>
      </c>
      <c r="AE22" s="52">
        <f t="shared" si="2"/>
        <v>0</v>
      </c>
      <c r="AF22" s="59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">
      <c r="A23" s="47"/>
      <c r="B23" s="52"/>
      <c r="C23" s="52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59">
        <f t="shared" si="2"/>
        <v>0</v>
      </c>
      <c r="AD23" s="52">
        <f t="shared" si="2"/>
        <v>0</v>
      </c>
      <c r="AE23" s="52">
        <f t="shared" si="2"/>
        <v>0</v>
      </c>
      <c r="AF23" s="59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">
      <c r="A24" s="47"/>
      <c r="B24" s="52"/>
      <c r="C24" s="52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59">
        <f t="shared" si="2"/>
        <v>0</v>
      </c>
      <c r="AD24" s="52">
        <f t="shared" si="2"/>
        <v>0</v>
      </c>
      <c r="AE24" s="52">
        <f t="shared" si="2"/>
        <v>0</v>
      </c>
      <c r="AF24" s="59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">
      <c r="A25" s="47"/>
      <c r="B25" s="52"/>
      <c r="C25" s="52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59">
        <f t="shared" si="2"/>
        <v>0</v>
      </c>
      <c r="AD25" s="52">
        <f t="shared" si="2"/>
        <v>0</v>
      </c>
      <c r="AE25" s="52">
        <f t="shared" si="2"/>
        <v>0</v>
      </c>
      <c r="AF25" s="59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">
      <c r="A26" s="47"/>
      <c r="B26" s="52"/>
      <c r="C26" s="5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59">
        <f t="shared" si="2"/>
        <v>0</v>
      </c>
      <c r="AD26" s="52">
        <f t="shared" si="2"/>
        <v>0</v>
      </c>
      <c r="AE26" s="52">
        <f t="shared" si="2"/>
        <v>0</v>
      </c>
      <c r="AF26" s="59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">
      <c r="A27" s="47"/>
      <c r="B27" s="52"/>
      <c r="C27" s="52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56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59">
        <f t="shared" si="2"/>
        <v>0</v>
      </c>
      <c r="AD27" s="52">
        <f t="shared" si="2"/>
        <v>0</v>
      </c>
      <c r="AE27" s="52">
        <f t="shared" si="2"/>
        <v>0</v>
      </c>
      <c r="AF27" s="59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">
      <c r="A28" s="47"/>
      <c r="B28" s="52"/>
      <c r="C28" s="52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59">
        <f t="shared" si="2"/>
        <v>0</v>
      </c>
      <c r="AD28" s="52">
        <f t="shared" si="2"/>
        <v>0</v>
      </c>
      <c r="AE28" s="52">
        <f t="shared" si="2"/>
        <v>0</v>
      </c>
      <c r="AF28" s="59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">
      <c r="A29" s="47"/>
      <c r="B29" s="52"/>
      <c r="C29" s="52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59">
        <f t="shared" si="2"/>
        <v>0</v>
      </c>
      <c r="AD29" s="52">
        <f t="shared" si="2"/>
        <v>0</v>
      </c>
      <c r="AE29" s="52">
        <f t="shared" si="2"/>
        <v>0</v>
      </c>
      <c r="AF29" s="59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">
      <c r="A30" s="47"/>
      <c r="B30" s="52"/>
      <c r="C30" s="52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47">
        <f t="shared" si="1"/>
        <v>0</v>
      </c>
      <c r="AC30" s="59">
        <f t="shared" si="2"/>
        <v>0</v>
      </c>
      <c r="AD30" s="52">
        <f t="shared" si="2"/>
        <v>0</v>
      </c>
      <c r="AE30" s="52">
        <f t="shared" si="2"/>
        <v>0</v>
      </c>
      <c r="AF30" s="59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4">
        <f t="shared" si="6"/>
        <v>0</v>
      </c>
    </row>
    <row r="31" spans="1:49" ht="12">
      <c r="A31" s="47"/>
      <c r="B31" s="52"/>
      <c r="C31" s="5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47">
        <f t="shared" si="1"/>
        <v>0</v>
      </c>
      <c r="AC31" s="59">
        <f t="shared" si="2"/>
        <v>0</v>
      </c>
      <c r="AD31" s="52">
        <f t="shared" si="2"/>
        <v>0</v>
      </c>
      <c r="AE31" s="52">
        <f t="shared" si="2"/>
        <v>0</v>
      </c>
      <c r="AF31" s="59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4">
        <f t="shared" si="6"/>
        <v>0</v>
      </c>
    </row>
    <row r="32" ht="12">
      <c r="A32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W35"/>
  <sheetViews>
    <sheetView workbookViewId="0" topLeftCell="A1">
      <selection activeCell="A6" sqref="A6"/>
    </sheetView>
  </sheetViews>
  <sheetFormatPr defaultColWidth="8.8515625" defaultRowHeight="12.75"/>
  <cols>
    <col min="1" max="1" width="7.421875" style="60" customWidth="1"/>
    <col min="2" max="2" width="17.00390625" style="0" customWidth="1"/>
    <col min="3" max="3" width="10.421875" style="0" customWidth="1"/>
    <col min="4" max="4" width="4.421875" style="60" customWidth="1"/>
    <col min="5" max="21" width="3.28125" style="0" customWidth="1"/>
    <col min="22" max="25" width="8.8515625" style="0" customWidth="1"/>
    <col min="26" max="26" width="3.421875" style="0" customWidth="1"/>
    <col min="27" max="27" width="3.7109375" style="0" customWidth="1"/>
    <col min="28" max="28" width="5.28125" style="0" customWidth="1"/>
    <col min="29" max="32" width="8.8515625" style="0" customWidth="1"/>
    <col min="33" max="44" width="3.28125" style="0" customWidth="1"/>
  </cols>
  <sheetData>
    <row r="1" spans="1:31" ht="12">
      <c r="A1" s="57"/>
      <c r="C1" s="37" t="s">
        <v>77</v>
      </c>
      <c r="AC1" s="36"/>
      <c r="AE1" s="37" t="str">
        <f>C1</f>
        <v>TWENTE CUP INDOOR MENNEN DENEKAMP 15 NOVEMBER 2009</v>
      </c>
    </row>
    <row r="3" spans="1:49" ht="12">
      <c r="A3" s="57"/>
      <c r="O3" t="s">
        <v>26</v>
      </c>
      <c r="V3" s="38" t="s">
        <v>27</v>
      </c>
      <c r="W3" s="39" t="s">
        <v>28</v>
      </c>
      <c r="X3" s="39"/>
      <c r="Y3" s="38" t="s">
        <v>29</v>
      </c>
      <c r="AS3" s="40" t="s">
        <v>27</v>
      </c>
      <c r="AT3" s="38" t="s">
        <v>28</v>
      </c>
      <c r="AU3" s="38" t="s">
        <v>27</v>
      </c>
      <c r="AV3" s="38" t="s">
        <v>29</v>
      </c>
      <c r="AW3" s="38" t="s">
        <v>29</v>
      </c>
    </row>
    <row r="4" spans="1:49" ht="12">
      <c r="A4" s="58" t="s">
        <v>48</v>
      </c>
      <c r="B4" s="42"/>
      <c r="C4" s="42"/>
      <c r="D4" s="61"/>
      <c r="E4" s="44" t="s">
        <v>31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  <c r="V4" s="45" t="s">
        <v>32</v>
      </c>
      <c r="W4" s="45" t="s">
        <v>33</v>
      </c>
      <c r="X4" s="45" t="s">
        <v>33</v>
      </c>
      <c r="Y4" s="45" t="s">
        <v>34</v>
      </c>
      <c r="AC4" s="41" t="str">
        <f>A4</f>
        <v>RUBRIEK TWEESPAN PAARD</v>
      </c>
      <c r="AD4" s="42"/>
      <c r="AE4" s="42"/>
      <c r="AF4" s="43"/>
      <c r="AG4" s="44" t="s">
        <v>35</v>
      </c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3"/>
      <c r="AS4" s="46" t="s">
        <v>32</v>
      </c>
      <c r="AT4" s="45" t="s">
        <v>33</v>
      </c>
      <c r="AU4" s="45" t="s">
        <v>32</v>
      </c>
      <c r="AV4" s="45" t="s">
        <v>34</v>
      </c>
      <c r="AW4" s="45" t="s">
        <v>34</v>
      </c>
    </row>
    <row r="5" spans="1:49" ht="12">
      <c r="A5" s="59" t="s">
        <v>36</v>
      </c>
      <c r="B5" s="47" t="s">
        <v>37</v>
      </c>
      <c r="C5" s="47" t="s">
        <v>38</v>
      </c>
      <c r="D5" s="59" t="s">
        <v>39</v>
      </c>
      <c r="E5" s="47">
        <v>1</v>
      </c>
      <c r="F5" s="47">
        <v>2</v>
      </c>
      <c r="G5" s="47">
        <v>3</v>
      </c>
      <c r="H5" s="47">
        <v>4</v>
      </c>
      <c r="I5" s="47">
        <v>5</v>
      </c>
      <c r="J5" s="47">
        <v>6</v>
      </c>
      <c r="K5" s="47">
        <v>7</v>
      </c>
      <c r="L5" s="47">
        <v>8</v>
      </c>
      <c r="M5" s="47">
        <v>9</v>
      </c>
      <c r="N5" s="47">
        <v>10</v>
      </c>
      <c r="O5" s="47">
        <v>11</v>
      </c>
      <c r="P5" s="47">
        <v>12</v>
      </c>
      <c r="Q5" s="47">
        <v>13</v>
      </c>
      <c r="R5" s="47">
        <v>14</v>
      </c>
      <c r="S5" s="47">
        <v>15</v>
      </c>
      <c r="T5" s="47">
        <v>16</v>
      </c>
      <c r="U5" s="47">
        <v>17</v>
      </c>
      <c r="V5" s="48" t="s">
        <v>40</v>
      </c>
      <c r="W5" s="48" t="s">
        <v>41</v>
      </c>
      <c r="X5" s="48" t="s">
        <v>42</v>
      </c>
      <c r="Y5" s="48" t="s">
        <v>43</v>
      </c>
      <c r="AC5" s="47" t="s">
        <v>36</v>
      </c>
      <c r="AD5" s="47" t="s">
        <v>37</v>
      </c>
      <c r="AE5" s="47" t="s">
        <v>38</v>
      </c>
      <c r="AF5" s="47" t="s">
        <v>39</v>
      </c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9" t="s">
        <v>40</v>
      </c>
      <c r="AT5" s="48" t="s">
        <v>41</v>
      </c>
      <c r="AU5" s="48" t="s">
        <v>44</v>
      </c>
      <c r="AV5" s="48" t="s">
        <v>44</v>
      </c>
      <c r="AW5" s="48" t="s">
        <v>45</v>
      </c>
    </row>
    <row r="6" spans="1:49" ht="12.75">
      <c r="A6" s="65"/>
      <c r="B6" s="63"/>
      <c r="C6" s="63"/>
      <c r="D6" s="68"/>
      <c r="E6" s="69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>
        <f aca="true" t="shared" si="0" ref="V6:V34">SUM(E6:U6)</f>
        <v>0</v>
      </c>
      <c r="W6" s="47"/>
      <c r="X6" s="47">
        <v>0</v>
      </c>
      <c r="Y6" s="51">
        <f>V6+X6</f>
        <v>0</v>
      </c>
      <c r="AC6" s="47">
        <f>A6</f>
        <v>0</v>
      </c>
      <c r="AD6" s="52">
        <f>B6</f>
        <v>0</v>
      </c>
      <c r="AE6" s="52">
        <f>C6</f>
        <v>0</v>
      </c>
      <c r="AF6" s="47">
        <f>D6</f>
        <v>0</v>
      </c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>
        <f>SUM(AG6:AR6)</f>
        <v>0</v>
      </c>
      <c r="AT6" s="53">
        <v>0</v>
      </c>
      <c r="AU6" s="53">
        <f>AT6/2</f>
        <v>0</v>
      </c>
      <c r="AV6" s="53">
        <f>AS6+AU6</f>
        <v>0</v>
      </c>
      <c r="AW6" s="54">
        <f>Y6+AV6</f>
        <v>0</v>
      </c>
    </row>
    <row r="7" spans="1:49" ht="12.75">
      <c r="A7" s="65"/>
      <c r="B7" s="63"/>
      <c r="C7" s="63"/>
      <c r="D7" s="68"/>
      <c r="E7" s="69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>
        <f t="shared" si="0"/>
        <v>0</v>
      </c>
      <c r="W7" s="47"/>
      <c r="X7" s="47">
        <v>0</v>
      </c>
      <c r="Y7" s="51">
        <f aca="true" t="shared" si="1" ref="Y7:Y34">V7+X7</f>
        <v>0</v>
      </c>
      <c r="AC7" s="47">
        <f aca="true" t="shared" si="2" ref="AC7:AF34">A7</f>
        <v>0</v>
      </c>
      <c r="AD7" s="52">
        <f t="shared" si="2"/>
        <v>0</v>
      </c>
      <c r="AE7" s="52">
        <f t="shared" si="2"/>
        <v>0</v>
      </c>
      <c r="AF7" s="47">
        <f t="shared" si="2"/>
        <v>0</v>
      </c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>
        <f aca="true" t="shared" si="3" ref="AS7:AS34">SUM(AG7:AR7)</f>
        <v>0</v>
      </c>
      <c r="AT7" s="53">
        <v>0</v>
      </c>
      <c r="AU7" s="53">
        <f aca="true" t="shared" si="4" ref="AU7:AU34">AT7/2</f>
        <v>0</v>
      </c>
      <c r="AV7" s="53">
        <f aca="true" t="shared" si="5" ref="AV7:AV34">AS7+AU7</f>
        <v>0</v>
      </c>
      <c r="AW7" s="54">
        <f aca="true" t="shared" si="6" ref="AW7:AW34">Y7+AV7</f>
        <v>0</v>
      </c>
    </row>
    <row r="8" spans="1:49" ht="12.75">
      <c r="A8" s="65"/>
      <c r="B8" s="63"/>
      <c r="C8" s="63"/>
      <c r="D8" s="68"/>
      <c r="E8" s="69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>
        <f t="shared" si="0"/>
        <v>0</v>
      </c>
      <c r="W8" s="47"/>
      <c r="X8" s="47">
        <v>0</v>
      </c>
      <c r="Y8" s="51">
        <f t="shared" si="1"/>
        <v>0</v>
      </c>
      <c r="AC8" s="47">
        <f t="shared" si="2"/>
        <v>0</v>
      </c>
      <c r="AD8" s="52">
        <f t="shared" si="2"/>
        <v>0</v>
      </c>
      <c r="AE8" s="52">
        <f t="shared" si="2"/>
        <v>0</v>
      </c>
      <c r="AF8" s="47">
        <f t="shared" si="2"/>
        <v>0</v>
      </c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>
        <f t="shared" si="3"/>
        <v>0</v>
      </c>
      <c r="AT8" s="53">
        <v>0</v>
      </c>
      <c r="AU8" s="53">
        <f t="shared" si="4"/>
        <v>0</v>
      </c>
      <c r="AV8" s="53">
        <f t="shared" si="5"/>
        <v>0</v>
      </c>
      <c r="AW8" s="54">
        <f t="shared" si="6"/>
        <v>0</v>
      </c>
    </row>
    <row r="9" spans="1:49" ht="12.75">
      <c r="A9" s="65"/>
      <c r="B9" s="63"/>
      <c r="C9" s="63"/>
      <c r="D9" s="68"/>
      <c r="E9" s="69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>
        <f t="shared" si="0"/>
        <v>0</v>
      </c>
      <c r="W9" s="47"/>
      <c r="X9" s="47">
        <v>0</v>
      </c>
      <c r="Y9" s="51">
        <f t="shared" si="1"/>
        <v>0</v>
      </c>
      <c r="AC9" s="47">
        <f t="shared" si="2"/>
        <v>0</v>
      </c>
      <c r="AD9" s="52">
        <f t="shared" si="2"/>
        <v>0</v>
      </c>
      <c r="AE9" s="52">
        <f t="shared" si="2"/>
        <v>0</v>
      </c>
      <c r="AF9" s="47">
        <f t="shared" si="2"/>
        <v>0</v>
      </c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>
        <f t="shared" si="3"/>
        <v>0</v>
      </c>
      <c r="AT9" s="53">
        <v>0</v>
      </c>
      <c r="AU9" s="53">
        <f t="shared" si="4"/>
        <v>0</v>
      </c>
      <c r="AV9" s="53">
        <f t="shared" si="5"/>
        <v>0</v>
      </c>
      <c r="AW9" s="54">
        <f t="shared" si="6"/>
        <v>0</v>
      </c>
    </row>
    <row r="10" spans="1:49" ht="12.75">
      <c r="A10" s="65"/>
      <c r="B10" s="63"/>
      <c r="C10" s="63"/>
      <c r="D10" s="68"/>
      <c r="E10" s="6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>
        <f t="shared" si="0"/>
        <v>0</v>
      </c>
      <c r="W10" s="47"/>
      <c r="X10" s="47">
        <v>0</v>
      </c>
      <c r="Y10" s="51">
        <f t="shared" si="1"/>
        <v>0</v>
      </c>
      <c r="AC10" s="47">
        <f t="shared" si="2"/>
        <v>0</v>
      </c>
      <c r="AD10" s="52">
        <f t="shared" si="2"/>
        <v>0</v>
      </c>
      <c r="AE10" s="52">
        <f t="shared" si="2"/>
        <v>0</v>
      </c>
      <c r="AF10" s="47">
        <f t="shared" si="2"/>
        <v>0</v>
      </c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>
        <f t="shared" si="3"/>
        <v>0</v>
      </c>
      <c r="AT10" s="53">
        <v>0</v>
      </c>
      <c r="AU10" s="53">
        <f t="shared" si="4"/>
        <v>0</v>
      </c>
      <c r="AV10" s="53">
        <f t="shared" si="5"/>
        <v>0</v>
      </c>
      <c r="AW10" s="55">
        <f t="shared" si="6"/>
        <v>0</v>
      </c>
    </row>
    <row r="11" spans="1:49" ht="12.75">
      <c r="A11" s="65"/>
      <c r="B11" s="63"/>
      <c r="C11" s="63"/>
      <c r="D11" s="68"/>
      <c r="E11" s="69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>
        <f t="shared" si="0"/>
        <v>0</v>
      </c>
      <c r="W11" s="47"/>
      <c r="X11" s="47">
        <v>0</v>
      </c>
      <c r="Y11" s="51">
        <f t="shared" si="1"/>
        <v>0</v>
      </c>
      <c r="AC11" s="47">
        <f t="shared" si="2"/>
        <v>0</v>
      </c>
      <c r="AD11" s="52">
        <f t="shared" si="2"/>
        <v>0</v>
      </c>
      <c r="AE11" s="52">
        <f t="shared" si="2"/>
        <v>0</v>
      </c>
      <c r="AF11" s="47">
        <f t="shared" si="2"/>
        <v>0</v>
      </c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>
        <f t="shared" si="3"/>
        <v>0</v>
      </c>
      <c r="AT11" s="53">
        <v>0</v>
      </c>
      <c r="AU11" s="53">
        <f t="shared" si="4"/>
        <v>0</v>
      </c>
      <c r="AV11" s="53">
        <f t="shared" si="5"/>
        <v>0</v>
      </c>
      <c r="AW11" s="55">
        <f t="shared" si="6"/>
        <v>0</v>
      </c>
    </row>
    <row r="12" spans="1:49" ht="12.75">
      <c r="A12" s="65"/>
      <c r="B12" s="63"/>
      <c r="C12" s="63"/>
      <c r="D12" s="68"/>
      <c r="E12" s="69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>
        <f t="shared" si="0"/>
        <v>0</v>
      </c>
      <c r="W12" s="47"/>
      <c r="X12" s="47">
        <v>0</v>
      </c>
      <c r="Y12" s="51">
        <f t="shared" si="1"/>
        <v>0</v>
      </c>
      <c r="AC12" s="47">
        <f t="shared" si="2"/>
        <v>0</v>
      </c>
      <c r="AD12" s="52">
        <f t="shared" si="2"/>
        <v>0</v>
      </c>
      <c r="AE12" s="52">
        <f t="shared" si="2"/>
        <v>0</v>
      </c>
      <c r="AF12" s="47">
        <f t="shared" si="2"/>
        <v>0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>
        <f t="shared" si="3"/>
        <v>0</v>
      </c>
      <c r="AT12" s="53">
        <v>0</v>
      </c>
      <c r="AU12" s="53">
        <f t="shared" si="4"/>
        <v>0</v>
      </c>
      <c r="AV12" s="53">
        <f t="shared" si="5"/>
        <v>0</v>
      </c>
      <c r="AW12" s="55">
        <f t="shared" si="6"/>
        <v>0</v>
      </c>
    </row>
    <row r="13" spans="1:49" ht="12.75">
      <c r="A13" s="65"/>
      <c r="B13" s="63"/>
      <c r="C13" s="63"/>
      <c r="D13" s="68"/>
      <c r="E13" s="1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>
        <f t="shared" si="0"/>
        <v>0</v>
      </c>
      <c r="W13" s="47"/>
      <c r="X13" s="47">
        <v>0</v>
      </c>
      <c r="Y13" s="51">
        <f t="shared" si="1"/>
        <v>0</v>
      </c>
      <c r="AC13" s="47">
        <f t="shared" si="2"/>
        <v>0</v>
      </c>
      <c r="AD13" s="52">
        <f t="shared" si="2"/>
        <v>0</v>
      </c>
      <c r="AE13" s="52">
        <f t="shared" si="2"/>
        <v>0</v>
      </c>
      <c r="AF13" s="47">
        <f t="shared" si="2"/>
        <v>0</v>
      </c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>
        <f t="shared" si="3"/>
        <v>0</v>
      </c>
      <c r="AT13" s="53">
        <v>0</v>
      </c>
      <c r="AU13" s="53">
        <f t="shared" si="4"/>
        <v>0</v>
      </c>
      <c r="AV13" s="53">
        <f t="shared" si="5"/>
        <v>0</v>
      </c>
      <c r="AW13" s="55">
        <f t="shared" si="6"/>
        <v>0</v>
      </c>
    </row>
    <row r="14" spans="1:49" ht="12.75">
      <c r="A14" s="65"/>
      <c r="B14" s="63"/>
      <c r="C14" s="63"/>
      <c r="D14" s="68"/>
      <c r="E14" s="69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>
        <f t="shared" si="0"/>
        <v>0</v>
      </c>
      <c r="W14" s="47"/>
      <c r="X14" s="47">
        <v>0</v>
      </c>
      <c r="Y14" s="51">
        <f t="shared" si="1"/>
        <v>0</v>
      </c>
      <c r="AC14" s="47">
        <f t="shared" si="2"/>
        <v>0</v>
      </c>
      <c r="AD14" s="52">
        <f t="shared" si="2"/>
        <v>0</v>
      </c>
      <c r="AE14" s="52">
        <f t="shared" si="2"/>
        <v>0</v>
      </c>
      <c r="AF14" s="47">
        <f t="shared" si="2"/>
        <v>0</v>
      </c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>
        <f t="shared" si="3"/>
        <v>0</v>
      </c>
      <c r="AT14" s="53">
        <v>0</v>
      </c>
      <c r="AU14" s="53">
        <f t="shared" si="4"/>
        <v>0</v>
      </c>
      <c r="AV14" s="53">
        <f t="shared" si="5"/>
        <v>0</v>
      </c>
      <c r="AW14" s="55">
        <f t="shared" si="6"/>
        <v>0</v>
      </c>
    </row>
    <row r="15" spans="1:49" ht="12.75">
      <c r="A15" s="65"/>
      <c r="B15" s="63"/>
      <c r="C15" s="63"/>
      <c r="D15" s="68"/>
      <c r="E15" s="69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>
        <f t="shared" si="0"/>
        <v>0</v>
      </c>
      <c r="W15" s="47"/>
      <c r="X15" s="47">
        <v>0</v>
      </c>
      <c r="Y15" s="51">
        <f t="shared" si="1"/>
        <v>0</v>
      </c>
      <c r="AC15" s="47">
        <f t="shared" si="2"/>
        <v>0</v>
      </c>
      <c r="AD15" s="52">
        <f t="shared" si="2"/>
        <v>0</v>
      </c>
      <c r="AE15" s="52">
        <f t="shared" si="2"/>
        <v>0</v>
      </c>
      <c r="AF15" s="47">
        <f t="shared" si="2"/>
        <v>0</v>
      </c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>
        <f t="shared" si="3"/>
        <v>0</v>
      </c>
      <c r="AT15" s="53">
        <v>0</v>
      </c>
      <c r="AU15" s="53">
        <f t="shared" si="4"/>
        <v>0</v>
      </c>
      <c r="AV15" s="53">
        <f t="shared" si="5"/>
        <v>0</v>
      </c>
      <c r="AW15" s="55">
        <f t="shared" si="6"/>
        <v>0</v>
      </c>
    </row>
    <row r="16" spans="1:49" ht="12">
      <c r="A16" s="65"/>
      <c r="B16" s="63"/>
      <c r="C16" s="63"/>
      <c r="D16" s="6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>
        <f t="shared" si="0"/>
        <v>0</v>
      </c>
      <c r="W16" s="47"/>
      <c r="X16" s="47">
        <v>0</v>
      </c>
      <c r="Y16" s="51">
        <f t="shared" si="1"/>
        <v>0</v>
      </c>
      <c r="AC16" s="47">
        <f t="shared" si="2"/>
        <v>0</v>
      </c>
      <c r="AD16" s="52">
        <f t="shared" si="2"/>
        <v>0</v>
      </c>
      <c r="AE16" s="52">
        <f t="shared" si="2"/>
        <v>0</v>
      </c>
      <c r="AF16" s="47">
        <f t="shared" si="2"/>
        <v>0</v>
      </c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>
        <f t="shared" si="3"/>
        <v>0</v>
      </c>
      <c r="AT16" s="53">
        <v>0</v>
      </c>
      <c r="AU16" s="53">
        <f t="shared" si="4"/>
        <v>0</v>
      </c>
      <c r="AV16" s="53">
        <f t="shared" si="5"/>
        <v>0</v>
      </c>
      <c r="AW16" s="55">
        <f t="shared" si="6"/>
        <v>0</v>
      </c>
    </row>
    <row r="17" spans="1:49" ht="12">
      <c r="A17" s="67"/>
      <c r="B17" s="50"/>
      <c r="C17" s="50"/>
      <c r="D17" s="6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>
        <f t="shared" si="0"/>
        <v>0</v>
      </c>
      <c r="W17" s="47"/>
      <c r="X17" s="47">
        <v>0</v>
      </c>
      <c r="Y17" s="51">
        <f t="shared" si="1"/>
        <v>0</v>
      </c>
      <c r="AC17" s="47">
        <f t="shared" si="2"/>
        <v>0</v>
      </c>
      <c r="AD17" s="52">
        <f t="shared" si="2"/>
        <v>0</v>
      </c>
      <c r="AE17" s="52">
        <f t="shared" si="2"/>
        <v>0</v>
      </c>
      <c r="AF17" s="47">
        <f t="shared" si="2"/>
        <v>0</v>
      </c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>
        <f t="shared" si="3"/>
        <v>0</v>
      </c>
      <c r="AT17" s="53">
        <v>0</v>
      </c>
      <c r="AU17" s="53">
        <f t="shared" si="4"/>
        <v>0</v>
      </c>
      <c r="AV17" s="53">
        <f t="shared" si="5"/>
        <v>0</v>
      </c>
      <c r="AW17" s="55">
        <f t="shared" si="6"/>
        <v>0</v>
      </c>
    </row>
    <row r="18" spans="1:49" ht="12">
      <c r="A18" s="67"/>
      <c r="B18" s="50"/>
      <c r="C18" s="50"/>
      <c r="D18" s="6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>
        <f t="shared" si="0"/>
        <v>0</v>
      </c>
      <c r="W18" s="47"/>
      <c r="X18" s="47">
        <v>0</v>
      </c>
      <c r="Y18" s="51">
        <f t="shared" si="1"/>
        <v>0</v>
      </c>
      <c r="AC18" s="47">
        <f t="shared" si="2"/>
        <v>0</v>
      </c>
      <c r="AD18" s="52">
        <f t="shared" si="2"/>
        <v>0</v>
      </c>
      <c r="AE18" s="52">
        <f t="shared" si="2"/>
        <v>0</v>
      </c>
      <c r="AF18" s="47">
        <f t="shared" si="2"/>
        <v>0</v>
      </c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>
        <f t="shared" si="3"/>
        <v>0</v>
      </c>
      <c r="AT18" s="53">
        <v>0</v>
      </c>
      <c r="AU18" s="53">
        <f t="shared" si="4"/>
        <v>0</v>
      </c>
      <c r="AV18" s="53">
        <f t="shared" si="5"/>
        <v>0</v>
      </c>
      <c r="AW18" s="55">
        <f t="shared" si="6"/>
        <v>0</v>
      </c>
    </row>
    <row r="19" spans="1:49" ht="12">
      <c r="A19" s="67"/>
      <c r="B19" s="50"/>
      <c r="C19" s="50"/>
      <c r="D19" s="6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>
        <f t="shared" si="0"/>
        <v>0</v>
      </c>
      <c r="W19" s="47"/>
      <c r="X19" s="47">
        <v>0</v>
      </c>
      <c r="Y19" s="51">
        <f t="shared" si="1"/>
        <v>0</v>
      </c>
      <c r="AC19" s="47">
        <f t="shared" si="2"/>
        <v>0</v>
      </c>
      <c r="AD19" s="52">
        <f t="shared" si="2"/>
        <v>0</v>
      </c>
      <c r="AE19" s="52">
        <f t="shared" si="2"/>
        <v>0</v>
      </c>
      <c r="AF19" s="47">
        <f t="shared" si="2"/>
        <v>0</v>
      </c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>
        <f t="shared" si="3"/>
        <v>0</v>
      </c>
      <c r="AT19" s="53">
        <v>0</v>
      </c>
      <c r="AU19" s="53">
        <f t="shared" si="4"/>
        <v>0</v>
      </c>
      <c r="AV19" s="53">
        <f t="shared" si="5"/>
        <v>0</v>
      </c>
      <c r="AW19" s="55">
        <f t="shared" si="6"/>
        <v>0</v>
      </c>
    </row>
    <row r="20" spans="1:49" ht="12">
      <c r="A20" s="59"/>
      <c r="B20" s="52"/>
      <c r="C20" s="52"/>
      <c r="D20" s="59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>
        <f t="shared" si="0"/>
        <v>0</v>
      </c>
      <c r="W20" s="47"/>
      <c r="X20" s="47">
        <v>0</v>
      </c>
      <c r="Y20" s="51">
        <f t="shared" si="1"/>
        <v>0</v>
      </c>
      <c r="AC20" s="47">
        <f t="shared" si="2"/>
        <v>0</v>
      </c>
      <c r="AD20" s="52">
        <f t="shared" si="2"/>
        <v>0</v>
      </c>
      <c r="AE20" s="52">
        <f t="shared" si="2"/>
        <v>0</v>
      </c>
      <c r="AF20" s="47">
        <f t="shared" si="2"/>
        <v>0</v>
      </c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>
        <f t="shared" si="3"/>
        <v>0</v>
      </c>
      <c r="AT20" s="53">
        <v>0</v>
      </c>
      <c r="AU20" s="53">
        <f t="shared" si="4"/>
        <v>0</v>
      </c>
      <c r="AV20" s="53">
        <f t="shared" si="5"/>
        <v>0</v>
      </c>
      <c r="AW20" s="55">
        <f t="shared" si="6"/>
        <v>0</v>
      </c>
    </row>
    <row r="21" spans="1:49" ht="12">
      <c r="A21" s="59"/>
      <c r="B21" s="52"/>
      <c r="C21" s="52"/>
      <c r="D21" s="59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>
        <f t="shared" si="0"/>
        <v>0</v>
      </c>
      <c r="W21" s="47"/>
      <c r="X21" s="47">
        <v>0</v>
      </c>
      <c r="Y21" s="51">
        <f t="shared" si="1"/>
        <v>0</v>
      </c>
      <c r="AC21" s="47">
        <f t="shared" si="2"/>
        <v>0</v>
      </c>
      <c r="AD21" s="52">
        <f t="shared" si="2"/>
        <v>0</v>
      </c>
      <c r="AE21" s="52">
        <f t="shared" si="2"/>
        <v>0</v>
      </c>
      <c r="AF21" s="47">
        <f t="shared" si="2"/>
        <v>0</v>
      </c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>
        <f t="shared" si="3"/>
        <v>0</v>
      </c>
      <c r="AT21" s="53">
        <v>0</v>
      </c>
      <c r="AU21" s="53">
        <f t="shared" si="4"/>
        <v>0</v>
      </c>
      <c r="AV21" s="53">
        <f t="shared" si="5"/>
        <v>0</v>
      </c>
      <c r="AW21" s="55">
        <f t="shared" si="6"/>
        <v>0</v>
      </c>
    </row>
    <row r="22" spans="1:49" ht="12">
      <c r="A22" s="59"/>
      <c r="B22" s="52"/>
      <c r="C22" s="52"/>
      <c r="D22" s="59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>
        <f t="shared" si="0"/>
        <v>0</v>
      </c>
      <c r="W22" s="47"/>
      <c r="X22" s="47">
        <v>0</v>
      </c>
      <c r="Y22" s="51">
        <f t="shared" si="1"/>
        <v>0</v>
      </c>
      <c r="AC22" s="47">
        <f t="shared" si="2"/>
        <v>0</v>
      </c>
      <c r="AD22" s="52">
        <f t="shared" si="2"/>
        <v>0</v>
      </c>
      <c r="AE22" s="52">
        <f t="shared" si="2"/>
        <v>0</v>
      </c>
      <c r="AF22" s="47">
        <f t="shared" si="2"/>
        <v>0</v>
      </c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>
        <f t="shared" si="3"/>
        <v>0</v>
      </c>
      <c r="AT22" s="53">
        <v>0</v>
      </c>
      <c r="AU22" s="53">
        <f t="shared" si="4"/>
        <v>0</v>
      </c>
      <c r="AV22" s="53">
        <f t="shared" si="5"/>
        <v>0</v>
      </c>
      <c r="AW22" s="55">
        <f t="shared" si="6"/>
        <v>0</v>
      </c>
    </row>
    <row r="23" spans="1:49" ht="12">
      <c r="A23" s="59"/>
      <c r="B23" s="52"/>
      <c r="C23" s="52"/>
      <c r="D23" s="59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>
        <f t="shared" si="0"/>
        <v>0</v>
      </c>
      <c r="W23" s="47"/>
      <c r="X23" s="47">
        <v>0</v>
      </c>
      <c r="Y23" s="51">
        <f t="shared" si="1"/>
        <v>0</v>
      </c>
      <c r="AC23" s="47">
        <f t="shared" si="2"/>
        <v>0</v>
      </c>
      <c r="AD23" s="52">
        <f t="shared" si="2"/>
        <v>0</v>
      </c>
      <c r="AE23" s="52">
        <f t="shared" si="2"/>
        <v>0</v>
      </c>
      <c r="AF23" s="47">
        <f t="shared" si="2"/>
        <v>0</v>
      </c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>
        <f t="shared" si="3"/>
        <v>0</v>
      </c>
      <c r="AT23" s="53">
        <v>0</v>
      </c>
      <c r="AU23" s="53">
        <f t="shared" si="4"/>
        <v>0</v>
      </c>
      <c r="AV23" s="53">
        <f t="shared" si="5"/>
        <v>0</v>
      </c>
      <c r="AW23" s="55">
        <f t="shared" si="6"/>
        <v>0</v>
      </c>
    </row>
    <row r="24" spans="1:49" ht="12">
      <c r="A24" s="59"/>
      <c r="B24" s="52"/>
      <c r="C24" s="52"/>
      <c r="D24" s="59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>
        <f t="shared" si="0"/>
        <v>0</v>
      </c>
      <c r="W24" s="47"/>
      <c r="X24" s="47">
        <v>0</v>
      </c>
      <c r="Y24" s="51">
        <f t="shared" si="1"/>
        <v>0</v>
      </c>
      <c r="AC24" s="47">
        <f t="shared" si="2"/>
        <v>0</v>
      </c>
      <c r="AD24" s="52">
        <f t="shared" si="2"/>
        <v>0</v>
      </c>
      <c r="AE24" s="52">
        <f t="shared" si="2"/>
        <v>0</v>
      </c>
      <c r="AF24" s="47">
        <f t="shared" si="2"/>
        <v>0</v>
      </c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>
        <f t="shared" si="3"/>
        <v>0</v>
      </c>
      <c r="AT24" s="53">
        <v>0</v>
      </c>
      <c r="AU24" s="53">
        <f t="shared" si="4"/>
        <v>0</v>
      </c>
      <c r="AV24" s="53">
        <f t="shared" si="5"/>
        <v>0</v>
      </c>
      <c r="AW24" s="55">
        <f t="shared" si="6"/>
        <v>0</v>
      </c>
    </row>
    <row r="25" spans="1:49" ht="12">
      <c r="A25" s="59"/>
      <c r="B25" s="52"/>
      <c r="C25" s="52"/>
      <c r="D25" s="59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>
        <f t="shared" si="0"/>
        <v>0</v>
      </c>
      <c r="W25" s="47"/>
      <c r="X25" s="47">
        <v>0</v>
      </c>
      <c r="Y25" s="51">
        <f t="shared" si="1"/>
        <v>0</v>
      </c>
      <c r="AC25" s="47">
        <f t="shared" si="2"/>
        <v>0</v>
      </c>
      <c r="AD25" s="52">
        <f t="shared" si="2"/>
        <v>0</v>
      </c>
      <c r="AE25" s="52">
        <f t="shared" si="2"/>
        <v>0</v>
      </c>
      <c r="AF25" s="47">
        <f t="shared" si="2"/>
        <v>0</v>
      </c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>
        <f t="shared" si="3"/>
        <v>0</v>
      </c>
      <c r="AT25" s="53">
        <v>0</v>
      </c>
      <c r="AU25" s="53">
        <f t="shared" si="4"/>
        <v>0</v>
      </c>
      <c r="AV25" s="53">
        <f t="shared" si="5"/>
        <v>0</v>
      </c>
      <c r="AW25" s="55">
        <f t="shared" si="6"/>
        <v>0</v>
      </c>
    </row>
    <row r="26" spans="1:49" ht="12">
      <c r="A26" s="59"/>
      <c r="B26" s="52"/>
      <c r="C26" s="52"/>
      <c r="D26" s="59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>
        <f t="shared" si="0"/>
        <v>0</v>
      </c>
      <c r="W26" s="47"/>
      <c r="X26" s="47">
        <v>0</v>
      </c>
      <c r="Y26" s="51">
        <f t="shared" si="1"/>
        <v>0</v>
      </c>
      <c r="AC26" s="47">
        <f t="shared" si="2"/>
        <v>0</v>
      </c>
      <c r="AD26" s="52">
        <f t="shared" si="2"/>
        <v>0</v>
      </c>
      <c r="AE26" s="52">
        <f t="shared" si="2"/>
        <v>0</v>
      </c>
      <c r="AF26" s="47">
        <f t="shared" si="2"/>
        <v>0</v>
      </c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>
        <f t="shared" si="3"/>
        <v>0</v>
      </c>
      <c r="AT26" s="53">
        <v>0</v>
      </c>
      <c r="AU26" s="53">
        <f t="shared" si="4"/>
        <v>0</v>
      </c>
      <c r="AV26" s="53">
        <f t="shared" si="5"/>
        <v>0</v>
      </c>
      <c r="AW26" s="55">
        <f t="shared" si="6"/>
        <v>0</v>
      </c>
    </row>
    <row r="27" spans="1:49" ht="12">
      <c r="A27" s="59"/>
      <c r="B27" s="52"/>
      <c r="C27" s="52"/>
      <c r="D27" s="59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>
        <f t="shared" si="0"/>
        <v>0</v>
      </c>
      <c r="W27" s="47"/>
      <c r="X27" s="47">
        <v>0</v>
      </c>
      <c r="Y27" s="51">
        <f t="shared" si="1"/>
        <v>0</v>
      </c>
      <c r="AC27" s="47">
        <f t="shared" si="2"/>
        <v>0</v>
      </c>
      <c r="AD27" s="52">
        <f t="shared" si="2"/>
        <v>0</v>
      </c>
      <c r="AE27" s="52">
        <f t="shared" si="2"/>
        <v>0</v>
      </c>
      <c r="AF27" s="47">
        <f t="shared" si="2"/>
        <v>0</v>
      </c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>
        <f t="shared" si="3"/>
        <v>0</v>
      </c>
      <c r="AT27" s="53">
        <v>0</v>
      </c>
      <c r="AU27" s="53">
        <f t="shared" si="4"/>
        <v>0</v>
      </c>
      <c r="AV27" s="53">
        <f t="shared" si="5"/>
        <v>0</v>
      </c>
      <c r="AW27" s="55">
        <f t="shared" si="6"/>
        <v>0</v>
      </c>
    </row>
    <row r="28" spans="1:49" ht="12">
      <c r="A28" s="59"/>
      <c r="B28" s="52"/>
      <c r="C28" s="52"/>
      <c r="D28" s="59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>
        <f t="shared" si="0"/>
        <v>0</v>
      </c>
      <c r="W28" s="47"/>
      <c r="X28" s="47">
        <v>0</v>
      </c>
      <c r="Y28" s="51">
        <f t="shared" si="1"/>
        <v>0</v>
      </c>
      <c r="AC28" s="47">
        <f t="shared" si="2"/>
        <v>0</v>
      </c>
      <c r="AD28" s="52">
        <f t="shared" si="2"/>
        <v>0</v>
      </c>
      <c r="AE28" s="52">
        <f t="shared" si="2"/>
        <v>0</v>
      </c>
      <c r="AF28" s="47">
        <f t="shared" si="2"/>
        <v>0</v>
      </c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>
        <f t="shared" si="3"/>
        <v>0</v>
      </c>
      <c r="AT28" s="53">
        <v>0</v>
      </c>
      <c r="AU28" s="53">
        <f t="shared" si="4"/>
        <v>0</v>
      </c>
      <c r="AV28" s="53">
        <f t="shared" si="5"/>
        <v>0</v>
      </c>
      <c r="AW28" s="55">
        <f t="shared" si="6"/>
        <v>0</v>
      </c>
    </row>
    <row r="29" spans="1:49" ht="12">
      <c r="A29" s="59"/>
      <c r="B29" s="52"/>
      <c r="C29" s="52"/>
      <c r="D29" s="59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>
        <f t="shared" si="0"/>
        <v>0</v>
      </c>
      <c r="W29" s="47"/>
      <c r="X29" s="47">
        <v>0</v>
      </c>
      <c r="Y29" s="51">
        <f t="shared" si="1"/>
        <v>0</v>
      </c>
      <c r="AC29" s="47">
        <f t="shared" si="2"/>
        <v>0</v>
      </c>
      <c r="AD29" s="52">
        <f t="shared" si="2"/>
        <v>0</v>
      </c>
      <c r="AE29" s="52">
        <f t="shared" si="2"/>
        <v>0</v>
      </c>
      <c r="AF29" s="47">
        <f t="shared" si="2"/>
        <v>0</v>
      </c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>
        <f t="shared" si="3"/>
        <v>0</v>
      </c>
      <c r="AT29" s="53">
        <v>0</v>
      </c>
      <c r="AU29" s="53">
        <f t="shared" si="4"/>
        <v>0</v>
      </c>
      <c r="AV29" s="53">
        <f t="shared" si="5"/>
        <v>0</v>
      </c>
      <c r="AW29" s="55">
        <f t="shared" si="6"/>
        <v>0</v>
      </c>
    </row>
    <row r="30" spans="1:49" ht="12">
      <c r="A30" s="59"/>
      <c r="B30" s="52"/>
      <c r="C30" s="52"/>
      <c r="D30" s="5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56"/>
      <c r="Q30" s="47"/>
      <c r="R30" s="47"/>
      <c r="S30" s="47"/>
      <c r="T30" s="47"/>
      <c r="U30" s="47"/>
      <c r="V30" s="47">
        <f t="shared" si="0"/>
        <v>0</v>
      </c>
      <c r="W30" s="47"/>
      <c r="X30" s="47">
        <v>0</v>
      </c>
      <c r="Y30" s="51">
        <f t="shared" si="1"/>
        <v>0</v>
      </c>
      <c r="AC30" s="47">
        <f t="shared" si="2"/>
        <v>0</v>
      </c>
      <c r="AD30" s="52">
        <f t="shared" si="2"/>
        <v>0</v>
      </c>
      <c r="AE30" s="52">
        <f t="shared" si="2"/>
        <v>0</v>
      </c>
      <c r="AF30" s="47">
        <f t="shared" si="2"/>
        <v>0</v>
      </c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>
        <f t="shared" si="3"/>
        <v>0</v>
      </c>
      <c r="AT30" s="53">
        <v>0</v>
      </c>
      <c r="AU30" s="53">
        <f t="shared" si="4"/>
        <v>0</v>
      </c>
      <c r="AV30" s="53">
        <f t="shared" si="5"/>
        <v>0</v>
      </c>
      <c r="AW30" s="55">
        <f t="shared" si="6"/>
        <v>0</v>
      </c>
    </row>
    <row r="31" spans="1:49" ht="12">
      <c r="A31" s="59"/>
      <c r="B31" s="52"/>
      <c r="C31" s="52"/>
      <c r="D31" s="5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>
        <f t="shared" si="0"/>
        <v>0</v>
      </c>
      <c r="W31" s="47"/>
      <c r="X31" s="47">
        <v>0</v>
      </c>
      <c r="Y31" s="51">
        <f t="shared" si="1"/>
        <v>0</v>
      </c>
      <c r="AC31" s="47">
        <f t="shared" si="2"/>
        <v>0</v>
      </c>
      <c r="AD31" s="52">
        <f t="shared" si="2"/>
        <v>0</v>
      </c>
      <c r="AE31" s="52">
        <f t="shared" si="2"/>
        <v>0</v>
      </c>
      <c r="AF31" s="47">
        <f t="shared" si="2"/>
        <v>0</v>
      </c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>
        <f t="shared" si="3"/>
        <v>0</v>
      </c>
      <c r="AT31" s="53">
        <v>0</v>
      </c>
      <c r="AU31" s="53">
        <f t="shared" si="4"/>
        <v>0</v>
      </c>
      <c r="AV31" s="53">
        <f t="shared" si="5"/>
        <v>0</v>
      </c>
      <c r="AW31" s="55">
        <f t="shared" si="6"/>
        <v>0</v>
      </c>
    </row>
    <row r="32" spans="1:49" ht="12">
      <c r="A32" s="59"/>
      <c r="B32" s="52"/>
      <c r="C32" s="52"/>
      <c r="D32" s="59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>
        <f t="shared" si="0"/>
        <v>0</v>
      </c>
      <c r="W32" s="47"/>
      <c r="X32" s="47">
        <v>0</v>
      </c>
      <c r="Y32" s="51">
        <f t="shared" si="1"/>
        <v>0</v>
      </c>
      <c r="AC32" s="47">
        <f t="shared" si="2"/>
        <v>0</v>
      </c>
      <c r="AD32" s="52">
        <f t="shared" si="2"/>
        <v>0</v>
      </c>
      <c r="AE32" s="52">
        <f t="shared" si="2"/>
        <v>0</v>
      </c>
      <c r="AF32" s="47">
        <f t="shared" si="2"/>
        <v>0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>
        <f t="shared" si="3"/>
        <v>0</v>
      </c>
      <c r="AT32" s="53">
        <v>0</v>
      </c>
      <c r="AU32" s="53">
        <f t="shared" si="4"/>
        <v>0</v>
      </c>
      <c r="AV32" s="53">
        <f t="shared" si="5"/>
        <v>0</v>
      </c>
      <c r="AW32" s="55">
        <f t="shared" si="6"/>
        <v>0</v>
      </c>
    </row>
    <row r="33" spans="1:49" ht="12">
      <c r="A33" s="59"/>
      <c r="B33" s="52"/>
      <c r="C33" s="52"/>
      <c r="D33" s="59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>
        <f t="shared" si="0"/>
        <v>0</v>
      </c>
      <c r="W33" s="47"/>
      <c r="X33" s="47">
        <v>0</v>
      </c>
      <c r="Y33" s="47">
        <f t="shared" si="1"/>
        <v>0</v>
      </c>
      <c r="AC33" s="47">
        <f t="shared" si="2"/>
        <v>0</v>
      </c>
      <c r="AD33" s="52">
        <f t="shared" si="2"/>
        <v>0</v>
      </c>
      <c r="AE33" s="52">
        <f t="shared" si="2"/>
        <v>0</v>
      </c>
      <c r="AF33" s="47">
        <f t="shared" si="2"/>
        <v>0</v>
      </c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>
        <f t="shared" si="3"/>
        <v>0</v>
      </c>
      <c r="AT33" s="53">
        <v>0</v>
      </c>
      <c r="AU33" s="53">
        <f t="shared" si="4"/>
        <v>0</v>
      </c>
      <c r="AV33" s="53">
        <f t="shared" si="5"/>
        <v>0</v>
      </c>
      <c r="AW33" s="54">
        <f t="shared" si="6"/>
        <v>0</v>
      </c>
    </row>
    <row r="34" spans="1:49" ht="12">
      <c r="A34" s="59"/>
      <c r="B34" s="52"/>
      <c r="C34" s="52"/>
      <c r="D34" s="59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>
        <f t="shared" si="0"/>
        <v>0</v>
      </c>
      <c r="W34" s="47"/>
      <c r="X34" s="47">
        <v>0</v>
      </c>
      <c r="Y34" s="47">
        <f t="shared" si="1"/>
        <v>0</v>
      </c>
      <c r="AC34" s="47">
        <f t="shared" si="2"/>
        <v>0</v>
      </c>
      <c r="AD34" s="52">
        <f t="shared" si="2"/>
        <v>0</v>
      </c>
      <c r="AE34" s="52">
        <f t="shared" si="2"/>
        <v>0</v>
      </c>
      <c r="AF34" s="47">
        <f t="shared" si="2"/>
        <v>0</v>
      </c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>
        <f t="shared" si="3"/>
        <v>0</v>
      </c>
      <c r="AT34" s="53">
        <v>0</v>
      </c>
      <c r="AU34" s="53">
        <f t="shared" si="4"/>
        <v>0</v>
      </c>
      <c r="AV34" s="53">
        <f t="shared" si="5"/>
        <v>0</v>
      </c>
      <c r="AW34" s="54">
        <f t="shared" si="6"/>
        <v>0</v>
      </c>
    </row>
    <row r="35" ht="12">
      <c r="A35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X26"/>
  <sheetViews>
    <sheetView tabSelected="1" zoomScale="150" zoomScaleNormal="150" workbookViewId="0" topLeftCell="Z1">
      <pane ySplit="12" topLeftCell="BM13" activePane="bottomLeft" state="frozen"/>
      <selection pane="topLeft" activeCell="C1" sqref="C1"/>
      <selection pane="bottomLeft" activeCell="B17" sqref="B17"/>
    </sheetView>
  </sheetViews>
  <sheetFormatPr defaultColWidth="8.7109375" defaultRowHeight="12.75"/>
  <cols>
    <col min="1" max="1" width="6.28125" style="98" bestFit="1" customWidth="1"/>
    <col min="2" max="2" width="23.421875" style="99" customWidth="1"/>
    <col min="3" max="20" width="4.7109375" style="99" customWidth="1"/>
    <col min="21" max="21" width="9.421875" style="99" customWidth="1"/>
    <col min="22" max="22" width="10.421875" style="100" customWidth="1"/>
    <col min="23" max="23" width="12.421875" style="100" customWidth="1"/>
    <col min="24" max="24" width="2.421875" style="99" customWidth="1"/>
    <col min="25" max="25" width="7.421875" style="99" customWidth="1"/>
    <col min="26" max="26" width="18.7109375" style="101" customWidth="1"/>
    <col min="27" max="44" width="4.421875" style="99" customWidth="1"/>
    <col min="45" max="45" width="6.7109375" style="99" customWidth="1"/>
    <col min="46" max="48" width="8.7109375" style="99" customWidth="1"/>
    <col min="49" max="49" width="7.7109375" style="102" customWidth="1"/>
    <col min="50" max="81" width="8.7109375" style="99" customWidth="1"/>
    <col min="82" max="83" width="2.421875" style="99" customWidth="1"/>
    <col min="84" max="84" width="3.28125" style="99" customWidth="1"/>
    <col min="85" max="16384" width="8.7109375" style="99" customWidth="1"/>
  </cols>
  <sheetData>
    <row r="1" ht="15"/>
    <row r="2" ht="15">
      <c r="B2"/>
    </row>
    <row r="3" ht="15"/>
    <row r="4" spans="6:31" ht="18">
      <c r="F4" s="132" t="s">
        <v>96</v>
      </c>
      <c r="AE4" s="132" t="str">
        <f>F4</f>
        <v>INDOOR MENAVOND 28 OKTOBER 2017</v>
      </c>
    </row>
    <row r="5" ht="15"/>
    <row r="6" ht="15"/>
    <row r="7" spans="6:31" ht="20.25">
      <c r="F7" s="133" t="s">
        <v>125</v>
      </c>
      <c r="AE7" s="133" t="s">
        <v>125</v>
      </c>
    </row>
    <row r="8" ht="15"/>
    <row r="9" ht="15"/>
    <row r="10" spans="1:50" ht="15">
      <c r="A10" s="102"/>
      <c r="M10" s="99" t="s">
        <v>26</v>
      </c>
      <c r="U10" s="103" t="s">
        <v>27</v>
      </c>
      <c r="V10" s="104" t="s">
        <v>28</v>
      </c>
      <c r="W10" s="105" t="s">
        <v>29</v>
      </c>
      <c r="AS10" s="106" t="s">
        <v>27</v>
      </c>
      <c r="AT10" s="103" t="s">
        <v>28</v>
      </c>
      <c r="AU10" s="103" t="s">
        <v>91</v>
      </c>
      <c r="AV10" s="103" t="s">
        <v>29</v>
      </c>
      <c r="AW10" s="107" t="s">
        <v>38</v>
      </c>
      <c r="AX10" s="108"/>
    </row>
    <row r="11" spans="1:48" ht="12.75">
      <c r="A11" s="109"/>
      <c r="B11" s="110" t="s">
        <v>95</v>
      </c>
      <c r="C11" s="111" t="s">
        <v>31</v>
      </c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3" t="s">
        <v>32</v>
      </c>
      <c r="V11" s="114" t="s">
        <v>33</v>
      </c>
      <c r="W11" s="114" t="s">
        <v>34</v>
      </c>
      <c r="Y11" s="115"/>
      <c r="Z11" s="116" t="str">
        <f>B11</f>
        <v>4-Po</v>
      </c>
      <c r="AA11" s="111" t="s">
        <v>35</v>
      </c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7" t="s">
        <v>32</v>
      </c>
      <c r="AT11" s="113" t="s">
        <v>33</v>
      </c>
      <c r="AU11" s="113" t="s">
        <v>32</v>
      </c>
      <c r="AV11" s="113" t="s">
        <v>34</v>
      </c>
    </row>
    <row r="12" spans="1:48" ht="12.75">
      <c r="A12" s="118" t="s">
        <v>36</v>
      </c>
      <c r="B12" s="119" t="s">
        <v>37</v>
      </c>
      <c r="C12" s="120">
        <v>1</v>
      </c>
      <c r="D12" s="120">
        <v>2</v>
      </c>
      <c r="E12" s="120">
        <v>3</v>
      </c>
      <c r="F12" s="120">
        <v>4</v>
      </c>
      <c r="G12" s="120" t="s">
        <v>97</v>
      </c>
      <c r="H12" s="120" t="s">
        <v>98</v>
      </c>
      <c r="I12" s="120" t="s">
        <v>99</v>
      </c>
      <c r="J12" s="120" t="s">
        <v>100</v>
      </c>
      <c r="K12" s="120" t="s">
        <v>101</v>
      </c>
      <c r="L12" s="120">
        <v>6</v>
      </c>
      <c r="M12" s="120">
        <v>7</v>
      </c>
      <c r="N12" s="120" t="s">
        <v>102</v>
      </c>
      <c r="O12" s="120" t="s">
        <v>103</v>
      </c>
      <c r="P12" s="120" t="s">
        <v>104</v>
      </c>
      <c r="Q12" s="120" t="s">
        <v>105</v>
      </c>
      <c r="R12" s="120" t="s">
        <v>106</v>
      </c>
      <c r="S12" s="120">
        <v>9</v>
      </c>
      <c r="T12" s="120">
        <v>10</v>
      </c>
      <c r="U12" s="113" t="s">
        <v>40</v>
      </c>
      <c r="V12" s="114" t="s">
        <v>41</v>
      </c>
      <c r="W12" s="114" t="s">
        <v>43</v>
      </c>
      <c r="Y12" s="121" t="s">
        <v>92</v>
      </c>
      <c r="Z12" s="122" t="s">
        <v>37</v>
      </c>
      <c r="AA12" s="120">
        <v>1</v>
      </c>
      <c r="AB12" s="120">
        <v>2</v>
      </c>
      <c r="AC12" s="120">
        <v>3</v>
      </c>
      <c r="AD12" s="120">
        <v>4</v>
      </c>
      <c r="AE12" s="120" t="s">
        <v>97</v>
      </c>
      <c r="AF12" s="120" t="s">
        <v>98</v>
      </c>
      <c r="AG12" s="120" t="s">
        <v>99</v>
      </c>
      <c r="AH12" s="120" t="s">
        <v>100</v>
      </c>
      <c r="AI12" s="120" t="s">
        <v>101</v>
      </c>
      <c r="AJ12" s="120">
        <v>6</v>
      </c>
      <c r="AK12" s="120">
        <v>7</v>
      </c>
      <c r="AL12" s="120" t="s">
        <v>102</v>
      </c>
      <c r="AM12" s="120" t="s">
        <v>103</v>
      </c>
      <c r="AN12" s="120" t="s">
        <v>104</v>
      </c>
      <c r="AO12" s="120" t="s">
        <v>105</v>
      </c>
      <c r="AP12" s="120" t="s">
        <v>106</v>
      </c>
      <c r="AQ12" s="120">
        <v>9</v>
      </c>
      <c r="AR12" s="120">
        <v>10</v>
      </c>
      <c r="AS12" s="121"/>
      <c r="AT12" s="113" t="s">
        <v>41</v>
      </c>
      <c r="AU12" s="113" t="s">
        <v>44</v>
      </c>
      <c r="AV12" s="113" t="s">
        <v>45</v>
      </c>
    </row>
    <row r="13" spans="1:49" ht="12.75">
      <c r="A13" s="119">
        <v>1</v>
      </c>
      <c r="B13" s="123" t="s">
        <v>111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>
        <f aca="true" t="shared" si="0" ref="U13:U21">SUM(C13:T13)</f>
        <v>0</v>
      </c>
      <c r="V13" s="124">
        <v>103.63</v>
      </c>
      <c r="W13" s="125">
        <f aca="true" t="shared" si="1" ref="W13:W21">U13+V13</f>
        <v>103.63</v>
      </c>
      <c r="X13" s="119"/>
      <c r="Y13" s="126">
        <f aca="true" t="shared" si="2" ref="Y13:Z20">A13</f>
        <v>1</v>
      </c>
      <c r="Z13" s="127" t="str">
        <f t="shared" si="2"/>
        <v>Marijke Hammink</v>
      </c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>
        <f aca="true" t="shared" si="3" ref="AS13:AS21">SUM(AA13:AR13)</f>
        <v>0</v>
      </c>
      <c r="AT13" s="128">
        <v>102.23</v>
      </c>
      <c r="AU13" s="128">
        <f>AS13+AT13</f>
        <v>102.23</v>
      </c>
      <c r="AV13" s="125">
        <f>W13+AU13</f>
        <v>205.86</v>
      </c>
      <c r="AW13" s="134">
        <v>1</v>
      </c>
    </row>
    <row r="14" spans="1:49" ht="12.75">
      <c r="A14" s="123">
        <v>2</v>
      </c>
      <c r="B14" s="123" t="s">
        <v>131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>
        <f t="shared" si="0"/>
        <v>0</v>
      </c>
      <c r="V14" s="124">
        <v>104.67</v>
      </c>
      <c r="W14" s="125">
        <f t="shared" si="1"/>
        <v>104.67</v>
      </c>
      <c r="X14" s="119"/>
      <c r="Y14" s="126">
        <f t="shared" si="2"/>
        <v>2</v>
      </c>
      <c r="Z14" s="127" t="str">
        <f t="shared" si="2"/>
        <v>Michael Bügener</v>
      </c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>
        <f t="shared" si="3"/>
        <v>0</v>
      </c>
      <c r="AT14" s="128">
        <v>107.9</v>
      </c>
      <c r="AU14" s="128">
        <f>AS14+AT14</f>
        <v>107.9</v>
      </c>
      <c r="AV14" s="125">
        <f>W14+AU14</f>
        <v>212.57</v>
      </c>
      <c r="AW14" s="134">
        <v>2</v>
      </c>
    </row>
    <row r="15" spans="1:49" ht="12.75">
      <c r="A15" s="119">
        <v>3</v>
      </c>
      <c r="B15" s="123" t="s">
        <v>112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>
        <v>5</v>
      </c>
      <c r="S15" s="119"/>
      <c r="T15" s="119"/>
      <c r="U15" s="119">
        <f t="shared" si="0"/>
        <v>5</v>
      </c>
      <c r="V15" s="124">
        <v>108.64</v>
      </c>
      <c r="W15" s="125">
        <f t="shared" si="1"/>
        <v>113.64</v>
      </c>
      <c r="X15" s="119"/>
      <c r="Y15" s="126">
        <f t="shared" si="2"/>
        <v>3</v>
      </c>
      <c r="Z15" s="127" t="str">
        <f t="shared" si="2"/>
        <v>Gerco van Tuyl</v>
      </c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>
        <f t="shared" si="3"/>
        <v>0</v>
      </c>
      <c r="AT15" s="128">
        <v>105.91</v>
      </c>
      <c r="AU15" s="128">
        <f>AS15+AT15</f>
        <v>105.91</v>
      </c>
      <c r="AV15" s="125">
        <f>W15+AU15</f>
        <v>219.55</v>
      </c>
      <c r="AW15" s="134">
        <v>3</v>
      </c>
    </row>
    <row r="16" spans="1:49" ht="12.75">
      <c r="A16" s="123">
        <v>4</v>
      </c>
      <c r="B16" s="123" t="s">
        <v>110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>
        <f t="shared" si="0"/>
        <v>0</v>
      </c>
      <c r="V16" s="124">
        <v>114.96</v>
      </c>
      <c r="W16" s="125">
        <f t="shared" si="1"/>
        <v>114.96</v>
      </c>
      <c r="X16" s="119"/>
      <c r="Y16" s="126">
        <f t="shared" si="2"/>
        <v>4</v>
      </c>
      <c r="Z16" s="127" t="str">
        <f t="shared" si="2"/>
        <v>Wout van Veluw</v>
      </c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>
        <v>5</v>
      </c>
      <c r="AS16" s="119">
        <f t="shared" si="3"/>
        <v>5</v>
      </c>
      <c r="AT16" s="129">
        <v>112.67</v>
      </c>
      <c r="AU16" s="129">
        <f>AS16+AT16</f>
        <v>117.67</v>
      </c>
      <c r="AV16" s="125">
        <f>W16+AU16</f>
        <v>232.63</v>
      </c>
      <c r="AW16" s="134">
        <v>4</v>
      </c>
    </row>
    <row r="17" spans="1:49" ht="12.75">
      <c r="A17" s="119">
        <v>5</v>
      </c>
      <c r="B17" s="123" t="s">
        <v>132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>
        <f t="shared" si="0"/>
        <v>0</v>
      </c>
      <c r="V17" s="124">
        <v>110.19</v>
      </c>
      <c r="W17" s="125">
        <f t="shared" si="1"/>
        <v>110.19</v>
      </c>
      <c r="X17" s="119"/>
      <c r="Y17" s="126">
        <f t="shared" si="2"/>
        <v>5</v>
      </c>
      <c r="Z17" s="127" t="str">
        <f t="shared" si="2"/>
        <v>Kenny Kannora (BEL)</v>
      </c>
      <c r="AA17" s="119"/>
      <c r="AB17" s="119"/>
      <c r="AC17" s="119"/>
      <c r="AD17" s="119"/>
      <c r="AE17" s="119"/>
      <c r="AF17" s="119">
        <v>20</v>
      </c>
      <c r="AG17" s="119"/>
      <c r="AH17" s="119"/>
      <c r="AI17" s="119"/>
      <c r="AJ17" s="119">
        <v>5</v>
      </c>
      <c r="AK17" s="119"/>
      <c r="AL17" s="119"/>
      <c r="AM17" s="119"/>
      <c r="AN17" s="119"/>
      <c r="AO17" s="119"/>
      <c r="AP17" s="119"/>
      <c r="AQ17" s="119"/>
      <c r="AR17" s="119"/>
      <c r="AS17" s="119">
        <f t="shared" si="3"/>
        <v>25</v>
      </c>
      <c r="AT17" s="128">
        <v>117.56</v>
      </c>
      <c r="AU17" s="128">
        <f>AS17+AT17</f>
        <v>142.56</v>
      </c>
      <c r="AV17" s="125">
        <f>W17+AU17</f>
        <v>252.75</v>
      </c>
      <c r="AW17" s="134">
        <v>5</v>
      </c>
    </row>
    <row r="18" spans="1:49" ht="12.75">
      <c r="A18" s="123">
        <v>6</v>
      </c>
      <c r="B18" s="123" t="s">
        <v>108</v>
      </c>
      <c r="C18" s="119"/>
      <c r="D18" s="119"/>
      <c r="E18" s="119"/>
      <c r="F18" s="119"/>
      <c r="G18" s="119"/>
      <c r="H18" s="119">
        <v>5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>
        <f t="shared" si="0"/>
        <v>5</v>
      </c>
      <c r="V18" s="124">
        <v>121.44</v>
      </c>
      <c r="W18" s="125">
        <f t="shared" si="1"/>
        <v>126.44</v>
      </c>
      <c r="X18" s="119"/>
      <c r="Y18" s="126">
        <f t="shared" si="2"/>
        <v>6</v>
      </c>
      <c r="Z18" s="127" t="str">
        <f t="shared" si="2"/>
        <v>Jaap van der Wal</v>
      </c>
      <c r="AA18" s="119">
        <v>5</v>
      </c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>
        <v>5</v>
      </c>
      <c r="AS18" s="119">
        <f t="shared" si="3"/>
        <v>10</v>
      </c>
      <c r="AT18" s="128">
        <v>121.24</v>
      </c>
      <c r="AU18" s="128">
        <v>126.44</v>
      </c>
      <c r="AV18" s="125">
        <v>257.68</v>
      </c>
      <c r="AW18" s="134">
        <v>6</v>
      </c>
    </row>
    <row r="19" spans="1:49" ht="12.75">
      <c r="A19" s="119">
        <v>7</v>
      </c>
      <c r="B19" s="123" t="s">
        <v>107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>
        <v>5</v>
      </c>
      <c r="O19" s="119"/>
      <c r="P19" s="119"/>
      <c r="Q19" s="119"/>
      <c r="R19" s="119"/>
      <c r="S19" s="119"/>
      <c r="T19" s="119"/>
      <c r="U19" s="119">
        <f t="shared" si="0"/>
        <v>5</v>
      </c>
      <c r="V19" s="124">
        <v>129.63</v>
      </c>
      <c r="W19" s="125">
        <f t="shared" si="1"/>
        <v>134.63</v>
      </c>
      <c r="X19" s="119"/>
      <c r="Y19" s="126">
        <f t="shared" si="2"/>
        <v>7</v>
      </c>
      <c r="Z19" s="127" t="str">
        <f t="shared" si="2"/>
        <v>Erik Mulder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>
        <f t="shared" si="3"/>
        <v>0</v>
      </c>
      <c r="AT19" s="128">
        <v>123.91</v>
      </c>
      <c r="AU19" s="128">
        <f>AS19+AT19</f>
        <v>123.91</v>
      </c>
      <c r="AV19" s="125">
        <f>W19+AU19</f>
        <v>258.53999999999996</v>
      </c>
      <c r="AW19" s="130">
        <v>7</v>
      </c>
    </row>
    <row r="20" spans="1:49" ht="12.75">
      <c r="A20" s="119">
        <v>8</v>
      </c>
      <c r="B20" s="123" t="s">
        <v>109</v>
      </c>
      <c r="C20" s="119"/>
      <c r="D20" s="119"/>
      <c r="E20" s="119"/>
      <c r="F20" s="119"/>
      <c r="G20" s="119"/>
      <c r="H20" s="119"/>
      <c r="I20" s="119"/>
      <c r="J20" s="119">
        <v>5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>
        <f t="shared" si="0"/>
        <v>5</v>
      </c>
      <c r="V20" s="124">
        <v>130.41</v>
      </c>
      <c r="W20" s="125">
        <f t="shared" si="1"/>
        <v>135.41</v>
      </c>
      <c r="X20" s="119"/>
      <c r="Y20" s="126">
        <f t="shared" si="2"/>
        <v>8</v>
      </c>
      <c r="Z20" s="127" t="str">
        <f t="shared" si="2"/>
        <v>Johan van Veluw</v>
      </c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>
        <f t="shared" si="3"/>
        <v>0</v>
      </c>
      <c r="AT20" s="128">
        <v>126.07</v>
      </c>
      <c r="AU20" s="128">
        <f>AS20+AT20</f>
        <v>126.07</v>
      </c>
      <c r="AV20" s="125">
        <f>W20+AU20</f>
        <v>261.48</v>
      </c>
      <c r="AW20" s="131">
        <v>8</v>
      </c>
    </row>
    <row r="21" spans="1:49" ht="12.75">
      <c r="A21" s="123"/>
      <c r="B21" s="123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>
        <f t="shared" si="0"/>
        <v>0</v>
      </c>
      <c r="V21" s="124"/>
      <c r="W21" s="125">
        <f t="shared" si="1"/>
        <v>0</v>
      </c>
      <c r="X21" s="119"/>
      <c r="Y21" s="126"/>
      <c r="Z21" s="127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>
        <f t="shared" si="3"/>
        <v>0</v>
      </c>
      <c r="AT21" s="128"/>
      <c r="AU21" s="128">
        <f>AS21+AT21</f>
        <v>0</v>
      </c>
      <c r="AV21" s="125">
        <f>W21+AU21</f>
        <v>0</v>
      </c>
      <c r="AW21" s="130">
        <v>9</v>
      </c>
    </row>
    <row r="26" ht="12.75">
      <c r="AN26" s="99" t="s">
        <v>26</v>
      </c>
    </row>
  </sheetData>
  <sheetProtection/>
  <printOptions/>
  <pageMargins left="0.4" right="0.22" top="0.13" bottom="0.2" header="0.13" footer="0.13"/>
  <pageSetup horizontalDpi="600" verticalDpi="600" orientation="landscape" paperSize="9" scale="79"/>
  <colBreaks count="2" manualBreakCount="2">
    <brk id="22" max="65535" man="1"/>
    <brk id="4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AX27"/>
  <sheetViews>
    <sheetView zoomScale="75" zoomScaleNormal="75" workbookViewId="0" topLeftCell="P1">
      <selection activeCell="P7" sqref="A7:IV7"/>
    </sheetView>
  </sheetViews>
  <sheetFormatPr defaultColWidth="8.7109375" defaultRowHeight="12.75"/>
  <cols>
    <col min="1" max="1" width="6.28125" style="98" bestFit="1" customWidth="1"/>
    <col min="2" max="2" width="21.421875" style="99" customWidth="1"/>
    <col min="3" max="20" width="4.7109375" style="99" customWidth="1"/>
    <col min="21" max="21" width="9.421875" style="99" customWidth="1"/>
    <col min="22" max="22" width="9.28125" style="100" customWidth="1"/>
    <col min="23" max="23" width="10.421875" style="100" customWidth="1"/>
    <col min="24" max="24" width="1.7109375" style="99" customWidth="1"/>
    <col min="25" max="25" width="8.8515625" style="99" customWidth="1"/>
    <col min="26" max="26" width="20.28125" style="101" customWidth="1"/>
    <col min="27" max="44" width="4.28125" style="99" customWidth="1"/>
    <col min="45" max="45" width="6.28125" style="99" customWidth="1"/>
    <col min="46" max="48" width="8.7109375" style="99" customWidth="1"/>
    <col min="49" max="49" width="7.7109375" style="102" customWidth="1"/>
    <col min="50" max="81" width="8.7109375" style="99" customWidth="1"/>
    <col min="82" max="83" width="2.421875" style="99" customWidth="1"/>
    <col min="84" max="84" width="3.28125" style="99" customWidth="1"/>
    <col min="85" max="16384" width="8.7109375" style="99" customWidth="1"/>
  </cols>
  <sheetData>
    <row r="1" ht="15"/>
    <row r="2" ht="15"/>
    <row r="3" ht="15"/>
    <row r="4" spans="6:30" ht="18">
      <c r="F4" s="132" t="s">
        <v>96</v>
      </c>
      <c r="AD4" s="132" t="str">
        <f>F4</f>
        <v>INDOOR MENAVOND 28 OKTOBER 2017</v>
      </c>
    </row>
    <row r="5" ht="15"/>
    <row r="6" ht="15"/>
    <row r="7" spans="6:30" ht="20.25">
      <c r="F7" s="133" t="s">
        <v>124</v>
      </c>
      <c r="AD7" s="133" t="s">
        <v>124</v>
      </c>
    </row>
    <row r="8" ht="15"/>
    <row r="9" ht="15"/>
    <row r="10" ht="15"/>
    <row r="11" spans="1:50" ht="15">
      <c r="A11" s="102"/>
      <c r="M11" s="99" t="s">
        <v>26</v>
      </c>
      <c r="U11" s="103" t="s">
        <v>27</v>
      </c>
      <c r="V11" s="104" t="s">
        <v>28</v>
      </c>
      <c r="W11" s="105" t="s">
        <v>29</v>
      </c>
      <c r="AS11" s="106" t="s">
        <v>27</v>
      </c>
      <c r="AT11" s="103" t="s">
        <v>28</v>
      </c>
      <c r="AU11" s="103" t="s">
        <v>91</v>
      </c>
      <c r="AV11" s="103" t="s">
        <v>29</v>
      </c>
      <c r="AW11" s="107" t="s">
        <v>38</v>
      </c>
      <c r="AX11" s="108"/>
    </row>
    <row r="12" spans="1:48" ht="12.75">
      <c r="A12" s="109"/>
      <c r="B12" s="110" t="s">
        <v>93</v>
      </c>
      <c r="C12" s="111" t="s">
        <v>31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3" t="s">
        <v>32</v>
      </c>
      <c r="V12" s="114" t="s">
        <v>33</v>
      </c>
      <c r="W12" s="114" t="s">
        <v>34</v>
      </c>
      <c r="Y12" s="115"/>
      <c r="Z12" s="116" t="str">
        <f>B12</f>
        <v>2-Pa</v>
      </c>
      <c r="AA12" s="111" t="s">
        <v>35</v>
      </c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7" t="s">
        <v>32</v>
      </c>
      <c r="AT12" s="113" t="s">
        <v>33</v>
      </c>
      <c r="AU12" s="113" t="s">
        <v>32</v>
      </c>
      <c r="AV12" s="113" t="s">
        <v>34</v>
      </c>
    </row>
    <row r="13" spans="1:48" ht="12.75">
      <c r="A13" s="118" t="s">
        <v>36</v>
      </c>
      <c r="B13" s="119" t="s">
        <v>37</v>
      </c>
      <c r="C13" s="120">
        <v>1</v>
      </c>
      <c r="D13" s="120">
        <v>2</v>
      </c>
      <c r="E13" s="120">
        <v>3</v>
      </c>
      <c r="F13" s="120">
        <v>4</v>
      </c>
      <c r="G13" s="120" t="s">
        <v>97</v>
      </c>
      <c r="H13" s="120" t="s">
        <v>98</v>
      </c>
      <c r="I13" s="120" t="s">
        <v>99</v>
      </c>
      <c r="J13" s="120" t="s">
        <v>100</v>
      </c>
      <c r="K13" s="120" t="s">
        <v>101</v>
      </c>
      <c r="L13" s="120">
        <v>6</v>
      </c>
      <c r="M13" s="120">
        <v>7</v>
      </c>
      <c r="N13" s="120" t="s">
        <v>102</v>
      </c>
      <c r="O13" s="120" t="s">
        <v>103</v>
      </c>
      <c r="P13" s="120" t="s">
        <v>104</v>
      </c>
      <c r="Q13" s="120" t="s">
        <v>105</v>
      </c>
      <c r="R13" s="120" t="s">
        <v>106</v>
      </c>
      <c r="S13" s="120">
        <v>9</v>
      </c>
      <c r="T13" s="120">
        <v>10</v>
      </c>
      <c r="U13" s="113" t="s">
        <v>40</v>
      </c>
      <c r="V13" s="114" t="s">
        <v>41</v>
      </c>
      <c r="W13" s="114" t="s">
        <v>43</v>
      </c>
      <c r="Y13" s="121" t="s">
        <v>92</v>
      </c>
      <c r="Z13" s="122" t="s">
        <v>37</v>
      </c>
      <c r="AA13" s="120">
        <v>1</v>
      </c>
      <c r="AB13" s="120">
        <v>2</v>
      </c>
      <c r="AC13" s="120">
        <v>3</v>
      </c>
      <c r="AD13" s="120">
        <v>4</v>
      </c>
      <c r="AE13" s="120" t="s">
        <v>97</v>
      </c>
      <c r="AF13" s="120" t="s">
        <v>98</v>
      </c>
      <c r="AG13" s="120" t="s">
        <v>99</v>
      </c>
      <c r="AH13" s="120" t="s">
        <v>100</v>
      </c>
      <c r="AI13" s="120" t="s">
        <v>101</v>
      </c>
      <c r="AJ13" s="120">
        <v>6</v>
      </c>
      <c r="AK13" s="120">
        <v>7</v>
      </c>
      <c r="AL13" s="120" t="s">
        <v>102</v>
      </c>
      <c r="AM13" s="120" t="s">
        <v>103</v>
      </c>
      <c r="AN13" s="120" t="s">
        <v>104</v>
      </c>
      <c r="AO13" s="120" t="s">
        <v>105</v>
      </c>
      <c r="AP13" s="120" t="s">
        <v>106</v>
      </c>
      <c r="AQ13" s="120">
        <v>9</v>
      </c>
      <c r="AR13" s="120">
        <v>10</v>
      </c>
      <c r="AS13" s="121"/>
      <c r="AT13" s="113" t="s">
        <v>41</v>
      </c>
      <c r="AU13" s="113" t="s">
        <v>44</v>
      </c>
      <c r="AV13" s="113" t="s">
        <v>45</v>
      </c>
    </row>
    <row r="14" spans="1:49" ht="12.75">
      <c r="A14" s="119">
        <v>1</v>
      </c>
      <c r="B14" s="123" t="s">
        <v>70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>
        <f aca="true" t="shared" si="0" ref="U14:U22">SUM(C14:T14)</f>
        <v>0</v>
      </c>
      <c r="V14" s="124">
        <v>105.96</v>
      </c>
      <c r="W14" s="125">
        <f aca="true" t="shared" si="1" ref="W14:W22">U14+V14</f>
        <v>105.96</v>
      </c>
      <c r="X14" s="119"/>
      <c r="Y14" s="126">
        <f aca="true" t="shared" si="2" ref="Y14:Y22">A14</f>
        <v>1</v>
      </c>
      <c r="Z14" s="127" t="str">
        <f aca="true" t="shared" si="3" ref="Z14:Z22">B14</f>
        <v>Raymond Letteboer</v>
      </c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>
        <f aca="true" t="shared" si="4" ref="AS14:AS22">SUM(AA14:AR14)</f>
        <v>0</v>
      </c>
      <c r="AT14" s="128">
        <v>106.71</v>
      </c>
      <c r="AU14" s="128">
        <f aca="true" t="shared" si="5" ref="AU14:AU22">AS14+AT14</f>
        <v>106.71</v>
      </c>
      <c r="AV14" s="125">
        <f aca="true" t="shared" si="6" ref="AV14:AV22">W14+AU14</f>
        <v>212.67</v>
      </c>
      <c r="AW14" s="134">
        <v>1</v>
      </c>
    </row>
    <row r="15" spans="1:49" ht="12.75">
      <c r="A15" s="119">
        <v>8</v>
      </c>
      <c r="B15" s="123" t="s">
        <v>117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>
        <f t="shared" si="0"/>
        <v>0</v>
      </c>
      <c r="V15" s="124">
        <v>106.92</v>
      </c>
      <c r="W15" s="125">
        <f t="shared" si="1"/>
        <v>106.92</v>
      </c>
      <c r="X15" s="119"/>
      <c r="Y15" s="126">
        <f t="shared" si="2"/>
        <v>8</v>
      </c>
      <c r="Z15" s="127" t="str">
        <f t="shared" si="3"/>
        <v>Tom Engbers</v>
      </c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>
        <f t="shared" si="4"/>
        <v>0</v>
      </c>
      <c r="AT15" s="128">
        <v>107.55</v>
      </c>
      <c r="AU15" s="128">
        <f t="shared" si="5"/>
        <v>107.55</v>
      </c>
      <c r="AV15" s="125">
        <f t="shared" si="6"/>
        <v>214.47</v>
      </c>
      <c r="AW15" s="134">
        <v>2</v>
      </c>
    </row>
    <row r="16" spans="1:49" ht="12.75">
      <c r="A16" s="119">
        <v>3</v>
      </c>
      <c r="B16" s="123" t="s">
        <v>114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>
        <v>5</v>
      </c>
      <c r="U16" s="119">
        <f t="shared" si="0"/>
        <v>5</v>
      </c>
      <c r="V16" s="124">
        <v>110.39</v>
      </c>
      <c r="W16" s="125">
        <f t="shared" si="1"/>
        <v>115.39</v>
      </c>
      <c r="X16" s="119"/>
      <c r="Y16" s="126">
        <f t="shared" si="2"/>
        <v>3</v>
      </c>
      <c r="Z16" s="127" t="str">
        <f t="shared" si="3"/>
        <v>Geert Dijkhof</v>
      </c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>
        <f t="shared" si="4"/>
        <v>0</v>
      </c>
      <c r="AT16" s="128">
        <v>108.74</v>
      </c>
      <c r="AU16" s="128">
        <f t="shared" si="5"/>
        <v>108.74</v>
      </c>
      <c r="AV16" s="125">
        <f t="shared" si="6"/>
        <v>224.13</v>
      </c>
      <c r="AW16" s="134">
        <v>3</v>
      </c>
    </row>
    <row r="17" spans="1:49" ht="12.75">
      <c r="A17" s="123">
        <v>4</v>
      </c>
      <c r="B17" s="123" t="s">
        <v>115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>
        <f t="shared" si="0"/>
        <v>0</v>
      </c>
      <c r="V17" s="124">
        <v>118.53</v>
      </c>
      <c r="W17" s="125">
        <f t="shared" si="1"/>
        <v>118.53</v>
      </c>
      <c r="X17" s="119"/>
      <c r="Y17" s="126">
        <f t="shared" si="2"/>
        <v>4</v>
      </c>
      <c r="Z17" s="127" t="str">
        <f t="shared" si="3"/>
        <v>Henk Garrits</v>
      </c>
      <c r="AA17" s="119"/>
      <c r="AB17" s="119"/>
      <c r="AC17" s="119"/>
      <c r="AD17" s="119"/>
      <c r="AE17" s="119"/>
      <c r="AF17" s="119"/>
      <c r="AG17" s="119"/>
      <c r="AH17" s="119"/>
      <c r="AI17" s="119"/>
      <c r="AJ17" s="119">
        <v>5</v>
      </c>
      <c r="AK17" s="119"/>
      <c r="AL17" s="119"/>
      <c r="AM17" s="119"/>
      <c r="AN17" s="119"/>
      <c r="AO17" s="119"/>
      <c r="AP17" s="119"/>
      <c r="AQ17" s="119"/>
      <c r="AR17" s="119"/>
      <c r="AS17" s="119">
        <f t="shared" si="4"/>
        <v>5</v>
      </c>
      <c r="AT17" s="129">
        <v>112.86</v>
      </c>
      <c r="AU17" s="129">
        <f t="shared" si="5"/>
        <v>117.86</v>
      </c>
      <c r="AV17" s="125">
        <f t="shared" si="6"/>
        <v>236.39</v>
      </c>
      <c r="AW17" s="134">
        <v>4</v>
      </c>
    </row>
    <row r="18" spans="1:49" ht="12.75">
      <c r="A18" s="123">
        <v>2</v>
      </c>
      <c r="B18" s="123" t="s">
        <v>113</v>
      </c>
      <c r="C18" s="119"/>
      <c r="D18" s="119"/>
      <c r="E18" s="119"/>
      <c r="F18" s="119"/>
      <c r="G18" s="119"/>
      <c r="H18" s="119">
        <v>5</v>
      </c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>
        <f t="shared" si="0"/>
        <v>5</v>
      </c>
      <c r="V18" s="124">
        <v>117.66</v>
      </c>
      <c r="W18" s="125">
        <f t="shared" si="1"/>
        <v>122.66</v>
      </c>
      <c r="X18" s="119"/>
      <c r="Y18" s="126">
        <f t="shared" si="2"/>
        <v>2</v>
      </c>
      <c r="Z18" s="127" t="str">
        <f t="shared" si="3"/>
        <v>Patrick Harink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>
        <v>5</v>
      </c>
      <c r="AS18" s="119">
        <f t="shared" si="4"/>
        <v>5</v>
      </c>
      <c r="AT18" s="128">
        <v>111.85</v>
      </c>
      <c r="AU18" s="128">
        <f t="shared" si="5"/>
        <v>116.85</v>
      </c>
      <c r="AV18" s="125">
        <f t="shared" si="6"/>
        <v>239.51</v>
      </c>
      <c r="AW18" s="134">
        <v>5</v>
      </c>
    </row>
    <row r="19" spans="1:49" ht="12.75">
      <c r="A19" s="123">
        <v>6</v>
      </c>
      <c r="B19" s="123" t="s">
        <v>72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>
        <v>5</v>
      </c>
      <c r="O19" s="119"/>
      <c r="P19" s="119"/>
      <c r="Q19" s="119"/>
      <c r="R19" s="119"/>
      <c r="S19" s="119"/>
      <c r="T19" s="119"/>
      <c r="U19" s="119">
        <f t="shared" si="0"/>
        <v>5</v>
      </c>
      <c r="V19" s="124">
        <v>120.67</v>
      </c>
      <c r="W19" s="125">
        <f t="shared" si="1"/>
        <v>125.67</v>
      </c>
      <c r="X19" s="119"/>
      <c r="Y19" s="126">
        <f t="shared" si="2"/>
        <v>6</v>
      </c>
      <c r="Z19" s="127" t="str">
        <f t="shared" si="3"/>
        <v>Rens Egberink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>
        <v>5</v>
      </c>
      <c r="AS19" s="119">
        <f t="shared" si="4"/>
        <v>5</v>
      </c>
      <c r="AT19" s="128">
        <v>111.01</v>
      </c>
      <c r="AU19" s="128">
        <f t="shared" si="5"/>
        <v>116.01</v>
      </c>
      <c r="AV19" s="125">
        <f t="shared" si="6"/>
        <v>241.68</v>
      </c>
      <c r="AW19" s="134">
        <v>6</v>
      </c>
    </row>
    <row r="20" spans="1:49" ht="12.75">
      <c r="A20" s="119">
        <v>5</v>
      </c>
      <c r="B20" s="123" t="s">
        <v>116</v>
      </c>
      <c r="C20" s="119"/>
      <c r="D20" s="119"/>
      <c r="E20" s="119"/>
      <c r="F20" s="119"/>
      <c r="G20" s="119"/>
      <c r="H20" s="119">
        <v>5</v>
      </c>
      <c r="I20" s="119"/>
      <c r="J20" s="119">
        <v>5</v>
      </c>
      <c r="K20" s="119"/>
      <c r="L20" s="119">
        <v>5</v>
      </c>
      <c r="M20" s="119"/>
      <c r="N20" s="119"/>
      <c r="O20" s="119"/>
      <c r="P20" s="119"/>
      <c r="Q20" s="119"/>
      <c r="R20" s="119"/>
      <c r="S20" s="119"/>
      <c r="T20" s="119"/>
      <c r="U20" s="119">
        <f t="shared" si="0"/>
        <v>15</v>
      </c>
      <c r="V20" s="124">
        <v>110.97</v>
      </c>
      <c r="W20" s="125">
        <f t="shared" si="1"/>
        <v>125.97</v>
      </c>
      <c r="X20" s="119"/>
      <c r="Y20" s="126">
        <f t="shared" si="2"/>
        <v>5</v>
      </c>
      <c r="Z20" s="127" t="str">
        <f t="shared" si="3"/>
        <v>Jörg Zwiers</v>
      </c>
      <c r="AA20" s="119"/>
      <c r="AB20" s="119"/>
      <c r="AC20" s="119"/>
      <c r="AD20" s="119"/>
      <c r="AE20" s="119"/>
      <c r="AF20" s="119"/>
      <c r="AG20" s="119"/>
      <c r="AH20" s="119">
        <v>10</v>
      </c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>
        <f t="shared" si="4"/>
        <v>10</v>
      </c>
      <c r="AT20" s="128">
        <v>117.18</v>
      </c>
      <c r="AU20" s="128">
        <f t="shared" si="5"/>
        <v>127.18</v>
      </c>
      <c r="AV20" s="125">
        <f t="shared" si="6"/>
        <v>253.15</v>
      </c>
      <c r="AW20" s="134">
        <v>7</v>
      </c>
    </row>
    <row r="21" spans="1:49" ht="12.75">
      <c r="A21" s="119">
        <v>7</v>
      </c>
      <c r="B21" s="123" t="s">
        <v>24</v>
      </c>
      <c r="C21" s="119"/>
      <c r="D21" s="119">
        <v>5</v>
      </c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>
        <v>5</v>
      </c>
      <c r="T21" s="119"/>
      <c r="U21" s="119">
        <f t="shared" si="0"/>
        <v>10</v>
      </c>
      <c r="V21" s="124">
        <v>120.46</v>
      </c>
      <c r="W21" s="125">
        <f t="shared" si="1"/>
        <v>130.45999999999998</v>
      </c>
      <c r="X21" s="119"/>
      <c r="Y21" s="126">
        <f t="shared" si="2"/>
        <v>7</v>
      </c>
      <c r="Z21" s="127" t="str">
        <f t="shared" si="3"/>
        <v>Antonie ter Harmsel</v>
      </c>
      <c r="AA21" s="119"/>
      <c r="AB21" s="119">
        <v>10</v>
      </c>
      <c r="AC21" s="119"/>
      <c r="AD21" s="119"/>
      <c r="AE21" s="119"/>
      <c r="AF21" s="119">
        <v>5</v>
      </c>
      <c r="AG21" s="119"/>
      <c r="AH21" s="119">
        <v>5</v>
      </c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>
        <f t="shared" si="4"/>
        <v>20</v>
      </c>
      <c r="AT21" s="128">
        <v>116.88</v>
      </c>
      <c r="AU21" s="128">
        <f t="shared" si="5"/>
        <v>136.88</v>
      </c>
      <c r="AV21" s="125">
        <f t="shared" si="6"/>
        <v>267.34</v>
      </c>
      <c r="AW21" s="131">
        <v>8</v>
      </c>
    </row>
    <row r="22" spans="1:49" ht="12.75">
      <c r="A22" s="123"/>
      <c r="B22" s="123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>
        <f t="shared" si="0"/>
        <v>0</v>
      </c>
      <c r="V22" s="124"/>
      <c r="W22" s="125">
        <f t="shared" si="1"/>
        <v>0</v>
      </c>
      <c r="X22" s="119"/>
      <c r="Y22" s="126">
        <f t="shared" si="2"/>
        <v>0</v>
      </c>
      <c r="Z22" s="127">
        <f t="shared" si="3"/>
        <v>0</v>
      </c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>
        <f t="shared" si="4"/>
        <v>0</v>
      </c>
      <c r="AT22" s="128"/>
      <c r="AU22" s="128">
        <f t="shared" si="5"/>
        <v>0</v>
      </c>
      <c r="AV22" s="125">
        <f t="shared" si="6"/>
        <v>0</v>
      </c>
      <c r="AW22" s="130">
        <v>9</v>
      </c>
    </row>
    <row r="27" ht="12.75">
      <c r="AN27" s="99" t="s">
        <v>26</v>
      </c>
    </row>
  </sheetData>
  <sheetProtection/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AX22"/>
  <sheetViews>
    <sheetView zoomScale="150" zoomScaleNormal="150" workbookViewId="0" topLeftCell="A5">
      <selection activeCell="B15" sqref="B15"/>
    </sheetView>
  </sheetViews>
  <sheetFormatPr defaultColWidth="8.7109375" defaultRowHeight="12.75"/>
  <cols>
    <col min="1" max="1" width="8.00390625" style="98" customWidth="1"/>
    <col min="2" max="2" width="23.28125" style="99" customWidth="1"/>
    <col min="3" max="20" width="4.7109375" style="99" customWidth="1"/>
    <col min="21" max="21" width="8.7109375" style="99" customWidth="1"/>
    <col min="22" max="22" width="10.421875" style="100" customWidth="1"/>
    <col min="23" max="23" width="11.7109375" style="100" customWidth="1"/>
    <col min="24" max="24" width="1.8515625" style="99" customWidth="1"/>
    <col min="25" max="25" width="7.140625" style="99" customWidth="1"/>
    <col min="26" max="26" width="23.00390625" style="101" customWidth="1"/>
    <col min="27" max="44" width="4.140625" style="99" customWidth="1"/>
    <col min="45" max="45" width="5.7109375" style="99" customWidth="1"/>
    <col min="46" max="48" width="8.7109375" style="99" customWidth="1"/>
    <col min="49" max="49" width="7.140625" style="102" customWidth="1"/>
    <col min="50" max="81" width="8.7109375" style="99" customWidth="1"/>
    <col min="82" max="83" width="2.421875" style="99" customWidth="1"/>
    <col min="84" max="84" width="3.28125" style="99" customWidth="1"/>
    <col min="85" max="16384" width="8.7109375" style="99" customWidth="1"/>
  </cols>
  <sheetData>
    <row r="1" ht="15"/>
    <row r="2" ht="15"/>
    <row r="3" ht="15"/>
    <row r="4" spans="6:30" ht="18">
      <c r="F4" s="132" t="s">
        <v>96</v>
      </c>
      <c r="AD4" s="132" t="str">
        <f>F4</f>
        <v>INDOOR MENAVOND 28 OKTOBER 2017</v>
      </c>
    </row>
    <row r="5" ht="15"/>
    <row r="6" ht="15"/>
    <row r="7" spans="6:30" ht="20.25">
      <c r="F7" s="133" t="s">
        <v>126</v>
      </c>
      <c r="AD7" s="133" t="s">
        <v>126</v>
      </c>
    </row>
    <row r="8" spans="1:50" ht="12.75">
      <c r="A8" s="102"/>
      <c r="M8" s="99" t="s">
        <v>26</v>
      </c>
      <c r="U8" s="103" t="s">
        <v>27</v>
      </c>
      <c r="V8" s="104" t="s">
        <v>28</v>
      </c>
      <c r="W8" s="105" t="s">
        <v>29</v>
      </c>
      <c r="AS8" s="106" t="s">
        <v>27</v>
      </c>
      <c r="AT8" s="103" t="s">
        <v>28</v>
      </c>
      <c r="AU8" s="103" t="s">
        <v>91</v>
      </c>
      <c r="AV8" s="103" t="s">
        <v>29</v>
      </c>
      <c r="AW8" s="107" t="s">
        <v>38</v>
      </c>
      <c r="AX8" s="108"/>
    </row>
    <row r="9" spans="1:48" ht="12.75">
      <c r="A9" s="109"/>
      <c r="B9" s="110" t="s">
        <v>94</v>
      </c>
      <c r="C9" s="111" t="s">
        <v>31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3" t="s">
        <v>32</v>
      </c>
      <c r="V9" s="114" t="s">
        <v>33</v>
      </c>
      <c r="W9" s="114" t="s">
        <v>34</v>
      </c>
      <c r="Y9" s="115"/>
      <c r="Z9" s="116" t="str">
        <f>B9</f>
        <v>4-Pa</v>
      </c>
      <c r="AA9" s="111" t="s">
        <v>35</v>
      </c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7" t="s">
        <v>32</v>
      </c>
      <c r="AT9" s="113" t="s">
        <v>33</v>
      </c>
      <c r="AU9" s="113" t="s">
        <v>32</v>
      </c>
      <c r="AV9" s="113" t="s">
        <v>34</v>
      </c>
    </row>
    <row r="10" spans="1:48" ht="12.75">
      <c r="A10" s="118" t="s">
        <v>36</v>
      </c>
      <c r="B10" s="119" t="s">
        <v>37</v>
      </c>
      <c r="C10" s="120">
        <v>1</v>
      </c>
      <c r="D10" s="120">
        <v>2</v>
      </c>
      <c r="E10" s="120">
        <v>3</v>
      </c>
      <c r="F10" s="120">
        <v>4</v>
      </c>
      <c r="G10" s="120" t="s">
        <v>97</v>
      </c>
      <c r="H10" s="120" t="s">
        <v>98</v>
      </c>
      <c r="I10" s="120" t="s">
        <v>99</v>
      </c>
      <c r="J10" s="120" t="s">
        <v>100</v>
      </c>
      <c r="K10" s="120" t="s">
        <v>101</v>
      </c>
      <c r="L10" s="120">
        <v>6</v>
      </c>
      <c r="M10" s="120">
        <v>7</v>
      </c>
      <c r="N10" s="120" t="s">
        <v>102</v>
      </c>
      <c r="O10" s="120" t="s">
        <v>103</v>
      </c>
      <c r="P10" s="120" t="s">
        <v>104</v>
      </c>
      <c r="Q10" s="120" t="s">
        <v>105</v>
      </c>
      <c r="R10" s="120" t="s">
        <v>106</v>
      </c>
      <c r="S10" s="120">
        <v>9</v>
      </c>
      <c r="T10" s="120">
        <v>10</v>
      </c>
      <c r="U10" s="113" t="s">
        <v>40</v>
      </c>
      <c r="V10" s="114" t="s">
        <v>41</v>
      </c>
      <c r="W10" s="114" t="s">
        <v>43</v>
      </c>
      <c r="Y10" s="121" t="s">
        <v>92</v>
      </c>
      <c r="Z10" s="122" t="s">
        <v>37</v>
      </c>
      <c r="AA10" s="120">
        <v>1</v>
      </c>
      <c r="AB10" s="120">
        <v>2</v>
      </c>
      <c r="AC10" s="120">
        <v>3</v>
      </c>
      <c r="AD10" s="120">
        <v>4</v>
      </c>
      <c r="AE10" s="120" t="s">
        <v>97</v>
      </c>
      <c r="AF10" s="120" t="s">
        <v>98</v>
      </c>
      <c r="AG10" s="120" t="s">
        <v>99</v>
      </c>
      <c r="AH10" s="120" t="s">
        <v>100</v>
      </c>
      <c r="AI10" s="120" t="s">
        <v>101</v>
      </c>
      <c r="AJ10" s="120">
        <v>6</v>
      </c>
      <c r="AK10" s="120">
        <v>7</v>
      </c>
      <c r="AL10" s="120" t="s">
        <v>102</v>
      </c>
      <c r="AM10" s="120" t="s">
        <v>103</v>
      </c>
      <c r="AN10" s="120" t="s">
        <v>104</v>
      </c>
      <c r="AO10" s="120" t="s">
        <v>105</v>
      </c>
      <c r="AP10" s="120" t="s">
        <v>106</v>
      </c>
      <c r="AQ10" s="120">
        <v>9</v>
      </c>
      <c r="AR10" s="120">
        <v>10</v>
      </c>
      <c r="AS10" s="121"/>
      <c r="AT10" s="113" t="s">
        <v>41</v>
      </c>
      <c r="AU10" s="113" t="s">
        <v>44</v>
      </c>
      <c r="AV10" s="113" t="s">
        <v>45</v>
      </c>
    </row>
    <row r="11" spans="1:49" ht="12.75">
      <c r="A11" s="123">
        <v>12</v>
      </c>
      <c r="B11" s="119" t="s">
        <v>123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>
        <f aca="true" t="shared" si="0" ref="U11:U20">SUM(C11:T11)</f>
        <v>0</v>
      </c>
      <c r="V11" s="124">
        <v>114.01</v>
      </c>
      <c r="W11" s="125">
        <f aca="true" t="shared" si="1" ref="W11:W20">U11+V11</f>
        <v>114.01</v>
      </c>
      <c r="X11" s="119"/>
      <c r="Y11" s="126">
        <f aca="true" t="shared" si="2" ref="Y11:Y20">A11</f>
        <v>12</v>
      </c>
      <c r="Z11" s="126" t="str">
        <f aca="true" t="shared" si="3" ref="Z11:Z20">B11</f>
        <v>Koos de Ronde</v>
      </c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>
        <f aca="true" t="shared" si="4" ref="AS11:AS20">SUM(AA11:AR11)</f>
        <v>0</v>
      </c>
      <c r="AT11" s="128">
        <v>110.71</v>
      </c>
      <c r="AU11" s="128">
        <f aca="true" t="shared" si="5" ref="AU11:AU20">AS11+AT11</f>
        <v>110.71</v>
      </c>
      <c r="AV11" s="125">
        <f aca="true" t="shared" si="6" ref="AV11:AV20">W11+AU11</f>
        <v>224.72</v>
      </c>
      <c r="AW11" s="134">
        <v>1</v>
      </c>
    </row>
    <row r="12" spans="1:49" ht="12.75">
      <c r="A12" s="123">
        <v>4</v>
      </c>
      <c r="B12" s="123" t="s">
        <v>127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>
        <f t="shared" si="0"/>
        <v>0</v>
      </c>
      <c r="V12" s="124">
        <v>116.79</v>
      </c>
      <c r="W12" s="125">
        <f t="shared" si="1"/>
        <v>116.79</v>
      </c>
      <c r="X12" s="119"/>
      <c r="Y12" s="126">
        <f t="shared" si="2"/>
        <v>4</v>
      </c>
      <c r="Z12" s="127" t="str">
        <f t="shared" si="3"/>
        <v>Benjamin Aillaud (FRA)</v>
      </c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>
        <f t="shared" si="4"/>
        <v>0</v>
      </c>
      <c r="AT12" s="128">
        <v>116.79</v>
      </c>
      <c r="AU12" s="128">
        <f t="shared" si="5"/>
        <v>116.79</v>
      </c>
      <c r="AV12" s="125">
        <f t="shared" si="6"/>
        <v>233.58</v>
      </c>
      <c r="AW12" s="134">
        <v>3</v>
      </c>
    </row>
    <row r="13" spans="1:49" ht="12.75">
      <c r="A13" s="119">
        <v>3</v>
      </c>
      <c r="B13" s="123" t="s">
        <v>120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>
        <f t="shared" si="0"/>
        <v>0</v>
      </c>
      <c r="V13" s="124">
        <v>116.11</v>
      </c>
      <c r="W13" s="125">
        <f t="shared" si="1"/>
        <v>116.11</v>
      </c>
      <c r="X13" s="119"/>
      <c r="Y13" s="126">
        <f t="shared" si="2"/>
        <v>3</v>
      </c>
      <c r="Z13" s="127" t="str">
        <f t="shared" si="3"/>
        <v>Bram Chardon</v>
      </c>
      <c r="AA13" s="119"/>
      <c r="AB13" s="119"/>
      <c r="AC13" s="119">
        <v>5</v>
      </c>
      <c r="AD13" s="119"/>
      <c r="AE13" s="119">
        <v>5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>
        <f t="shared" si="4"/>
        <v>10</v>
      </c>
      <c r="AT13" s="128">
        <v>107.82</v>
      </c>
      <c r="AU13" s="128">
        <f t="shared" si="5"/>
        <v>117.82</v>
      </c>
      <c r="AV13" s="125">
        <f t="shared" si="6"/>
        <v>233.93</v>
      </c>
      <c r="AW13" s="134">
        <v>2</v>
      </c>
    </row>
    <row r="14" spans="1:49" ht="12.75">
      <c r="A14" s="119">
        <v>10</v>
      </c>
      <c r="B14" s="119" t="s">
        <v>128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>
        <f t="shared" si="0"/>
        <v>0</v>
      </c>
      <c r="V14" s="124">
        <v>118.64</v>
      </c>
      <c r="W14" s="125">
        <f t="shared" si="1"/>
        <v>118.64</v>
      </c>
      <c r="X14" s="119"/>
      <c r="Y14" s="126">
        <f t="shared" si="2"/>
        <v>10</v>
      </c>
      <c r="Z14" s="126" t="str">
        <f t="shared" si="3"/>
        <v>Jozsef Dobrovitz (HUN)</v>
      </c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>
        <f t="shared" si="4"/>
        <v>0</v>
      </c>
      <c r="AT14" s="129">
        <v>118.51</v>
      </c>
      <c r="AU14" s="129">
        <f t="shared" si="5"/>
        <v>118.51</v>
      </c>
      <c r="AV14" s="125">
        <f t="shared" si="6"/>
        <v>237.15</v>
      </c>
      <c r="AW14" s="134">
        <v>4</v>
      </c>
    </row>
    <row r="15" spans="1:49" ht="12.75">
      <c r="A15" s="119">
        <v>8</v>
      </c>
      <c r="B15" s="123" t="s">
        <v>130</v>
      </c>
      <c r="C15" s="119"/>
      <c r="D15" s="119"/>
      <c r="E15" s="119"/>
      <c r="F15" s="119"/>
      <c r="G15" s="119"/>
      <c r="H15" s="119"/>
      <c r="I15" s="119"/>
      <c r="J15" s="119"/>
      <c r="K15" s="119">
        <v>5</v>
      </c>
      <c r="L15" s="119"/>
      <c r="M15" s="119"/>
      <c r="N15" s="119"/>
      <c r="O15" s="119"/>
      <c r="P15" s="119"/>
      <c r="Q15" s="119"/>
      <c r="R15" s="119"/>
      <c r="S15" s="119"/>
      <c r="T15" s="119"/>
      <c r="U15" s="119">
        <f t="shared" si="0"/>
        <v>5</v>
      </c>
      <c r="V15" s="124">
        <v>126.44</v>
      </c>
      <c r="W15" s="125">
        <f t="shared" si="1"/>
        <v>131.44</v>
      </c>
      <c r="X15" s="119"/>
      <c r="Y15" s="126">
        <f t="shared" si="2"/>
        <v>8</v>
      </c>
      <c r="Z15" s="127" t="str">
        <f t="shared" si="3"/>
        <v>Glenn Geerts (BEL)</v>
      </c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>
        <f t="shared" si="4"/>
        <v>0</v>
      </c>
      <c r="AT15" s="128">
        <v>116.74</v>
      </c>
      <c r="AU15" s="128">
        <f t="shared" si="5"/>
        <v>116.74</v>
      </c>
      <c r="AV15" s="125">
        <f t="shared" si="6"/>
        <v>248.18</v>
      </c>
      <c r="AW15" s="134">
        <v>7</v>
      </c>
    </row>
    <row r="16" spans="1:49" ht="12.75">
      <c r="A16" s="123">
        <v>6</v>
      </c>
      <c r="B16" s="123" t="s">
        <v>122</v>
      </c>
      <c r="C16" s="119"/>
      <c r="D16" s="119"/>
      <c r="E16" s="119"/>
      <c r="F16" s="119"/>
      <c r="G16" s="119"/>
      <c r="H16" s="119">
        <v>5</v>
      </c>
      <c r="I16" s="119"/>
      <c r="J16" s="119"/>
      <c r="K16" s="119"/>
      <c r="L16" s="119"/>
      <c r="M16" s="119"/>
      <c r="N16" s="119"/>
      <c r="O16" s="119"/>
      <c r="P16" s="119">
        <v>5</v>
      </c>
      <c r="Q16" s="119"/>
      <c r="R16" s="119"/>
      <c r="S16" s="119"/>
      <c r="T16" s="119">
        <v>5</v>
      </c>
      <c r="U16" s="119">
        <f t="shared" si="0"/>
        <v>15</v>
      </c>
      <c r="V16" s="124">
        <v>119.64</v>
      </c>
      <c r="W16" s="125">
        <f t="shared" si="1"/>
        <v>134.64</v>
      </c>
      <c r="X16" s="119"/>
      <c r="Y16" s="126">
        <f t="shared" si="2"/>
        <v>6</v>
      </c>
      <c r="Z16" s="127" t="str">
        <f t="shared" si="3"/>
        <v>Herman ter Harmsel</v>
      </c>
      <c r="AA16" s="119"/>
      <c r="AB16" s="119"/>
      <c r="AC16" s="119">
        <v>5</v>
      </c>
      <c r="AD16" s="119"/>
      <c r="AE16" s="119">
        <v>5</v>
      </c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>
        <f t="shared" si="4"/>
        <v>10</v>
      </c>
      <c r="AT16" s="128">
        <v>117.03</v>
      </c>
      <c r="AU16" s="128">
        <f t="shared" si="5"/>
        <v>127.03</v>
      </c>
      <c r="AV16" s="125">
        <f t="shared" si="6"/>
        <v>261.66999999999996</v>
      </c>
      <c r="AW16" s="134">
        <v>8</v>
      </c>
    </row>
    <row r="17" spans="1:49" ht="12.75">
      <c r="A17" s="119">
        <v>5</v>
      </c>
      <c r="B17" s="123" t="s">
        <v>121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>
        <v>15</v>
      </c>
      <c r="M17" s="119"/>
      <c r="N17" s="119"/>
      <c r="O17" s="119"/>
      <c r="P17" s="119"/>
      <c r="Q17" s="119"/>
      <c r="R17" s="119"/>
      <c r="S17" s="119"/>
      <c r="T17" s="119">
        <v>5</v>
      </c>
      <c r="U17" s="119">
        <f t="shared" si="0"/>
        <v>20</v>
      </c>
      <c r="V17" s="124">
        <v>134.57</v>
      </c>
      <c r="W17" s="125">
        <f t="shared" si="1"/>
        <v>154.57</v>
      </c>
      <c r="X17" s="119"/>
      <c r="Y17" s="126">
        <f t="shared" si="2"/>
        <v>5</v>
      </c>
      <c r="Z17" s="127" t="str">
        <f t="shared" si="3"/>
        <v>Peter de Ronde</v>
      </c>
      <c r="AA17" s="119"/>
      <c r="AB17" s="119"/>
      <c r="AC17" s="119"/>
      <c r="AD17" s="119"/>
      <c r="AE17" s="119"/>
      <c r="AF17" s="119">
        <v>5</v>
      </c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>
        <f t="shared" si="4"/>
        <v>5</v>
      </c>
      <c r="AT17" s="128">
        <v>132.47</v>
      </c>
      <c r="AU17" s="128">
        <f t="shared" si="5"/>
        <v>137.47</v>
      </c>
      <c r="AV17" s="125">
        <f t="shared" si="6"/>
        <v>292.03999999999996</v>
      </c>
      <c r="AW17" s="134">
        <v>9</v>
      </c>
    </row>
    <row r="18" spans="1:49" ht="12.75">
      <c r="A18" s="123">
        <v>2</v>
      </c>
      <c r="B18" s="123" t="s">
        <v>119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>
        <f t="shared" si="0"/>
        <v>0</v>
      </c>
      <c r="V18" s="124">
        <v>146.6</v>
      </c>
      <c r="W18" s="125">
        <f t="shared" si="1"/>
        <v>146.6</v>
      </c>
      <c r="X18" s="108"/>
      <c r="Y18" s="126">
        <f t="shared" si="2"/>
        <v>2</v>
      </c>
      <c r="Z18" s="127" t="str">
        <f t="shared" si="3"/>
        <v>Edwin van der Graaf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>
        <v>5</v>
      </c>
      <c r="AS18" s="119">
        <f t="shared" si="4"/>
        <v>5</v>
      </c>
      <c r="AT18" s="128">
        <v>141.14</v>
      </c>
      <c r="AU18" s="128">
        <f t="shared" si="5"/>
        <v>146.14</v>
      </c>
      <c r="AV18" s="125">
        <f t="shared" si="6"/>
        <v>292.74</v>
      </c>
      <c r="AW18" s="134">
        <v>10</v>
      </c>
    </row>
    <row r="19" spans="1:49" ht="12.75">
      <c r="A19" s="119">
        <v>7</v>
      </c>
      <c r="B19" s="123" t="s">
        <v>129</v>
      </c>
      <c r="C19" s="119"/>
      <c r="D19" s="119"/>
      <c r="E19" s="119"/>
      <c r="F19" s="119"/>
      <c r="G19" s="119"/>
      <c r="H19" s="119"/>
      <c r="I19" s="119">
        <v>5</v>
      </c>
      <c r="J19" s="119"/>
      <c r="K19" s="119"/>
      <c r="L19" s="119"/>
      <c r="M19" s="119"/>
      <c r="N19" s="119">
        <v>5</v>
      </c>
      <c r="O19" s="119"/>
      <c r="P19" s="119"/>
      <c r="Q19" s="119"/>
      <c r="R19" s="119"/>
      <c r="S19" s="119"/>
      <c r="T19" s="119"/>
      <c r="U19" s="119">
        <f t="shared" si="0"/>
        <v>10</v>
      </c>
      <c r="V19" s="124">
        <v>147.65</v>
      </c>
      <c r="W19" s="125">
        <f t="shared" si="1"/>
        <v>157.65</v>
      </c>
      <c r="X19" s="108"/>
      <c r="Y19" s="126">
        <f t="shared" si="2"/>
        <v>7</v>
      </c>
      <c r="Z19" s="127" t="str">
        <f t="shared" si="3"/>
        <v>Chester Weber (USA)</v>
      </c>
      <c r="AA19" s="119"/>
      <c r="AB19" s="119"/>
      <c r="AC19" s="119"/>
      <c r="AD19" s="119"/>
      <c r="AE19" s="119"/>
      <c r="AF19" s="119"/>
      <c r="AG19" s="119"/>
      <c r="AH19" s="119">
        <v>5</v>
      </c>
      <c r="AI19" s="119"/>
      <c r="AJ19" s="119"/>
      <c r="AK19" s="119"/>
      <c r="AL19" s="119">
        <v>5</v>
      </c>
      <c r="AM19" s="119"/>
      <c r="AN19" s="119"/>
      <c r="AO19" s="119"/>
      <c r="AP19" s="119"/>
      <c r="AQ19" s="119"/>
      <c r="AR19" s="119"/>
      <c r="AS19" s="119">
        <f t="shared" si="4"/>
        <v>10</v>
      </c>
      <c r="AT19" s="128">
        <v>128.46</v>
      </c>
      <c r="AU19" s="128">
        <f t="shared" si="5"/>
        <v>138.46</v>
      </c>
      <c r="AV19" s="125">
        <f t="shared" si="6"/>
        <v>296.11</v>
      </c>
      <c r="AW19" s="134">
        <v>11</v>
      </c>
    </row>
    <row r="20" spans="1:49" ht="12.75">
      <c r="A20" s="119">
        <v>1</v>
      </c>
      <c r="B20" s="123" t="s">
        <v>118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>
        <v>5</v>
      </c>
      <c r="M20" s="119"/>
      <c r="N20" s="119"/>
      <c r="O20" s="119"/>
      <c r="P20" s="119"/>
      <c r="Q20" s="119"/>
      <c r="R20" s="119"/>
      <c r="S20" s="119"/>
      <c r="T20" s="119">
        <v>5</v>
      </c>
      <c r="U20" s="119">
        <f t="shared" si="0"/>
        <v>10</v>
      </c>
      <c r="V20" s="124">
        <v>142.3</v>
      </c>
      <c r="W20" s="125">
        <f t="shared" si="1"/>
        <v>152.3</v>
      </c>
      <c r="X20" s="108"/>
      <c r="Y20" s="126">
        <f t="shared" si="2"/>
        <v>1</v>
      </c>
      <c r="Z20" s="127" t="str">
        <f t="shared" si="3"/>
        <v>Dennis Peters</v>
      </c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>
        <v>5</v>
      </c>
      <c r="AM20" s="119">
        <v>5</v>
      </c>
      <c r="AN20" s="119"/>
      <c r="AO20" s="119"/>
      <c r="AP20" s="119"/>
      <c r="AQ20" s="119"/>
      <c r="AR20" s="119"/>
      <c r="AS20" s="119">
        <f t="shared" si="4"/>
        <v>10</v>
      </c>
      <c r="AT20" s="128">
        <v>136.36</v>
      </c>
      <c r="AU20" s="128">
        <f t="shared" si="5"/>
        <v>146.36</v>
      </c>
      <c r="AV20" s="125">
        <f t="shared" si="6"/>
        <v>298.66</v>
      </c>
      <c r="AW20" s="134">
        <v>12</v>
      </c>
    </row>
    <row r="22" ht="12.75">
      <c r="AN22" s="99" t="s">
        <v>26</v>
      </c>
    </row>
  </sheetData>
  <sheetProtection/>
  <printOptions/>
  <pageMargins left="0.15748031496062992" right="0" top="0.984251968503937" bottom="0.984251968503937" header="0.5118110236220472" footer="0.5118110236220472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Cindy Timmer</cp:lastModifiedBy>
  <cp:lastPrinted>2017-10-28T20:12:31Z</cp:lastPrinted>
  <dcterms:created xsi:type="dcterms:W3CDTF">2006-10-28T11:58:12Z</dcterms:created>
  <dcterms:modified xsi:type="dcterms:W3CDTF">2017-10-28T20:12:37Z</dcterms:modified>
  <cp:category/>
  <cp:version/>
  <cp:contentType/>
  <cp:contentStatus/>
</cp:coreProperties>
</file>