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60" windowHeight="7680" activeTab="1"/>
  </bookViews>
  <sheets>
    <sheet name="Invulformulier" sheetId="1" r:id="rId1"/>
    <sheet name="Uitslagen" sheetId="2" r:id="rId2"/>
    <sheet name="." sheetId="10" r:id="rId3"/>
  </sheets>
  <definedNames>
    <definedName name="_xlnm._FilterDatabase" localSheetId="0" hidden="1">Invulformulier!$A$87:$BF$87</definedName>
    <definedName name="_xlnm._FilterDatabase" localSheetId="1" hidden="1">Uitslagen!$B$54:$G$54</definedName>
  </definedNames>
  <calcPr calcId="124519" iterateDelta="1E-4"/>
</workbook>
</file>

<file path=xl/calcChain.xml><?xml version="1.0" encoding="utf-8"?>
<calcChain xmlns="http://schemas.openxmlformats.org/spreadsheetml/2006/main">
  <c r="AC73" i="1"/>
  <c r="BA51"/>
  <c r="BD51" s="1"/>
  <c r="Z51"/>
  <c r="AC51" s="1"/>
  <c r="BE51" s="1"/>
  <c r="AC44"/>
  <c r="BE44" s="1"/>
  <c r="BF44" s="1"/>
  <c r="AC46"/>
  <c r="BE46" s="1"/>
  <c r="Z99"/>
  <c r="AC99" s="1"/>
  <c r="BE99" s="1"/>
  <c r="BA99"/>
  <c r="BD99" s="1"/>
  <c r="BA106"/>
  <c r="BD106" s="1"/>
  <c r="BA107"/>
  <c r="BD107" s="1"/>
  <c r="BA108"/>
  <c r="BD108" s="1"/>
  <c r="Z106"/>
  <c r="AC106" s="1"/>
  <c r="BE106" s="1"/>
  <c r="Z107"/>
  <c r="AC107" s="1"/>
  <c r="BE107" s="1"/>
  <c r="Z108"/>
  <c r="AC108" s="1"/>
  <c r="BE108" s="1"/>
  <c r="BA26"/>
  <c r="BD26" s="1"/>
  <c r="BA27"/>
  <c r="BD27" s="1"/>
  <c r="BA28"/>
  <c r="BD28" s="1"/>
  <c r="BA29"/>
  <c r="BD29" s="1"/>
  <c r="Z26"/>
  <c r="AC26" s="1"/>
  <c r="BE26" s="1"/>
  <c r="Z27"/>
  <c r="AC27" s="1"/>
  <c r="BE27" s="1"/>
  <c r="Z28"/>
  <c r="BE28" s="1"/>
  <c r="Z29"/>
  <c r="AC29" s="1"/>
  <c r="BE29" s="1"/>
  <c r="BA82"/>
  <c r="BD82" s="1"/>
  <c r="BA83"/>
  <c r="BD83" s="1"/>
  <c r="Z82"/>
  <c r="AC82" s="1"/>
  <c r="BE82" s="1"/>
  <c r="Z83"/>
  <c r="AC83" s="1"/>
  <c r="BE83" s="1"/>
  <c r="Z6"/>
  <c r="AC6" s="1"/>
  <c r="BE6" s="1"/>
  <c r="Z7"/>
  <c r="AC7" s="1"/>
  <c r="BE7" s="1"/>
  <c r="Z8"/>
  <c r="AC8" s="1"/>
  <c r="BE8" s="1"/>
  <c r="BA6"/>
  <c r="BD6" s="1"/>
  <c r="BA7"/>
  <c r="BD7" s="1"/>
  <c r="BA8"/>
  <c r="BD8" s="1"/>
  <c r="BA79"/>
  <c r="BD79" s="1"/>
  <c r="BA80"/>
  <c r="BD80" s="1"/>
  <c r="BA81"/>
  <c r="BD81" s="1"/>
  <c r="Z79"/>
  <c r="AC79" s="1"/>
  <c r="BE79" s="1"/>
  <c r="Z80"/>
  <c r="AC80" s="1"/>
  <c r="BE80" s="1"/>
  <c r="Z81"/>
  <c r="AC81" s="1"/>
  <c r="BE81" s="1"/>
  <c r="Z5"/>
  <c r="AC5" s="1"/>
  <c r="BE5" s="1"/>
  <c r="BA97"/>
  <c r="Z97"/>
  <c r="AC97" s="1"/>
  <c r="BE97" s="1"/>
  <c r="Z94"/>
  <c r="AC94" s="1"/>
  <c r="BE94" s="1"/>
  <c r="BA94"/>
  <c r="BD94" s="1"/>
  <c r="BF94" s="1"/>
  <c r="Z95"/>
  <c r="BD95"/>
  <c r="BA84"/>
  <c r="BD84" s="1"/>
  <c r="Z84"/>
  <c r="AC84" s="1"/>
  <c r="BE84" s="1"/>
  <c r="Z39"/>
  <c r="AC39" s="1"/>
  <c r="BE39" s="1"/>
  <c r="BF39" s="1"/>
  <c r="BA39"/>
  <c r="Z40"/>
  <c r="AC40" s="1"/>
  <c r="BE40" s="1"/>
  <c r="BA40"/>
  <c r="BD40" s="1"/>
  <c r="Z41"/>
  <c r="AC41" s="1"/>
  <c r="BE41" s="1"/>
  <c r="BA41"/>
  <c r="BD41" s="1"/>
  <c r="Z42"/>
  <c r="AC42" s="1"/>
  <c r="BE42" s="1"/>
  <c r="BA42"/>
  <c r="BD42" s="1"/>
  <c r="Z43"/>
  <c r="BA43"/>
  <c r="BD43" s="1"/>
  <c r="Z45"/>
  <c r="BA45"/>
  <c r="BD45" s="1"/>
  <c r="Z47"/>
  <c r="AC47" s="1"/>
  <c r="BE47" s="1"/>
  <c r="BA47"/>
  <c r="BD47" s="1"/>
  <c r="BA22"/>
  <c r="BA23"/>
  <c r="BD23" s="1"/>
  <c r="BA24"/>
  <c r="BD24" s="1"/>
  <c r="Z22"/>
  <c r="Z23"/>
  <c r="AC23" s="1"/>
  <c r="BE23" s="1"/>
  <c r="Z24"/>
  <c r="Z9"/>
  <c r="AC9" s="1"/>
  <c r="BE9" s="1"/>
  <c r="BA9"/>
  <c r="BD9" s="1"/>
  <c r="BA78"/>
  <c r="BD78" s="1"/>
  <c r="Z78"/>
  <c r="AC78" s="1"/>
  <c r="BE78" s="1"/>
  <c r="BA93"/>
  <c r="Z93"/>
  <c r="BA92"/>
  <c r="BD92" s="1"/>
  <c r="Z92"/>
  <c r="BA91"/>
  <c r="Z91"/>
  <c r="BA36"/>
  <c r="BD36" s="1"/>
  <c r="BA37"/>
  <c r="BD37" s="1"/>
  <c r="BA38"/>
  <c r="BD38" s="1"/>
  <c r="BA48"/>
  <c r="BD48" s="1"/>
  <c r="BA49"/>
  <c r="BD49" s="1"/>
  <c r="BA50"/>
  <c r="BD50" s="1"/>
  <c r="BA52"/>
  <c r="BD52" s="1"/>
  <c r="BA53"/>
  <c r="BD53" s="1"/>
  <c r="BA54"/>
  <c r="BD54" s="1"/>
  <c r="BA55"/>
  <c r="BD55" s="1"/>
  <c r="BA56"/>
  <c r="BD56" s="1"/>
  <c r="BA57"/>
  <c r="BD57" s="1"/>
  <c r="BA30"/>
  <c r="BA58"/>
  <c r="BD58" s="1"/>
  <c r="BA63"/>
  <c r="BD63" s="1"/>
  <c r="BA64"/>
  <c r="BD64" s="1"/>
  <c r="BA65"/>
  <c r="BA66"/>
  <c r="BD66" s="1"/>
  <c r="BA67"/>
  <c r="BD67" s="1"/>
  <c r="BA68"/>
  <c r="BA69"/>
  <c r="BA70"/>
  <c r="BA71"/>
  <c r="BD71" s="1"/>
  <c r="BA72"/>
  <c r="BA73"/>
  <c r="BD73" s="1"/>
  <c r="BA74"/>
  <c r="BA75"/>
  <c r="BD75" s="1"/>
  <c r="BA76"/>
  <c r="BD76" s="1"/>
  <c r="BA77"/>
  <c r="BA89"/>
  <c r="BA90"/>
  <c r="BD90" s="1"/>
  <c r="BA96"/>
  <c r="BD96" s="1"/>
  <c r="BA98"/>
  <c r="BA100"/>
  <c r="BD100" s="1"/>
  <c r="BA109"/>
  <c r="BA110"/>
  <c r="BD110" s="1"/>
  <c r="Z109"/>
  <c r="AC109" s="1"/>
  <c r="BE109" s="1"/>
  <c r="Z110"/>
  <c r="AC110" s="1"/>
  <c r="BE110" s="1"/>
  <c r="Z89"/>
  <c r="AC89" s="1"/>
  <c r="BE89" s="1"/>
  <c r="Z90"/>
  <c r="AC90" s="1"/>
  <c r="BE90" s="1"/>
  <c r="Z96"/>
  <c r="AC96" s="1"/>
  <c r="BE96" s="1"/>
  <c r="Z98"/>
  <c r="AC98" s="1"/>
  <c r="BE98" s="1"/>
  <c r="Z100"/>
  <c r="AC100" s="1"/>
  <c r="BE100" s="1"/>
  <c r="Z63"/>
  <c r="AC63" s="1"/>
  <c r="BE63" s="1"/>
  <c r="Z64"/>
  <c r="AC64" s="1"/>
  <c r="BE64" s="1"/>
  <c r="Z65"/>
  <c r="AC65" s="1"/>
  <c r="BE65" s="1"/>
  <c r="Z66"/>
  <c r="AC66" s="1"/>
  <c r="BE66" s="1"/>
  <c r="BF66" s="1"/>
  <c r="Z67"/>
  <c r="AC67" s="1"/>
  <c r="BE67" s="1"/>
  <c r="Z68"/>
  <c r="AC68" s="1"/>
  <c r="BE68" s="1"/>
  <c r="Z69"/>
  <c r="AC69" s="1"/>
  <c r="BE69" s="1"/>
  <c r="Z70"/>
  <c r="AC70" s="1"/>
  <c r="BE70" s="1"/>
  <c r="Z71"/>
  <c r="AC71" s="1"/>
  <c r="BE71" s="1"/>
  <c r="Z72"/>
  <c r="AC72" s="1"/>
  <c r="BE72" s="1"/>
  <c r="Z73"/>
  <c r="Z74"/>
  <c r="AC74" s="1"/>
  <c r="BE74" s="1"/>
  <c r="Z75"/>
  <c r="Z76"/>
  <c r="AC76" s="1"/>
  <c r="BE76" s="1"/>
  <c r="Z77"/>
  <c r="AC77" s="1"/>
  <c r="BE77" s="1"/>
  <c r="Z36"/>
  <c r="AC36" s="1"/>
  <c r="BE36" s="1"/>
  <c r="Z37"/>
  <c r="AC37" s="1"/>
  <c r="BE37" s="1"/>
  <c r="BF37" s="1"/>
  <c r="Z38"/>
  <c r="AC38" s="1"/>
  <c r="BE38" s="1"/>
  <c r="BF38" s="1"/>
  <c r="Z48"/>
  <c r="AC48" s="1"/>
  <c r="BE48" s="1"/>
  <c r="Z49"/>
  <c r="AC49" s="1"/>
  <c r="BE49" s="1"/>
  <c r="Z50"/>
  <c r="Z52"/>
  <c r="AC52" s="1"/>
  <c r="BE52" s="1"/>
  <c r="Z53"/>
  <c r="AC53" s="1"/>
  <c r="BE53" s="1"/>
  <c r="Z54"/>
  <c r="AC54" s="1"/>
  <c r="BE54" s="1"/>
  <c r="Z55"/>
  <c r="AC55" s="1"/>
  <c r="BE55" s="1"/>
  <c r="Z56"/>
  <c r="AC56" s="1"/>
  <c r="BE56" s="1"/>
  <c r="Z57"/>
  <c r="AC57" s="1"/>
  <c r="BE57" s="1"/>
  <c r="Z30"/>
  <c r="AC30" s="1"/>
  <c r="BE30" s="1"/>
  <c r="Z58"/>
  <c r="AC58" s="1"/>
  <c r="BE58" s="1"/>
  <c r="BA105"/>
  <c r="BD105" s="1"/>
  <c r="BA88"/>
  <c r="BD88" s="1"/>
  <c r="BA62"/>
  <c r="BD62" s="1"/>
  <c r="BA35"/>
  <c r="BD35" s="1"/>
  <c r="Z105"/>
  <c r="AC105" s="1"/>
  <c r="BE105" s="1"/>
  <c r="Z88"/>
  <c r="AC88" s="1"/>
  <c r="BE88" s="1"/>
  <c r="Z62"/>
  <c r="AC62" s="1"/>
  <c r="BE62" s="1"/>
  <c r="Z35"/>
  <c r="AC35" s="1"/>
  <c r="BE35" s="1"/>
  <c r="BA15"/>
  <c r="BD15" s="1"/>
  <c r="BA16"/>
  <c r="BD16" s="1"/>
  <c r="BA17"/>
  <c r="BD17" s="1"/>
  <c r="BA18"/>
  <c r="BD18" s="1"/>
  <c r="BA19"/>
  <c r="BD19" s="1"/>
  <c r="BA20"/>
  <c r="BD20" s="1"/>
  <c r="BA21"/>
  <c r="BD21" s="1"/>
  <c r="BA25"/>
  <c r="BD25" s="1"/>
  <c r="BA31"/>
  <c r="BD31" s="1"/>
  <c r="Z15"/>
  <c r="AC15" s="1"/>
  <c r="BE15" s="1"/>
  <c r="Z16"/>
  <c r="AC16" s="1"/>
  <c r="BE16" s="1"/>
  <c r="Z17"/>
  <c r="AC17" s="1"/>
  <c r="BE17" s="1"/>
  <c r="Z18"/>
  <c r="Z19"/>
  <c r="AC19" s="1"/>
  <c r="BE19" s="1"/>
  <c r="Z20"/>
  <c r="Z21"/>
  <c r="AC21" s="1"/>
  <c r="BE21" s="1"/>
  <c r="Z25"/>
  <c r="AC25" s="1"/>
  <c r="BE25" s="1"/>
  <c r="Z31"/>
  <c r="AC31" s="1"/>
  <c r="BE31" s="1"/>
  <c r="BF31" s="1"/>
  <c r="Z14"/>
  <c r="AC14" s="1"/>
  <c r="BE14" s="1"/>
  <c r="BA14"/>
  <c r="BD14" s="1"/>
  <c r="Z4"/>
  <c r="AC4" s="1"/>
  <c r="BE4" s="1"/>
  <c r="BA4"/>
  <c r="BD4" s="1"/>
  <c r="BA5"/>
  <c r="BD5" s="1"/>
  <c r="BF105"/>
  <c r="BF51" l="1"/>
  <c r="BF16"/>
  <c r="BF78"/>
  <c r="BF97"/>
  <c r="BF46"/>
  <c r="BF21"/>
  <c r="BF100"/>
  <c r="BF96"/>
  <c r="BF76"/>
  <c r="BF63"/>
  <c r="BF84"/>
  <c r="BF80"/>
  <c r="BF83"/>
  <c r="BF29"/>
  <c r="BF27"/>
  <c r="BF107"/>
  <c r="BF25"/>
  <c r="BF90"/>
  <c r="BF23"/>
  <c r="BF82"/>
  <c r="BF28"/>
  <c r="BF26"/>
  <c r="BF108"/>
  <c r="BF106"/>
  <c r="BF19"/>
  <c r="BF17"/>
  <c r="BF15"/>
  <c r="BF64"/>
  <c r="BF6"/>
  <c r="BF99"/>
  <c r="AC92"/>
  <c r="BE92" s="1"/>
  <c r="BF92" s="1"/>
  <c r="BD98"/>
  <c r="BF98" s="1"/>
  <c r="BD70"/>
  <c r="BF70" s="1"/>
  <c r="BF67"/>
  <c r="BF9"/>
  <c r="BF81"/>
  <c r="BF79"/>
  <c r="BE24"/>
  <c r="BF24" s="1"/>
  <c r="AC22"/>
  <c r="BE22" s="1"/>
  <c r="AC20"/>
  <c r="BE20" s="1"/>
  <c r="BF20" s="1"/>
  <c r="AC45"/>
  <c r="BE45" s="1"/>
  <c r="AC43"/>
  <c r="BE43" s="1"/>
  <c r="AC50"/>
  <c r="BE50" s="1"/>
  <c r="AC75"/>
  <c r="BE75" s="1"/>
  <c r="AC95"/>
  <c r="BE95" s="1"/>
  <c r="BF95" s="1"/>
  <c r="AC93"/>
  <c r="BE93" s="1"/>
  <c r="AC91"/>
  <c r="BE91" s="1"/>
  <c r="BD109"/>
  <c r="BF109" s="1"/>
  <c r="BD93"/>
  <c r="BD91"/>
  <c r="BD89"/>
  <c r="BF89" s="1"/>
  <c r="BD77"/>
  <c r="BF77" s="1"/>
  <c r="BD30"/>
  <c r="BF30" s="1"/>
  <c r="BD22"/>
  <c r="BF57"/>
  <c r="BF55"/>
  <c r="BF53"/>
  <c r="BF49"/>
  <c r="BF47"/>
  <c r="BF45"/>
  <c r="BF40"/>
  <c r="BF58"/>
  <c r="BF56"/>
  <c r="BF54"/>
  <c r="BF52"/>
  <c r="BF48"/>
  <c r="BF42"/>
  <c r="BF41"/>
  <c r="BD74"/>
  <c r="BF74" s="1"/>
  <c r="BE73"/>
  <c r="BD72"/>
  <c r="BF72" s="1"/>
  <c r="BF71"/>
  <c r="BD69"/>
  <c r="BF69" s="1"/>
  <c r="BF8"/>
  <c r="BD68"/>
  <c r="AC18"/>
  <c r="BE18" s="1"/>
  <c r="BF18" s="1"/>
  <c r="BF7"/>
  <c r="BF36"/>
  <c r="BD65"/>
  <c r="BF65" s="1"/>
  <c r="BF5"/>
  <c r="BF4"/>
  <c r="AD5"/>
  <c r="BF14"/>
  <c r="BF35"/>
  <c r="BF88"/>
  <c r="BF110"/>
  <c r="BF62"/>
  <c r="BF22" l="1"/>
  <c r="BF91"/>
  <c r="BF93"/>
  <c r="BF43"/>
  <c r="BF50"/>
  <c r="BF75"/>
  <c r="BF73"/>
  <c r="BF68"/>
</calcChain>
</file>

<file path=xl/sharedStrings.xml><?xml version="1.0" encoding="utf-8"?>
<sst xmlns="http://schemas.openxmlformats.org/spreadsheetml/2006/main" count="434" uniqueCount="125">
  <si>
    <t>EERSTE MANCHE</t>
  </si>
  <si>
    <t>TWEEDE MANCHE</t>
  </si>
  <si>
    <t>MENNER/MENSTER</t>
  </si>
  <si>
    <t>Woonplaats</t>
  </si>
  <si>
    <t>Paarden</t>
  </si>
  <si>
    <t>Tijd 1e manche</t>
  </si>
  <si>
    <t>Totaal 1e manche</t>
  </si>
  <si>
    <t>Tijd 2e manche</t>
  </si>
  <si>
    <t>Totaal 2e manche</t>
  </si>
  <si>
    <t>TOTAAL 1e &amp; 2e MANCHE</t>
  </si>
  <si>
    <t>TWEESPAN PONY</t>
  </si>
  <si>
    <t>ENKELSPAN PAARD</t>
  </si>
  <si>
    <t>TWEESPAN PAARD</t>
  </si>
  <si>
    <t>SP 1e manche</t>
  </si>
  <si>
    <t>Extra SP</t>
  </si>
  <si>
    <t>SP 2e manche</t>
  </si>
  <si>
    <t>EENSPAN PONY</t>
  </si>
  <si>
    <t>Ruituignr.</t>
  </si>
  <si>
    <t>Klassering</t>
  </si>
  <si>
    <t>1e manche</t>
  </si>
  <si>
    <t>2e manche</t>
  </si>
  <si>
    <t>totaal</t>
  </si>
  <si>
    <t>6A</t>
  </si>
  <si>
    <t>6B</t>
  </si>
  <si>
    <t>6C</t>
  </si>
  <si>
    <t>6D</t>
  </si>
  <si>
    <t>6E</t>
  </si>
  <si>
    <t xml:space="preserve">JEUGD </t>
  </si>
  <si>
    <t>MEERSPAN PONY</t>
  </si>
  <si>
    <t>Niels Vermeulen</t>
  </si>
  <si>
    <t>Brent Janssen</t>
  </si>
  <si>
    <t>Ronald Looymans</t>
  </si>
  <si>
    <t>Brigitte Janssen</t>
  </si>
  <si>
    <t>Kees Thielen</t>
  </si>
  <si>
    <t>Jan Geurts</t>
  </si>
  <si>
    <t>Frank Vissers</t>
  </si>
  <si>
    <t>Sam Couwenberg</t>
  </si>
  <si>
    <t>Eric Steijvers</t>
  </si>
  <si>
    <t>Ger Verstegen</t>
  </si>
  <si>
    <t>Jeroen Meulendijk</t>
  </si>
  <si>
    <t>Sjoerd Lenssen</t>
  </si>
  <si>
    <t>Frans Marijnissen</t>
  </si>
  <si>
    <t>John Smeets</t>
  </si>
  <si>
    <t>Bert Berben</t>
  </si>
  <si>
    <t>Debby Janssen</t>
  </si>
  <si>
    <t>Piet Peepers</t>
  </si>
  <si>
    <t>Adri de Groot</t>
  </si>
  <si>
    <t>Eline Houterman</t>
  </si>
  <si>
    <t>Wilma Meulendijk</t>
  </si>
  <si>
    <t>Patrick Engelen</t>
  </si>
  <si>
    <t>Marcel Marijnissen</t>
  </si>
  <si>
    <t>Carlo Vermeulen</t>
  </si>
  <si>
    <t>Jonas Corten</t>
  </si>
  <si>
    <t>Roy Thijssen</t>
  </si>
  <si>
    <t>Chantal Brugmans</t>
  </si>
  <si>
    <t>Peter Tomassen</t>
  </si>
  <si>
    <t>Job Steijvers</t>
  </si>
  <si>
    <t>Jens Couwenberg</t>
  </si>
  <si>
    <t>Frans Hellegers</t>
  </si>
  <si>
    <t>Frank van der Doelen</t>
  </si>
  <si>
    <t>Wim Verhoeven</t>
  </si>
  <si>
    <t>Guido v Leuven</t>
  </si>
  <si>
    <t>Sjekkie Lenssen</t>
  </si>
  <si>
    <t>Jan Loenen</t>
  </si>
  <si>
    <t>Chayten Huskens</t>
  </si>
  <si>
    <t>Angeline Steijvers</t>
  </si>
  <si>
    <t>Louis v Haren</t>
  </si>
  <si>
    <t>Elcke Tienstra-Hegger</t>
  </si>
  <si>
    <t>Anouk Houterman</t>
  </si>
  <si>
    <t>Jan Tonnaer</t>
  </si>
  <si>
    <t>3533A</t>
  </si>
  <si>
    <t>3662A</t>
  </si>
  <si>
    <t>Paul Vaassen</t>
  </si>
  <si>
    <t>Els Broekman</t>
  </si>
  <si>
    <t>Jeroen Classens</t>
  </si>
  <si>
    <t>Rian v Rooy</t>
  </si>
  <si>
    <t>Tim Steijvers</t>
  </si>
  <si>
    <t>Conny Cuijpers</t>
  </si>
  <si>
    <t>Hans vd Broek</t>
  </si>
  <si>
    <t>Ger Custers</t>
  </si>
  <si>
    <t>Chris v Rooy</t>
  </si>
  <si>
    <t>Lonneke vd Eijnden</t>
  </si>
  <si>
    <t>Alexandra Deeke</t>
  </si>
  <si>
    <t>Marc v Kol</t>
  </si>
  <si>
    <t>Piet vd Brand</t>
  </si>
  <si>
    <t>Johan v Hooydonk</t>
  </si>
  <si>
    <t>Jos Gerlings</t>
  </si>
  <si>
    <t>Rodrigo Verstraten</t>
  </si>
  <si>
    <t>Pierre Cuijpers</t>
  </si>
  <si>
    <t>4231A</t>
  </si>
  <si>
    <t>Mandy Delft</t>
  </si>
  <si>
    <t>Nick Geans</t>
  </si>
  <si>
    <t>Arno vd Brand</t>
  </si>
  <si>
    <t>Gracelaine Den Ridder</t>
  </si>
  <si>
    <t>Marleen Verstraten</t>
  </si>
  <si>
    <t>Linda Drost</t>
  </si>
  <si>
    <t>Nic Weytjens</t>
  </si>
  <si>
    <t>Kenny Kanora</t>
  </si>
  <si>
    <t>Kees Rommens</t>
  </si>
  <si>
    <t>Uitslag Indoor Minimarathon Merselo 10 december 2017</t>
  </si>
  <si>
    <t>A</t>
  </si>
  <si>
    <t>9A</t>
  </si>
  <si>
    <t>9B</t>
  </si>
  <si>
    <t>9C</t>
  </si>
  <si>
    <t>9E</t>
  </si>
  <si>
    <t>9F</t>
  </si>
  <si>
    <t>9D</t>
  </si>
  <si>
    <t>AFG</t>
  </si>
  <si>
    <t>EL</t>
  </si>
  <si>
    <t>Jeugd</t>
  </si>
  <si>
    <t>Rijtuignr</t>
  </si>
  <si>
    <t>Angeline Zuidema</t>
  </si>
  <si>
    <t>Michiel Klep</t>
  </si>
  <si>
    <t>Arno Brand</t>
  </si>
  <si>
    <t>Enkelspan paard</t>
  </si>
  <si>
    <t>2span paard</t>
  </si>
  <si>
    <t>Johan Hooydonk</t>
  </si>
  <si>
    <t>enkelspan pony</t>
  </si>
  <si>
    <t>Roland Looymans</t>
  </si>
  <si>
    <t>Gracelaine d Ridder</t>
  </si>
  <si>
    <t>tweespan pony</t>
  </si>
  <si>
    <t>3035 A</t>
  </si>
  <si>
    <t>Mandy van Delft</t>
  </si>
  <si>
    <t>Sjekky Lenssen</t>
  </si>
  <si>
    <t>vierspan pony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</si>
</sst>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9"/>
      <name val="Calibri"/>
      <family val="2"/>
    </font>
    <font>
      <sz val="12"/>
      <name val="Calibri"/>
      <family val="2"/>
    </font>
    <font>
      <sz val="26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2"/>
      <color indexed="8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 Light"/>
      <family val="1"/>
      <scheme val="maj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5" fillId="0" borderId="4" xfId="0" applyFont="1" applyBorder="1" applyAlignment="1">
      <alignment horizontal="center" vertical="justify" textRotation="73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justify" textRotation="73"/>
    </xf>
    <xf numFmtId="0" fontId="5" fillId="0" borderId="0" xfId="0" applyFont="1" applyBorder="1" applyAlignment="1">
      <alignment horizontal="center" vertical="justify" textRotation="73" wrapText="1"/>
    </xf>
    <xf numFmtId="0" fontId="5" fillId="0" borderId="5" xfId="0" applyFont="1" applyBorder="1" applyAlignment="1">
      <alignment horizontal="center" vertical="justify" textRotation="73"/>
    </xf>
    <xf numFmtId="0" fontId="4" fillId="0" borderId="5" xfId="0" applyFont="1" applyBorder="1" applyAlignment="1">
      <alignment horizontal="center" vertical="justify" textRotation="73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justify" textRotation="73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justify" textRotation="73"/>
    </xf>
    <xf numFmtId="0" fontId="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4" fillId="0" borderId="8" xfId="0" applyFont="1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0" fontId="6" fillId="0" borderId="9" xfId="0" applyFont="1" applyBorder="1" applyAlignment="1">
      <alignment horizontal="center" vertical="justify" textRotation="73"/>
    </xf>
    <xf numFmtId="0" fontId="7" fillId="0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justify" textRotation="73"/>
    </xf>
    <xf numFmtId="2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5" borderId="0" xfId="0" applyFont="1" applyFill="1" applyBorder="1"/>
    <xf numFmtId="2" fontId="1" fillId="0" borderId="0" xfId="0" applyNumberFormat="1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7" fillId="3" borderId="1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6" xfId="0" applyBorder="1" applyAlignment="1">
      <alignment horizontal="left" wrapText="1"/>
    </xf>
    <xf numFmtId="0" fontId="12" fillId="0" borderId="0" xfId="0" applyFont="1" applyAlignment="1">
      <alignment horizontal="left"/>
    </xf>
    <xf numFmtId="0" fontId="0" fillId="0" borderId="10" xfId="0" applyBorder="1" applyAlignment="1"/>
    <xf numFmtId="0" fontId="0" fillId="0" borderId="10" xfId="0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3" xfId="0" applyFont="1" applyBorder="1"/>
    <xf numFmtId="0" fontId="7" fillId="0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8" fillId="4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4" fillId="0" borderId="0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0</xdr:rowOff>
    </xdr:from>
    <xdr:to>
      <xdr:col>6</xdr:col>
      <xdr:colOff>533400</xdr:colOff>
      <xdr:row>5</xdr:row>
      <xdr:rowOff>76200</xdr:rowOff>
    </xdr:to>
    <xdr:pic>
      <xdr:nvPicPr>
        <xdr:cNvPr id="2169" name="Afbeelding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6225" y="0"/>
          <a:ext cx="14097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N695"/>
  <sheetViews>
    <sheetView topLeftCell="D34" workbookViewId="0">
      <selection activeCell="BB48" sqref="BB48"/>
    </sheetView>
  </sheetViews>
  <sheetFormatPr defaultRowHeight="15.75"/>
  <cols>
    <col min="1" max="1" width="9.42578125" style="1" customWidth="1"/>
    <col min="2" max="2" width="23" style="2" customWidth="1"/>
    <col min="3" max="23" width="3.5703125" style="6" customWidth="1"/>
    <col min="24" max="24" width="15.7109375" style="6" hidden="1" customWidth="1"/>
    <col min="25" max="25" width="70.85546875" style="7" hidden="1" customWidth="1"/>
    <col min="26" max="26" width="4.28515625" style="6" customWidth="1"/>
    <col min="27" max="27" width="7.42578125" style="6" customWidth="1"/>
    <col min="28" max="28" width="7.7109375" style="6" customWidth="1"/>
    <col min="29" max="29" width="7" style="6" customWidth="1"/>
    <col min="30" max="30" width="0.42578125" style="6" customWidth="1"/>
    <col min="31" max="31" width="1" style="6" customWidth="1"/>
    <col min="32" max="52" width="3.5703125" style="6" customWidth="1"/>
    <col min="53" max="53" width="4" style="6" customWidth="1"/>
    <col min="54" max="56" width="7.42578125" style="6" customWidth="1"/>
    <col min="57" max="57" width="7" style="6" customWidth="1"/>
    <col min="58" max="58" width="10.28515625" style="2" customWidth="1"/>
    <col min="59" max="59" width="5.5703125" style="6" customWidth="1"/>
    <col min="60" max="60" width="9.140625" style="6"/>
    <col min="61" max="61" width="10.5703125" style="6" customWidth="1"/>
    <col min="62" max="64" width="9.140625" style="6"/>
    <col min="65" max="65" width="12.7109375" style="6" customWidth="1"/>
    <col min="66" max="16384" width="9.140625" style="6"/>
  </cols>
  <sheetData>
    <row r="1" spans="1:118" ht="34.5" thickBot="1">
      <c r="B1" s="3" t="s">
        <v>99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5"/>
      <c r="S1" s="5"/>
      <c r="T1" s="5"/>
      <c r="U1" s="5"/>
      <c r="V1" s="5"/>
      <c r="W1" s="5"/>
      <c r="BH1" s="5"/>
      <c r="BI1" s="4"/>
      <c r="BJ1" s="5"/>
      <c r="BK1" s="5"/>
    </row>
    <row r="2" spans="1:118" s="36" customFormat="1" ht="23.25" customHeight="1" thickBot="1">
      <c r="A2" s="8"/>
      <c r="B2" s="9" t="s">
        <v>27</v>
      </c>
      <c r="C2" s="9" t="s">
        <v>0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0"/>
      <c r="Y2" s="10"/>
      <c r="Z2" s="9"/>
      <c r="AA2" s="9"/>
      <c r="AB2" s="9"/>
      <c r="AC2" s="9"/>
      <c r="AD2" s="9"/>
      <c r="AE2" s="9"/>
      <c r="AF2" s="9" t="s">
        <v>1</v>
      </c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11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</row>
    <row r="3" spans="1:118" s="37" customFormat="1" ht="80.25" customHeight="1" thickBot="1">
      <c r="A3" s="12" t="s">
        <v>17</v>
      </c>
      <c r="B3" s="13" t="s">
        <v>2</v>
      </c>
      <c r="C3" s="15">
        <v>1</v>
      </c>
      <c r="D3" s="15">
        <v>2</v>
      </c>
      <c r="E3" s="15">
        <v>3</v>
      </c>
      <c r="F3" s="15">
        <v>4</v>
      </c>
      <c r="G3" s="15">
        <v>5</v>
      </c>
      <c r="H3" s="15" t="s">
        <v>22</v>
      </c>
      <c r="I3" s="15" t="s">
        <v>23</v>
      </c>
      <c r="J3" s="15" t="s">
        <v>24</v>
      </c>
      <c r="K3" s="15" t="s">
        <v>25</v>
      </c>
      <c r="L3" s="15" t="s">
        <v>26</v>
      </c>
      <c r="M3" s="15">
        <v>7</v>
      </c>
      <c r="N3" s="15">
        <v>8</v>
      </c>
      <c r="O3" s="15" t="s">
        <v>101</v>
      </c>
      <c r="P3" s="15" t="s">
        <v>102</v>
      </c>
      <c r="Q3" s="15" t="s">
        <v>103</v>
      </c>
      <c r="R3" s="15" t="s">
        <v>106</v>
      </c>
      <c r="S3" s="15" t="s">
        <v>104</v>
      </c>
      <c r="T3" s="15" t="s">
        <v>105</v>
      </c>
      <c r="U3" s="15">
        <v>10</v>
      </c>
      <c r="V3" s="15">
        <v>11</v>
      </c>
      <c r="W3" s="15">
        <v>12</v>
      </c>
      <c r="X3" s="14" t="s">
        <v>3</v>
      </c>
      <c r="Y3" s="14" t="s">
        <v>4</v>
      </c>
      <c r="Z3" s="16" t="s">
        <v>13</v>
      </c>
      <c r="AA3" s="16" t="s">
        <v>5</v>
      </c>
      <c r="AB3" s="16" t="s">
        <v>14</v>
      </c>
      <c r="AC3" s="17" t="s">
        <v>6</v>
      </c>
      <c r="AD3" s="18"/>
      <c r="AE3" s="16"/>
      <c r="AF3" s="15">
        <v>1</v>
      </c>
      <c r="AG3" s="15">
        <v>2</v>
      </c>
      <c r="AH3" s="15">
        <v>3</v>
      </c>
      <c r="AI3" s="15">
        <v>4</v>
      </c>
      <c r="AJ3" s="15">
        <v>5</v>
      </c>
      <c r="AK3" s="15" t="s">
        <v>22</v>
      </c>
      <c r="AL3" s="15" t="s">
        <v>23</v>
      </c>
      <c r="AM3" s="15" t="s">
        <v>24</v>
      </c>
      <c r="AN3" s="15" t="s">
        <v>25</v>
      </c>
      <c r="AO3" s="15" t="s">
        <v>26</v>
      </c>
      <c r="AP3" s="15">
        <v>7</v>
      </c>
      <c r="AQ3" s="15">
        <v>8</v>
      </c>
      <c r="AR3" s="15" t="s">
        <v>101</v>
      </c>
      <c r="AS3" s="15" t="s">
        <v>102</v>
      </c>
      <c r="AT3" s="15" t="s">
        <v>103</v>
      </c>
      <c r="AU3" s="15" t="s">
        <v>106</v>
      </c>
      <c r="AV3" s="15" t="s">
        <v>104</v>
      </c>
      <c r="AW3" s="15" t="s">
        <v>105</v>
      </c>
      <c r="AX3" s="15">
        <v>10</v>
      </c>
      <c r="AY3" s="15">
        <v>11</v>
      </c>
      <c r="AZ3" s="15">
        <v>12</v>
      </c>
      <c r="BA3" s="16" t="s">
        <v>15</v>
      </c>
      <c r="BB3" s="16" t="s">
        <v>7</v>
      </c>
      <c r="BC3" s="16" t="s">
        <v>14</v>
      </c>
      <c r="BD3" s="17" t="s">
        <v>8</v>
      </c>
      <c r="BE3" s="17" t="s">
        <v>6</v>
      </c>
      <c r="BF3" s="19" t="s">
        <v>9</v>
      </c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</row>
    <row r="4" spans="1:118" s="5" customFormat="1" ht="20.100000000000001" customHeight="1" thickTop="1" thickBot="1">
      <c r="A4" s="65">
        <v>1</v>
      </c>
      <c r="B4" s="67" t="s">
        <v>29</v>
      </c>
      <c r="C4" s="56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>
        <v>5</v>
      </c>
      <c r="S4" s="44"/>
      <c r="T4" s="44"/>
      <c r="U4" s="44"/>
      <c r="V4" s="44"/>
      <c r="W4" s="44"/>
      <c r="X4" s="21"/>
      <c r="Y4" s="22"/>
      <c r="Z4" s="39">
        <f>SUM(C4:W4)</f>
        <v>5</v>
      </c>
      <c r="AA4" s="43">
        <v>158.91</v>
      </c>
      <c r="AB4" s="43"/>
      <c r="AC4" s="40">
        <f>SUM(Z4+AA4+AB4)</f>
        <v>163.91</v>
      </c>
      <c r="AD4" s="21"/>
      <c r="AE4" s="21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39">
        <f>SUM(AF4:AZ4)</f>
        <v>0</v>
      </c>
      <c r="BB4" s="43">
        <v>148.13999999999999</v>
      </c>
      <c r="BC4" s="43"/>
      <c r="BD4" s="40">
        <f>SUM(BA4+BB4+BC4)</f>
        <v>148.13999999999999</v>
      </c>
      <c r="BE4" s="41">
        <f>AC4</f>
        <v>163.91</v>
      </c>
      <c r="BF4" s="45">
        <f>SUM(BD4:BE4)</f>
        <v>312.04999999999995</v>
      </c>
    </row>
    <row r="5" spans="1:118" s="5" customFormat="1" ht="20.100000000000001" customHeight="1" thickBot="1">
      <c r="A5" s="80">
        <v>5</v>
      </c>
      <c r="B5" s="81" t="s">
        <v>56</v>
      </c>
      <c r="C5" s="56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21"/>
      <c r="Y5" s="22"/>
      <c r="Z5" s="39">
        <f>SUM(C5:W5)</f>
        <v>0</v>
      </c>
      <c r="AA5" s="43">
        <v>182.6</v>
      </c>
      <c r="AB5" s="43"/>
      <c r="AC5" s="40">
        <f t="shared" ref="AC5:AC9" si="0">SUM(Z5+AA5+AB5)</f>
        <v>182.6</v>
      </c>
      <c r="AD5" s="40">
        <f>SUM(AA5+AB5+AC5)</f>
        <v>365.2</v>
      </c>
      <c r="AE5" s="21"/>
      <c r="AF5" s="44"/>
      <c r="AG5" s="44"/>
      <c r="AH5" s="44"/>
      <c r="AI5" s="44"/>
      <c r="AJ5" s="44"/>
      <c r="AK5" s="44">
        <v>5</v>
      </c>
      <c r="AL5" s="44"/>
      <c r="AM5" s="44"/>
      <c r="AN5" s="44"/>
      <c r="AO5" s="44"/>
      <c r="AP5" s="44"/>
      <c r="AQ5" s="44">
        <v>5</v>
      </c>
      <c r="AR5" s="44"/>
      <c r="AS5" s="44">
        <v>5</v>
      </c>
      <c r="AT5" s="44"/>
      <c r="AU5" s="44"/>
      <c r="AV5" s="44"/>
      <c r="AW5" s="44"/>
      <c r="AX5" s="44"/>
      <c r="AY5" s="44"/>
      <c r="AZ5" s="44"/>
      <c r="BA5" s="39">
        <f>SUM(AF5:AZ5)</f>
        <v>15</v>
      </c>
      <c r="BB5" s="43">
        <v>158.1</v>
      </c>
      <c r="BC5" s="43"/>
      <c r="BD5" s="40">
        <f t="shared" ref="BD5:BD9" si="1">SUM(BA5+BB5+BC5)</f>
        <v>173.1</v>
      </c>
      <c r="BE5" s="41">
        <f t="shared" ref="BE5:BE9" si="2">AC5</f>
        <v>182.6</v>
      </c>
      <c r="BF5" s="45">
        <f t="shared" ref="BF5:BF9" si="3">SUM(BD5:BE5)</f>
        <v>355.7</v>
      </c>
    </row>
    <row r="6" spans="1:118" s="5" customFormat="1" ht="20.100000000000001" customHeight="1" thickBot="1">
      <c r="A6" s="65">
        <v>22</v>
      </c>
      <c r="B6" s="66" t="s">
        <v>57</v>
      </c>
      <c r="C6" s="56"/>
      <c r="D6" s="44"/>
      <c r="E6" s="44">
        <v>5</v>
      </c>
      <c r="F6" s="44"/>
      <c r="G6" s="44"/>
      <c r="H6" s="44"/>
      <c r="I6" s="44"/>
      <c r="J6" s="44"/>
      <c r="K6" s="44"/>
      <c r="L6" s="44"/>
      <c r="M6" s="44"/>
      <c r="N6" s="44">
        <v>5</v>
      </c>
      <c r="O6" s="44"/>
      <c r="P6" s="44"/>
      <c r="Q6" s="44"/>
      <c r="R6" s="44"/>
      <c r="S6" s="44"/>
      <c r="T6" s="44"/>
      <c r="U6" s="44"/>
      <c r="V6" s="44"/>
      <c r="W6" s="44"/>
      <c r="X6" s="21"/>
      <c r="Y6" s="22"/>
      <c r="Z6" s="39">
        <f t="shared" ref="Z6:Z8" si="4">SUM(C6:W6)</f>
        <v>10</v>
      </c>
      <c r="AA6" s="43">
        <v>181.35</v>
      </c>
      <c r="AB6" s="43"/>
      <c r="AC6" s="40">
        <f t="shared" si="0"/>
        <v>191.35</v>
      </c>
      <c r="AD6" s="20"/>
      <c r="AE6" s="20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39">
        <f t="shared" ref="BA6:BA8" si="5">SUM(AF6:AZ6)</f>
        <v>0</v>
      </c>
      <c r="BB6" s="43">
        <v>177.71</v>
      </c>
      <c r="BC6" s="43"/>
      <c r="BD6" s="40">
        <f t="shared" si="1"/>
        <v>177.71</v>
      </c>
      <c r="BE6" s="41">
        <f t="shared" si="2"/>
        <v>191.35</v>
      </c>
      <c r="BF6" s="45">
        <f t="shared" si="3"/>
        <v>369.06</v>
      </c>
    </row>
    <row r="7" spans="1:118" s="5" customFormat="1" ht="20.100000000000001" customHeight="1" thickBot="1">
      <c r="A7" s="80">
        <v>24</v>
      </c>
      <c r="B7" s="81" t="s">
        <v>64</v>
      </c>
      <c r="C7" s="56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21"/>
      <c r="Y7" s="22"/>
      <c r="Z7" s="39">
        <f t="shared" si="4"/>
        <v>0</v>
      </c>
      <c r="AA7" s="43">
        <v>167.02</v>
      </c>
      <c r="AB7" s="43"/>
      <c r="AC7" s="40">
        <f t="shared" si="0"/>
        <v>167.02</v>
      </c>
      <c r="AD7" s="20"/>
      <c r="AE7" s="20"/>
      <c r="AF7" s="44"/>
      <c r="AG7" s="44"/>
      <c r="AH7" s="44"/>
      <c r="AI7" s="44">
        <v>5</v>
      </c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39">
        <f t="shared" si="5"/>
        <v>5</v>
      </c>
      <c r="BB7" s="43">
        <v>150.18</v>
      </c>
      <c r="BC7" s="43"/>
      <c r="BD7" s="40">
        <f t="shared" si="1"/>
        <v>155.18</v>
      </c>
      <c r="BE7" s="41">
        <f t="shared" si="2"/>
        <v>167.02</v>
      </c>
      <c r="BF7" s="45">
        <f t="shared" si="3"/>
        <v>322.20000000000005</v>
      </c>
    </row>
    <row r="8" spans="1:118" s="5" customFormat="1" ht="20.100000000000001" customHeight="1" thickBot="1">
      <c r="A8" s="80">
        <v>4</v>
      </c>
      <c r="B8" s="81" t="s">
        <v>76</v>
      </c>
      <c r="C8" s="56"/>
      <c r="D8" s="44"/>
      <c r="E8" s="44"/>
      <c r="F8" s="44"/>
      <c r="G8" s="44"/>
      <c r="H8" s="44">
        <v>5</v>
      </c>
      <c r="I8" s="44"/>
      <c r="J8" s="44"/>
      <c r="K8" s="44"/>
      <c r="L8" s="44"/>
      <c r="M8" s="44"/>
      <c r="N8" s="44">
        <v>5</v>
      </c>
      <c r="O8" s="44"/>
      <c r="P8" s="44"/>
      <c r="Q8" s="44"/>
      <c r="R8" s="44"/>
      <c r="S8" s="44"/>
      <c r="T8" s="44"/>
      <c r="U8" s="44">
        <v>5</v>
      </c>
      <c r="V8" s="44"/>
      <c r="W8" s="44"/>
      <c r="X8" s="21"/>
      <c r="Y8" s="22"/>
      <c r="Z8" s="39">
        <f t="shared" si="4"/>
        <v>15</v>
      </c>
      <c r="AA8" s="43">
        <v>166.03</v>
      </c>
      <c r="AB8" s="43"/>
      <c r="AC8" s="40">
        <f t="shared" si="0"/>
        <v>181.03</v>
      </c>
      <c r="AD8" s="20"/>
      <c r="AE8" s="20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>
        <v>5</v>
      </c>
      <c r="AY8" s="44"/>
      <c r="AZ8" s="44"/>
      <c r="BA8" s="39">
        <f t="shared" si="5"/>
        <v>5</v>
      </c>
      <c r="BB8" s="43">
        <v>169.43</v>
      </c>
      <c r="BC8" s="43"/>
      <c r="BD8" s="40">
        <f t="shared" si="1"/>
        <v>174.43</v>
      </c>
      <c r="BE8" s="41">
        <f t="shared" si="2"/>
        <v>181.03</v>
      </c>
      <c r="BF8" s="45">
        <f t="shared" si="3"/>
        <v>355.46000000000004</v>
      </c>
    </row>
    <row r="9" spans="1:118" s="5" customFormat="1" ht="20.100000000000001" customHeight="1">
      <c r="C9" s="56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21"/>
      <c r="Y9" s="22"/>
      <c r="Z9" s="39">
        <f>SUM(C9:W9)</f>
        <v>0</v>
      </c>
      <c r="AA9" s="43"/>
      <c r="AB9" s="43"/>
      <c r="AC9" s="40">
        <f t="shared" si="0"/>
        <v>0</v>
      </c>
      <c r="AD9" s="20"/>
      <c r="AE9" s="20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39">
        <f>SUM(AF9:AZ9)</f>
        <v>0</v>
      </c>
      <c r="BB9" s="43"/>
      <c r="BC9" s="43"/>
      <c r="BD9" s="40">
        <f t="shared" si="1"/>
        <v>0</v>
      </c>
      <c r="BE9" s="41">
        <f t="shared" si="2"/>
        <v>0</v>
      </c>
      <c r="BF9" s="45">
        <f t="shared" si="3"/>
        <v>0</v>
      </c>
    </row>
    <row r="10" spans="1:118" s="5" customFormat="1" ht="20.100000000000001" customHeight="1">
      <c r="A10" s="65"/>
      <c r="B10" s="8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3"/>
      <c r="Y10" s="74"/>
      <c r="Z10" s="75"/>
      <c r="AA10" s="76"/>
      <c r="AB10" s="76"/>
      <c r="AC10" s="77"/>
      <c r="AD10" s="78"/>
      <c r="AE10" s="78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5"/>
      <c r="BB10" s="76"/>
      <c r="BC10" s="76"/>
      <c r="BD10" s="77"/>
      <c r="BE10" s="77"/>
      <c r="BF10" s="79"/>
    </row>
    <row r="11" spans="1:118" s="37" customFormat="1" ht="40.5" customHeight="1" thickBot="1">
      <c r="A11" s="23"/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5"/>
      <c r="Y11" s="26"/>
      <c r="Z11" s="25"/>
      <c r="AA11" s="25"/>
      <c r="AB11" s="25"/>
      <c r="AC11" s="27"/>
      <c r="AD11" s="5"/>
      <c r="AE11" s="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7"/>
      <c r="BE11" s="27"/>
      <c r="BF11" s="28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</row>
    <row r="12" spans="1:118" s="5" customFormat="1" ht="20.100000000000001" customHeight="1" thickTop="1" thickBot="1">
      <c r="A12" s="8"/>
      <c r="B12" s="9" t="s">
        <v>16</v>
      </c>
      <c r="C12" s="9" t="s">
        <v>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9"/>
      <c r="AF12" s="9" t="s">
        <v>1</v>
      </c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11"/>
      <c r="BI12" s="35"/>
    </row>
    <row r="13" spans="1:118" s="5" customFormat="1" ht="81" customHeight="1" thickBot="1">
      <c r="A13" s="12" t="s">
        <v>17</v>
      </c>
      <c r="B13" s="13" t="s">
        <v>2</v>
      </c>
      <c r="C13" s="15">
        <v>1</v>
      </c>
      <c r="D13" s="15">
        <v>2</v>
      </c>
      <c r="E13" s="15">
        <v>3</v>
      </c>
      <c r="F13" s="15">
        <v>4</v>
      </c>
      <c r="G13" s="15">
        <v>5</v>
      </c>
      <c r="H13" s="15" t="s">
        <v>22</v>
      </c>
      <c r="I13" s="15" t="s">
        <v>23</v>
      </c>
      <c r="J13" s="15" t="s">
        <v>24</v>
      </c>
      <c r="K13" s="15" t="s">
        <v>25</v>
      </c>
      <c r="L13" s="15" t="s">
        <v>26</v>
      </c>
      <c r="M13" s="15">
        <v>7</v>
      </c>
      <c r="N13" s="15">
        <v>8</v>
      </c>
      <c r="O13" s="15" t="s">
        <v>101</v>
      </c>
      <c r="P13" s="15" t="s">
        <v>102</v>
      </c>
      <c r="Q13" s="15" t="s">
        <v>103</v>
      </c>
      <c r="R13" s="15" t="s">
        <v>106</v>
      </c>
      <c r="S13" s="15" t="s">
        <v>104</v>
      </c>
      <c r="T13" s="15" t="s">
        <v>105</v>
      </c>
      <c r="U13" s="15">
        <v>10</v>
      </c>
      <c r="V13" s="15">
        <v>11</v>
      </c>
      <c r="W13" s="15">
        <v>12</v>
      </c>
      <c r="X13" s="15" t="s">
        <v>3</v>
      </c>
      <c r="Y13" s="15" t="s">
        <v>4</v>
      </c>
      <c r="Z13" s="42" t="s">
        <v>13</v>
      </c>
      <c r="AA13" s="16" t="s">
        <v>5</v>
      </c>
      <c r="AB13" s="42" t="s">
        <v>14</v>
      </c>
      <c r="AC13" s="17" t="s">
        <v>6</v>
      </c>
      <c r="AD13" s="29"/>
      <c r="AE13" s="24"/>
      <c r="AF13" s="15">
        <v>1</v>
      </c>
      <c r="AG13" s="15">
        <v>2</v>
      </c>
      <c r="AH13" s="15">
        <v>3</v>
      </c>
      <c r="AI13" s="15">
        <v>4</v>
      </c>
      <c r="AJ13" s="15">
        <v>5</v>
      </c>
      <c r="AK13" s="15" t="s">
        <v>22</v>
      </c>
      <c r="AL13" s="15" t="s">
        <v>23</v>
      </c>
      <c r="AM13" s="15" t="s">
        <v>24</v>
      </c>
      <c r="AN13" s="15" t="s">
        <v>25</v>
      </c>
      <c r="AO13" s="15" t="s">
        <v>26</v>
      </c>
      <c r="AP13" s="15">
        <v>7</v>
      </c>
      <c r="AQ13" s="15">
        <v>8</v>
      </c>
      <c r="AR13" s="15" t="s">
        <v>101</v>
      </c>
      <c r="AS13" s="15" t="s">
        <v>102</v>
      </c>
      <c r="AT13" s="15" t="s">
        <v>103</v>
      </c>
      <c r="AU13" s="15" t="s">
        <v>106</v>
      </c>
      <c r="AV13" s="15" t="s">
        <v>104</v>
      </c>
      <c r="AW13" s="15" t="s">
        <v>105</v>
      </c>
      <c r="AX13" s="15">
        <v>10</v>
      </c>
      <c r="AY13" s="15">
        <v>11</v>
      </c>
      <c r="AZ13" s="15">
        <v>12</v>
      </c>
      <c r="BA13" s="16" t="s">
        <v>15</v>
      </c>
      <c r="BB13" s="16" t="s">
        <v>7</v>
      </c>
      <c r="BC13" s="16" t="s">
        <v>14</v>
      </c>
      <c r="BD13" s="17" t="s">
        <v>8</v>
      </c>
      <c r="BE13" s="17" t="s">
        <v>6</v>
      </c>
      <c r="BF13" s="19" t="s">
        <v>9</v>
      </c>
    </row>
    <row r="14" spans="1:118" s="5" customFormat="1" ht="20.100000000000001" customHeight="1" thickBot="1">
      <c r="A14" s="65">
        <v>21</v>
      </c>
      <c r="B14" s="81" t="s">
        <v>61</v>
      </c>
      <c r="C14" s="44" t="s">
        <v>100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21"/>
      <c r="Y14" s="22"/>
      <c r="Z14" s="39">
        <f>SUM(C14:W14)</f>
        <v>0</v>
      </c>
      <c r="AA14" s="43"/>
      <c r="AB14" s="43" t="s">
        <v>107</v>
      </c>
      <c r="AC14" s="40" t="e">
        <f>SUM(Z14+AA14+AB14)</f>
        <v>#VALUE!</v>
      </c>
      <c r="AD14" s="38"/>
      <c r="AE14" s="38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39">
        <f>SUM(AF14:AZ14)</f>
        <v>0</v>
      </c>
      <c r="BB14" s="43"/>
      <c r="BC14" s="43"/>
      <c r="BD14" s="40">
        <f>SUM(BA14+BB14+BC14)</f>
        <v>0</v>
      </c>
      <c r="BE14" s="41" t="e">
        <f>AC14</f>
        <v>#VALUE!</v>
      </c>
      <c r="BF14" s="45" t="e">
        <f>SUM(BD14:BE14)</f>
        <v>#VALUE!</v>
      </c>
    </row>
    <row r="15" spans="1:118" s="5" customFormat="1" ht="20.100000000000001" customHeight="1" thickBot="1">
      <c r="A15" s="65">
        <v>6</v>
      </c>
      <c r="B15" s="81" t="s">
        <v>65</v>
      </c>
      <c r="C15" s="44" t="s">
        <v>100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21"/>
      <c r="Y15" s="22"/>
      <c r="Z15" s="39">
        <f t="shared" ref="Z15:Z31" si="6">SUM(C15:W15)</f>
        <v>0</v>
      </c>
      <c r="AA15" s="43"/>
      <c r="AB15" s="43" t="s">
        <v>107</v>
      </c>
      <c r="AC15" s="40" t="e">
        <f t="shared" ref="AC15:AC31" si="7">SUM(Z15+AA15+AB15)</f>
        <v>#VALUE!</v>
      </c>
      <c r="AD15" s="38"/>
      <c r="AE15" s="38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39">
        <f t="shared" ref="BA15:BA31" si="8">SUM(AF15:AZ15)</f>
        <v>0</v>
      </c>
      <c r="BB15" s="43"/>
      <c r="BC15" s="43"/>
      <c r="BD15" s="40">
        <f t="shared" ref="BD15:BD31" si="9">SUM(BA15+BB15+BC15)</f>
        <v>0</v>
      </c>
      <c r="BE15" s="41" t="e">
        <f t="shared" ref="BE15:BE31" si="10">AC15</f>
        <v>#VALUE!</v>
      </c>
      <c r="BF15" s="45" t="e">
        <f t="shared" ref="BF15:BF31" si="11">SUM(BD15:BE15)</f>
        <v>#VALUE!</v>
      </c>
    </row>
    <row r="16" spans="1:118" s="5" customFormat="1" ht="20.100000000000001" customHeight="1" thickBot="1">
      <c r="A16" s="65">
        <v>859</v>
      </c>
      <c r="B16" s="81" t="s">
        <v>66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21"/>
      <c r="Y16" s="22"/>
      <c r="Z16" s="39">
        <f t="shared" si="6"/>
        <v>0</v>
      </c>
      <c r="AA16" s="43"/>
      <c r="AB16" s="43">
        <v>155.6</v>
      </c>
      <c r="AC16" s="40">
        <f t="shared" si="7"/>
        <v>155.6</v>
      </c>
      <c r="AD16" s="38"/>
      <c r="AE16" s="38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39">
        <f t="shared" si="8"/>
        <v>0</v>
      </c>
      <c r="BB16" s="43">
        <v>147.41999999999999</v>
      </c>
      <c r="BC16" s="43"/>
      <c r="BD16" s="40">
        <f t="shared" si="9"/>
        <v>147.41999999999999</v>
      </c>
      <c r="BE16" s="41">
        <f t="shared" si="10"/>
        <v>155.6</v>
      </c>
      <c r="BF16" s="45">
        <f t="shared" si="11"/>
        <v>303.02</v>
      </c>
    </row>
    <row r="17" spans="1:118" s="5" customFormat="1" ht="20.100000000000001" customHeight="1" thickBot="1">
      <c r="A17" s="65">
        <v>4006</v>
      </c>
      <c r="B17" s="81" t="s">
        <v>72</v>
      </c>
      <c r="C17" s="44"/>
      <c r="D17" s="44"/>
      <c r="E17" s="44">
        <v>5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21"/>
      <c r="Y17" s="22"/>
      <c r="Z17" s="39">
        <f t="shared" si="6"/>
        <v>5</v>
      </c>
      <c r="AA17" s="43"/>
      <c r="AB17" s="43">
        <v>142.97999999999999</v>
      </c>
      <c r="AC17" s="40">
        <f t="shared" si="7"/>
        <v>147.97999999999999</v>
      </c>
      <c r="AD17" s="38"/>
      <c r="AE17" s="38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39">
        <f t="shared" si="8"/>
        <v>0</v>
      </c>
      <c r="BB17" s="43">
        <v>138.32</v>
      </c>
      <c r="BC17" s="43"/>
      <c r="BD17" s="40">
        <f t="shared" si="9"/>
        <v>138.32</v>
      </c>
      <c r="BE17" s="41">
        <f t="shared" si="10"/>
        <v>147.97999999999999</v>
      </c>
      <c r="BF17" s="45">
        <f t="shared" si="11"/>
        <v>286.29999999999995</v>
      </c>
    </row>
    <row r="18" spans="1:118" s="5" customFormat="1" ht="20.100000000000001" customHeight="1" thickBot="1">
      <c r="A18" s="65">
        <v>1893</v>
      </c>
      <c r="B18" s="81" t="s">
        <v>73</v>
      </c>
      <c r="C18" s="44"/>
      <c r="D18" s="44"/>
      <c r="E18" s="44"/>
      <c r="F18" s="44"/>
      <c r="G18" s="44"/>
      <c r="H18" s="44"/>
      <c r="I18" s="44"/>
      <c r="J18" s="44"/>
      <c r="K18" s="44"/>
      <c r="L18" s="44">
        <v>5</v>
      </c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21"/>
      <c r="Y18" s="22"/>
      <c r="Z18" s="39">
        <f t="shared" si="6"/>
        <v>5</v>
      </c>
      <c r="AA18" s="43"/>
      <c r="AB18" s="43">
        <v>136.93</v>
      </c>
      <c r="AC18" s="40">
        <f t="shared" si="7"/>
        <v>141.93</v>
      </c>
      <c r="AD18" s="38"/>
      <c r="AE18" s="38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39">
        <f t="shared" si="8"/>
        <v>0</v>
      </c>
      <c r="BB18" s="43">
        <v>133.55000000000001</v>
      </c>
      <c r="BC18" s="43"/>
      <c r="BD18" s="40">
        <f t="shared" si="9"/>
        <v>133.55000000000001</v>
      </c>
      <c r="BE18" s="41">
        <f t="shared" si="10"/>
        <v>141.93</v>
      </c>
      <c r="BF18" s="45">
        <f t="shared" si="11"/>
        <v>275.48</v>
      </c>
    </row>
    <row r="19" spans="1:118" s="5" customFormat="1" ht="20.100000000000001" customHeight="1" thickBot="1">
      <c r="A19" s="65">
        <v>3959</v>
      </c>
      <c r="B19" s="81" t="s">
        <v>80</v>
      </c>
      <c r="C19" s="44"/>
      <c r="D19" s="44"/>
      <c r="E19" s="44"/>
      <c r="F19" s="44">
        <v>5</v>
      </c>
      <c r="G19" s="44"/>
      <c r="H19" s="44"/>
      <c r="I19" s="44"/>
      <c r="J19" s="44"/>
      <c r="K19" s="44"/>
      <c r="L19" s="44"/>
      <c r="M19" s="44"/>
      <c r="N19" s="44">
        <v>5</v>
      </c>
      <c r="O19" s="44"/>
      <c r="P19" s="44"/>
      <c r="Q19" s="44"/>
      <c r="R19" s="44"/>
      <c r="S19" s="44"/>
      <c r="T19" s="44"/>
      <c r="U19" s="44"/>
      <c r="V19" s="44"/>
      <c r="W19" s="44"/>
      <c r="X19" s="21"/>
      <c r="Y19" s="22"/>
      <c r="Z19" s="39">
        <f t="shared" si="6"/>
        <v>10</v>
      </c>
      <c r="AA19" s="43"/>
      <c r="AB19" s="43">
        <v>123.04</v>
      </c>
      <c r="AC19" s="40">
        <f t="shared" si="7"/>
        <v>133.04000000000002</v>
      </c>
      <c r="AD19" s="38"/>
      <c r="AE19" s="38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39">
        <f t="shared" si="8"/>
        <v>0</v>
      </c>
      <c r="BB19" s="43">
        <v>143.9</v>
      </c>
      <c r="BC19" s="43">
        <v>5</v>
      </c>
      <c r="BD19" s="40">
        <f t="shared" si="9"/>
        <v>148.9</v>
      </c>
      <c r="BE19" s="41">
        <f t="shared" si="10"/>
        <v>133.04000000000002</v>
      </c>
      <c r="BF19" s="45">
        <f t="shared" si="11"/>
        <v>281.94000000000005</v>
      </c>
    </row>
    <row r="20" spans="1:118" s="5" customFormat="1" ht="20.100000000000001" customHeight="1" thickBot="1">
      <c r="A20" s="65">
        <v>1195</v>
      </c>
      <c r="B20" s="81" t="s">
        <v>86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21"/>
      <c r="Y20" s="22"/>
      <c r="Z20" s="39">
        <f t="shared" si="6"/>
        <v>0</v>
      </c>
      <c r="AA20" s="43"/>
      <c r="AB20" s="43">
        <v>113.07</v>
      </c>
      <c r="AC20" s="40">
        <f t="shared" si="7"/>
        <v>113.07</v>
      </c>
      <c r="AD20" s="38"/>
      <c r="AE20" s="38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39">
        <f t="shared" si="8"/>
        <v>0</v>
      </c>
      <c r="BB20" s="43">
        <v>115.54</v>
      </c>
      <c r="BC20" s="43"/>
      <c r="BD20" s="40">
        <f t="shared" si="9"/>
        <v>115.54</v>
      </c>
      <c r="BE20" s="41">
        <f t="shared" si="10"/>
        <v>113.07</v>
      </c>
      <c r="BF20" s="45">
        <f t="shared" si="11"/>
        <v>228.61</v>
      </c>
    </row>
    <row r="21" spans="1:118" s="5" customFormat="1" ht="20.100000000000001" customHeight="1" thickBot="1">
      <c r="A21" s="68">
        <v>3415</v>
      </c>
      <c r="B21" s="81" t="s">
        <v>111</v>
      </c>
      <c r="C21" s="44"/>
      <c r="D21" s="44"/>
      <c r="E21" s="44"/>
      <c r="F21" s="44"/>
      <c r="G21" s="44"/>
      <c r="H21" s="44"/>
      <c r="I21" s="44">
        <v>5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21"/>
      <c r="Y21" s="22"/>
      <c r="Z21" s="39">
        <f t="shared" si="6"/>
        <v>5</v>
      </c>
      <c r="AA21" s="43"/>
      <c r="AB21" s="43">
        <v>135.37</v>
      </c>
      <c r="AC21" s="40">
        <f t="shared" si="7"/>
        <v>140.37</v>
      </c>
      <c r="AD21" s="38"/>
      <c r="AE21" s="38"/>
      <c r="AF21" s="44"/>
      <c r="AG21" s="44"/>
      <c r="AH21" s="44">
        <v>5</v>
      </c>
      <c r="AI21" s="44"/>
      <c r="AJ21" s="44"/>
      <c r="AK21" s="44"/>
      <c r="AL21" s="44"/>
      <c r="AM21" s="44"/>
      <c r="AN21" s="44"/>
      <c r="AO21" s="44"/>
      <c r="AP21" s="44"/>
      <c r="AQ21" s="44">
        <v>5</v>
      </c>
      <c r="AR21" s="44"/>
      <c r="AS21" s="44"/>
      <c r="AT21" s="44">
        <v>5</v>
      </c>
      <c r="AU21" s="44"/>
      <c r="AV21" s="44"/>
      <c r="AW21" s="44"/>
      <c r="AX21" s="44"/>
      <c r="AY21" s="44"/>
      <c r="AZ21" s="44"/>
      <c r="BA21" s="39">
        <f t="shared" si="8"/>
        <v>15</v>
      </c>
      <c r="BB21" s="43">
        <v>141.16999999999999</v>
      </c>
      <c r="BC21" s="43"/>
      <c r="BD21" s="40">
        <f t="shared" si="9"/>
        <v>156.16999999999999</v>
      </c>
      <c r="BE21" s="41">
        <f t="shared" si="10"/>
        <v>140.37</v>
      </c>
      <c r="BF21" s="45">
        <f t="shared" si="11"/>
        <v>296.53999999999996</v>
      </c>
    </row>
    <row r="22" spans="1:118" s="5" customFormat="1" ht="20.100000000000001" customHeight="1" thickBot="1">
      <c r="A22" s="65">
        <v>2173</v>
      </c>
      <c r="B22" s="81" t="s">
        <v>31</v>
      </c>
      <c r="C22" s="44"/>
      <c r="D22" s="44"/>
      <c r="E22" s="44">
        <v>5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21"/>
      <c r="Y22" s="22"/>
      <c r="Z22" s="39">
        <f t="shared" si="6"/>
        <v>5</v>
      </c>
      <c r="AA22" s="43"/>
      <c r="AB22" s="43">
        <v>118.59</v>
      </c>
      <c r="AC22" s="40">
        <f t="shared" si="7"/>
        <v>123.59</v>
      </c>
      <c r="AD22" s="38"/>
      <c r="AE22" s="38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39">
        <f>SUM(AF22:AZ22)</f>
        <v>0</v>
      </c>
      <c r="BB22" s="43">
        <v>118.61</v>
      </c>
      <c r="BC22" s="43"/>
      <c r="BD22" s="40">
        <f t="shared" si="9"/>
        <v>118.61</v>
      </c>
      <c r="BE22" s="41">
        <f t="shared" si="10"/>
        <v>123.59</v>
      </c>
      <c r="BF22" s="45">
        <f t="shared" si="11"/>
        <v>242.2</v>
      </c>
    </row>
    <row r="23" spans="1:118" s="5" customFormat="1" ht="20.100000000000001" customHeight="1" thickBot="1">
      <c r="A23" s="65">
        <v>18</v>
      </c>
      <c r="B23" s="81" t="s">
        <v>32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>
        <v>5</v>
      </c>
      <c r="N23" s="44">
        <v>5</v>
      </c>
      <c r="O23" s="44"/>
      <c r="P23" s="44"/>
      <c r="Q23" s="44"/>
      <c r="R23" s="44"/>
      <c r="S23" s="44"/>
      <c r="T23" s="44"/>
      <c r="U23" s="44"/>
      <c r="V23" s="44"/>
      <c r="W23" s="44"/>
      <c r="X23" s="21"/>
      <c r="Y23" s="22"/>
      <c r="Z23" s="39">
        <f t="shared" si="6"/>
        <v>10</v>
      </c>
      <c r="AA23" s="43"/>
      <c r="AB23" s="43">
        <v>112.86</v>
      </c>
      <c r="AC23" s="40">
        <f t="shared" si="7"/>
        <v>122.86</v>
      </c>
      <c r="AD23" s="38"/>
      <c r="AE23" s="38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39">
        <f t="shared" si="8"/>
        <v>0</v>
      </c>
      <c r="BB23" s="43">
        <v>111.92</v>
      </c>
      <c r="BC23" s="43"/>
      <c r="BD23" s="40">
        <f t="shared" si="9"/>
        <v>111.92</v>
      </c>
      <c r="BE23" s="41">
        <f t="shared" si="10"/>
        <v>122.86</v>
      </c>
      <c r="BF23" s="45">
        <f t="shared" si="11"/>
        <v>234.78</v>
      </c>
    </row>
    <row r="24" spans="1:118" s="5" customFormat="1" ht="20.100000000000001" customHeight="1" thickBot="1">
      <c r="A24" s="65">
        <v>8</v>
      </c>
      <c r="B24" s="81" t="s">
        <v>84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21"/>
      <c r="Y24" s="22"/>
      <c r="Z24" s="39">
        <f t="shared" si="6"/>
        <v>0</v>
      </c>
      <c r="AA24" s="43"/>
      <c r="AB24" s="43"/>
      <c r="AC24" s="40">
        <v>128.4</v>
      </c>
      <c r="AD24" s="38"/>
      <c r="AE24" s="38"/>
      <c r="AF24" s="44"/>
      <c r="AG24" s="44"/>
      <c r="AH24" s="44"/>
      <c r="AI24" s="44"/>
      <c r="AJ24" s="44">
        <v>5</v>
      </c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>
        <v>5</v>
      </c>
      <c r="AZ24" s="44"/>
      <c r="BA24" s="39">
        <f t="shared" si="8"/>
        <v>10</v>
      </c>
      <c r="BB24" s="43">
        <v>119.89</v>
      </c>
      <c r="BC24" s="43"/>
      <c r="BD24" s="40">
        <f t="shared" si="9"/>
        <v>129.88999999999999</v>
      </c>
      <c r="BE24" s="41">
        <f t="shared" si="10"/>
        <v>128.4</v>
      </c>
      <c r="BF24" s="45">
        <f t="shared" si="11"/>
        <v>258.28999999999996</v>
      </c>
    </row>
    <row r="25" spans="1:118" s="5" customFormat="1" ht="20.100000000000001" customHeight="1" thickBot="1">
      <c r="A25" s="65">
        <v>3662</v>
      </c>
      <c r="B25" s="81" t="s">
        <v>30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21"/>
      <c r="Y25" s="22"/>
      <c r="Z25" s="39">
        <f t="shared" si="6"/>
        <v>0</v>
      </c>
      <c r="AA25" s="43"/>
      <c r="AB25" s="43">
        <v>110.99</v>
      </c>
      <c r="AC25" s="40">
        <f t="shared" si="7"/>
        <v>110.99</v>
      </c>
      <c r="AD25" s="38"/>
      <c r="AE25" s="38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39">
        <f t="shared" si="8"/>
        <v>0</v>
      </c>
      <c r="BB25" s="43">
        <v>110.82</v>
      </c>
      <c r="BC25" s="43"/>
      <c r="BD25" s="40">
        <f t="shared" si="9"/>
        <v>110.82</v>
      </c>
      <c r="BE25" s="41">
        <f t="shared" si="10"/>
        <v>110.99</v>
      </c>
      <c r="BF25" s="45">
        <f t="shared" si="11"/>
        <v>221.81</v>
      </c>
    </row>
    <row r="26" spans="1:118" s="5" customFormat="1" ht="20.100000000000001" customHeight="1" thickBot="1">
      <c r="A26" s="82">
        <v>14</v>
      </c>
      <c r="B26" s="81" t="s">
        <v>93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>
        <v>5</v>
      </c>
      <c r="W26" s="44"/>
      <c r="X26" s="21"/>
      <c r="Y26" s="22"/>
      <c r="Z26" s="39">
        <f t="shared" si="6"/>
        <v>5</v>
      </c>
      <c r="AA26" s="43"/>
      <c r="AB26" s="43">
        <v>114.01</v>
      </c>
      <c r="AC26" s="40">
        <f t="shared" si="7"/>
        <v>119.01</v>
      </c>
      <c r="AD26" s="38"/>
      <c r="AE26" s="38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>
        <v>5</v>
      </c>
      <c r="AR26" s="44"/>
      <c r="AS26" s="44"/>
      <c r="AT26" s="44"/>
      <c r="AU26" s="44"/>
      <c r="AV26" s="44"/>
      <c r="AW26" s="44"/>
      <c r="AX26" s="44"/>
      <c r="AY26" s="44">
        <v>5</v>
      </c>
      <c r="AZ26" s="44"/>
      <c r="BA26" s="39">
        <f t="shared" si="8"/>
        <v>10</v>
      </c>
      <c r="BB26" s="43">
        <v>112.46</v>
      </c>
      <c r="BC26" s="43"/>
      <c r="BD26" s="40">
        <f t="shared" si="9"/>
        <v>122.46</v>
      </c>
      <c r="BE26" s="41">
        <f t="shared" si="10"/>
        <v>119.01</v>
      </c>
      <c r="BF26" s="45">
        <f t="shared" si="11"/>
        <v>241.47</v>
      </c>
    </row>
    <row r="27" spans="1:118" s="5" customFormat="1" ht="20.100000000000001" customHeight="1" thickBot="1"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21"/>
      <c r="Y27" s="22"/>
      <c r="Z27" s="39">
        <f t="shared" si="6"/>
        <v>0</v>
      </c>
      <c r="AA27" s="43"/>
      <c r="AB27" s="43"/>
      <c r="AC27" s="40">
        <f t="shared" si="7"/>
        <v>0</v>
      </c>
      <c r="AD27" s="38"/>
      <c r="AE27" s="38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39">
        <f t="shared" si="8"/>
        <v>0</v>
      </c>
      <c r="BB27" s="43"/>
      <c r="BC27" s="43"/>
      <c r="BD27" s="40">
        <f t="shared" si="9"/>
        <v>0</v>
      </c>
      <c r="BE27" s="41">
        <f t="shared" si="10"/>
        <v>0</v>
      </c>
      <c r="BF27" s="45">
        <f t="shared" si="11"/>
        <v>0</v>
      </c>
    </row>
    <row r="28" spans="1:118" s="5" customFormat="1" ht="20.100000000000001" customHeight="1" thickBot="1">
      <c r="A28" s="82">
        <v>3372</v>
      </c>
      <c r="B28" s="81" t="s">
        <v>33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21"/>
      <c r="Y28" s="22"/>
      <c r="Z28" s="39">
        <f t="shared" si="6"/>
        <v>0</v>
      </c>
      <c r="AA28" s="43"/>
      <c r="AB28" s="43"/>
      <c r="AC28" s="40">
        <v>112.75</v>
      </c>
      <c r="AD28" s="38"/>
      <c r="AE28" s="38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39">
        <f t="shared" si="8"/>
        <v>0</v>
      </c>
      <c r="BB28" s="43">
        <v>115.13</v>
      </c>
      <c r="BC28" s="43"/>
      <c r="BD28" s="40">
        <f t="shared" si="9"/>
        <v>115.13</v>
      </c>
      <c r="BE28" s="41">
        <f t="shared" si="10"/>
        <v>112.75</v>
      </c>
      <c r="BF28" s="45">
        <f t="shared" si="11"/>
        <v>227.88</v>
      </c>
    </row>
    <row r="29" spans="1:118" s="5" customFormat="1" ht="20.100000000000001" customHeight="1" thickBot="1">
      <c r="A29" s="82">
        <v>3633</v>
      </c>
      <c r="B29" s="81" t="s">
        <v>95</v>
      </c>
      <c r="C29" s="44"/>
      <c r="D29" s="44"/>
      <c r="E29" s="44">
        <v>5</v>
      </c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21"/>
      <c r="Y29" s="22"/>
      <c r="Z29" s="39">
        <f t="shared" si="6"/>
        <v>5</v>
      </c>
      <c r="AA29" s="43"/>
      <c r="AB29" s="43">
        <v>119.8</v>
      </c>
      <c r="AC29" s="40">
        <f t="shared" si="7"/>
        <v>124.8</v>
      </c>
      <c r="AD29" s="38"/>
      <c r="AE29" s="38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39">
        <f t="shared" si="8"/>
        <v>0</v>
      </c>
      <c r="BB29" s="43">
        <v>117.92</v>
      </c>
      <c r="BC29" s="43"/>
      <c r="BD29" s="40">
        <f t="shared" si="9"/>
        <v>117.92</v>
      </c>
      <c r="BE29" s="41">
        <f t="shared" si="10"/>
        <v>124.8</v>
      </c>
      <c r="BF29" s="45">
        <f t="shared" si="11"/>
        <v>242.72</v>
      </c>
    </row>
    <row r="30" spans="1:118" s="5" customFormat="1" ht="19.5" customHeight="1" thickBot="1">
      <c r="A30" s="65">
        <v>3</v>
      </c>
      <c r="B30" s="81" t="s">
        <v>74</v>
      </c>
      <c r="C30" s="44" t="s">
        <v>100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21"/>
      <c r="Y30" s="22"/>
      <c r="Z30" s="39">
        <f>SUM(C30:W30)</f>
        <v>0</v>
      </c>
      <c r="AA30" s="43"/>
      <c r="AB30" s="43" t="s">
        <v>107</v>
      </c>
      <c r="AC30" s="40" t="e">
        <f t="shared" si="7"/>
        <v>#VALUE!</v>
      </c>
      <c r="AD30" s="38"/>
      <c r="AE30" s="38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39">
        <f>SUM(AF30:AZ30)</f>
        <v>0</v>
      </c>
      <c r="BB30" s="43"/>
      <c r="BC30" s="43"/>
      <c r="BD30" s="40">
        <f t="shared" si="9"/>
        <v>0</v>
      </c>
      <c r="BE30" s="41" t="e">
        <f t="shared" si="10"/>
        <v>#VALUE!</v>
      </c>
      <c r="BF30" s="45" t="e">
        <f t="shared" si="11"/>
        <v>#VALUE!</v>
      </c>
    </row>
    <row r="31" spans="1:118" s="5" customFormat="1" ht="20.100000000000001" customHeight="1">
      <c r="A31" s="65"/>
      <c r="B31" s="66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21"/>
      <c r="Y31" s="22"/>
      <c r="Z31" s="39">
        <f t="shared" si="6"/>
        <v>0</v>
      </c>
      <c r="AA31" s="43"/>
      <c r="AB31" s="43"/>
      <c r="AC31" s="40">
        <f t="shared" si="7"/>
        <v>0</v>
      </c>
      <c r="AD31" s="38"/>
      <c r="AE31" s="38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39">
        <f t="shared" si="8"/>
        <v>0</v>
      </c>
      <c r="BB31" s="43"/>
      <c r="BC31" s="43"/>
      <c r="BD31" s="40">
        <f t="shared" si="9"/>
        <v>0</v>
      </c>
      <c r="BE31" s="41">
        <f t="shared" si="10"/>
        <v>0</v>
      </c>
      <c r="BF31" s="45">
        <f t="shared" si="11"/>
        <v>0</v>
      </c>
    </row>
    <row r="32" spans="1:118" s="37" customFormat="1" ht="33" customHeight="1" thickBot="1">
      <c r="A32" s="5"/>
      <c r="B32" s="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5"/>
      <c r="Y32" s="26"/>
      <c r="Z32" s="25"/>
      <c r="AA32" s="25"/>
      <c r="AB32" s="25"/>
      <c r="AC32" s="27"/>
      <c r="AD32" s="5"/>
      <c r="AE32" s="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7"/>
      <c r="BE32" s="27"/>
      <c r="BF32" s="28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</row>
    <row r="33" spans="1:61" s="5" customFormat="1" ht="20.100000000000001" customHeight="1" thickTop="1" thickBot="1">
      <c r="A33" s="8"/>
      <c r="B33" s="9" t="s">
        <v>10</v>
      </c>
      <c r="C33" s="9" t="s">
        <v>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0"/>
      <c r="Y33" s="10"/>
      <c r="Z33" s="9"/>
      <c r="AA33" s="9"/>
      <c r="AB33" s="9"/>
      <c r="AC33" s="9"/>
      <c r="AD33" s="9"/>
      <c r="AE33" s="9"/>
      <c r="AF33" s="9" t="s">
        <v>1</v>
      </c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11"/>
      <c r="BI33" s="35"/>
    </row>
    <row r="34" spans="1:61" s="5" customFormat="1" ht="81" customHeight="1" thickBot="1">
      <c r="A34" s="12" t="s">
        <v>17</v>
      </c>
      <c r="B34" s="13" t="s">
        <v>2</v>
      </c>
      <c r="C34" s="15">
        <v>1</v>
      </c>
      <c r="D34" s="15">
        <v>2</v>
      </c>
      <c r="E34" s="15">
        <v>3</v>
      </c>
      <c r="F34" s="15">
        <v>4</v>
      </c>
      <c r="G34" s="15">
        <v>5</v>
      </c>
      <c r="H34" s="15" t="s">
        <v>22</v>
      </c>
      <c r="I34" s="15" t="s">
        <v>23</v>
      </c>
      <c r="J34" s="15" t="s">
        <v>24</v>
      </c>
      <c r="K34" s="15" t="s">
        <v>25</v>
      </c>
      <c r="L34" s="15" t="s">
        <v>26</v>
      </c>
      <c r="M34" s="15">
        <v>7</v>
      </c>
      <c r="N34" s="15">
        <v>8</v>
      </c>
      <c r="O34" s="15" t="s">
        <v>101</v>
      </c>
      <c r="P34" s="15" t="s">
        <v>102</v>
      </c>
      <c r="Q34" s="15" t="s">
        <v>103</v>
      </c>
      <c r="R34" s="15" t="s">
        <v>106</v>
      </c>
      <c r="S34" s="15" t="s">
        <v>104</v>
      </c>
      <c r="T34" s="15" t="s">
        <v>105</v>
      </c>
      <c r="U34" s="15">
        <v>10</v>
      </c>
      <c r="V34" s="15">
        <v>11</v>
      </c>
      <c r="W34" s="15">
        <v>12</v>
      </c>
      <c r="X34" s="15" t="s">
        <v>3</v>
      </c>
      <c r="Y34" s="15" t="s">
        <v>4</v>
      </c>
      <c r="Z34" s="42" t="s">
        <v>13</v>
      </c>
      <c r="AA34" s="16" t="s">
        <v>5</v>
      </c>
      <c r="AB34" s="42" t="s">
        <v>14</v>
      </c>
      <c r="AC34" s="17" t="s">
        <v>6</v>
      </c>
      <c r="AD34" s="29"/>
      <c r="AE34" s="24"/>
      <c r="AF34" s="15">
        <v>1</v>
      </c>
      <c r="AG34" s="15">
        <v>2</v>
      </c>
      <c r="AH34" s="15">
        <v>3</v>
      </c>
      <c r="AI34" s="15">
        <v>4</v>
      </c>
      <c r="AJ34" s="15">
        <v>5</v>
      </c>
      <c r="AK34" s="15" t="s">
        <v>22</v>
      </c>
      <c r="AL34" s="15" t="s">
        <v>23</v>
      </c>
      <c r="AM34" s="15" t="s">
        <v>24</v>
      </c>
      <c r="AN34" s="15" t="s">
        <v>25</v>
      </c>
      <c r="AO34" s="15" t="s">
        <v>26</v>
      </c>
      <c r="AP34" s="15">
        <v>7</v>
      </c>
      <c r="AQ34" s="15">
        <v>8</v>
      </c>
      <c r="AR34" s="15" t="s">
        <v>101</v>
      </c>
      <c r="AS34" s="15" t="s">
        <v>102</v>
      </c>
      <c r="AT34" s="15" t="s">
        <v>103</v>
      </c>
      <c r="AU34" s="15" t="s">
        <v>106</v>
      </c>
      <c r="AV34" s="15" t="s">
        <v>104</v>
      </c>
      <c r="AW34" s="15" t="s">
        <v>105</v>
      </c>
      <c r="AX34" s="15">
        <v>10</v>
      </c>
      <c r="AY34" s="15">
        <v>11</v>
      </c>
      <c r="AZ34" s="15">
        <v>12</v>
      </c>
      <c r="BA34" s="16" t="s">
        <v>15</v>
      </c>
      <c r="BB34" s="16" t="s">
        <v>7</v>
      </c>
      <c r="BC34" s="16" t="s">
        <v>14</v>
      </c>
      <c r="BD34" s="17" t="s">
        <v>8</v>
      </c>
      <c r="BE34" s="17" t="s">
        <v>6</v>
      </c>
      <c r="BF34" s="19" t="s">
        <v>9</v>
      </c>
    </row>
    <row r="35" spans="1:61" s="5" customFormat="1" ht="20.100000000000001" customHeight="1" thickBot="1">
      <c r="A35" s="65">
        <v>1291</v>
      </c>
      <c r="B35" s="81" t="s">
        <v>62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1"/>
      <c r="Y35" s="22"/>
      <c r="Z35" s="39">
        <f>SUM(C35:W35)</f>
        <v>0</v>
      </c>
      <c r="AA35" s="43">
        <v>124.74</v>
      </c>
      <c r="AB35" s="43"/>
      <c r="AC35" s="40">
        <f>SUM(Z35+AA35+AB35)</f>
        <v>124.74</v>
      </c>
      <c r="AD35" s="38"/>
      <c r="AE35" s="38"/>
      <c r="AF35" s="44"/>
      <c r="AG35" s="44">
        <v>5</v>
      </c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39">
        <f>SUM(AF35:AZ35)</f>
        <v>5</v>
      </c>
      <c r="BB35" s="43">
        <v>117.27</v>
      </c>
      <c r="BC35" s="43"/>
      <c r="BD35" s="40">
        <f>SUM(BA35+BB35+BC35)</f>
        <v>122.27</v>
      </c>
      <c r="BE35" s="41">
        <f>AC35</f>
        <v>124.74</v>
      </c>
      <c r="BF35" s="45">
        <f>SUM(BD35:BE35)</f>
        <v>247.01</v>
      </c>
    </row>
    <row r="36" spans="1:61" s="5" customFormat="1" ht="20.100000000000001" customHeight="1" thickBot="1">
      <c r="A36" s="65">
        <v>3050</v>
      </c>
      <c r="B36" s="81" t="s">
        <v>63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21"/>
      <c r="Y36" s="22"/>
      <c r="Z36" s="39">
        <f t="shared" ref="Z36:Z58" si="12">SUM(C36:W36)</f>
        <v>0</v>
      </c>
      <c r="AA36" s="43">
        <v>168.26</v>
      </c>
      <c r="AB36" s="43"/>
      <c r="AC36" s="40">
        <f t="shared" ref="AC36:AC58" si="13">SUM(Z36+AA36+AB36)</f>
        <v>168.26</v>
      </c>
      <c r="AD36" s="38"/>
      <c r="AE36" s="38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39">
        <f t="shared" ref="BA36:BA58" si="14">SUM(AF36:AZ36)</f>
        <v>0</v>
      </c>
      <c r="BB36" s="43">
        <v>143.83000000000001</v>
      </c>
      <c r="BC36" s="43"/>
      <c r="BD36" s="40">
        <f t="shared" ref="BD36:BD58" si="15">SUM(BA36+BB36+BC36)</f>
        <v>143.83000000000001</v>
      </c>
      <c r="BE36" s="41">
        <f t="shared" ref="BE36:BE58" si="16">AC36</f>
        <v>168.26</v>
      </c>
      <c r="BF36" s="45">
        <f t="shared" ref="BF36:BF58" si="17">SUM(BD36:BE36)</f>
        <v>312.09000000000003</v>
      </c>
    </row>
    <row r="37" spans="1:61" s="5" customFormat="1" ht="20.100000000000001" customHeight="1" thickBot="1">
      <c r="A37" s="65">
        <v>20</v>
      </c>
      <c r="B37" s="81" t="s">
        <v>67</v>
      </c>
      <c r="C37" s="44" t="s">
        <v>100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21"/>
      <c r="Y37" s="22"/>
      <c r="Z37" s="39">
        <f t="shared" si="12"/>
        <v>0</v>
      </c>
      <c r="AA37" s="43"/>
      <c r="AB37" s="43" t="s">
        <v>107</v>
      </c>
      <c r="AC37" s="40" t="e">
        <f t="shared" si="13"/>
        <v>#VALUE!</v>
      </c>
      <c r="AD37" s="38"/>
      <c r="AE37" s="38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39">
        <f t="shared" si="14"/>
        <v>0</v>
      </c>
      <c r="BB37" s="43"/>
      <c r="BC37" s="43"/>
      <c r="BD37" s="40">
        <f t="shared" si="15"/>
        <v>0</v>
      </c>
      <c r="BE37" s="41" t="e">
        <f t="shared" si="16"/>
        <v>#VALUE!</v>
      </c>
      <c r="BF37" s="45" t="e">
        <f t="shared" si="17"/>
        <v>#VALUE!</v>
      </c>
    </row>
    <row r="38" spans="1:61" s="5" customFormat="1" ht="20.100000000000001" customHeight="1" thickBot="1">
      <c r="A38" s="65">
        <v>1552</v>
      </c>
      <c r="B38" s="81" t="s">
        <v>39</v>
      </c>
      <c r="C38" s="44" t="s">
        <v>100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21"/>
      <c r="Y38" s="22"/>
      <c r="Z38" s="39">
        <f t="shared" si="12"/>
        <v>0</v>
      </c>
      <c r="AA38" s="43"/>
      <c r="AB38" s="43" t="s">
        <v>107</v>
      </c>
      <c r="AC38" s="40" t="e">
        <f t="shared" si="13"/>
        <v>#VALUE!</v>
      </c>
      <c r="AD38" s="38"/>
      <c r="AE38" s="38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39">
        <f t="shared" si="14"/>
        <v>0</v>
      </c>
      <c r="BB38" s="43"/>
      <c r="BC38" s="43"/>
      <c r="BD38" s="40">
        <f t="shared" si="15"/>
        <v>0</v>
      </c>
      <c r="BE38" s="41" t="e">
        <f t="shared" si="16"/>
        <v>#VALUE!</v>
      </c>
      <c r="BF38" s="45" t="e">
        <f t="shared" si="17"/>
        <v>#VALUE!</v>
      </c>
    </row>
    <row r="39" spans="1:61" s="5" customFormat="1" ht="20.100000000000001" customHeight="1" thickBot="1">
      <c r="A39" s="65">
        <v>4267</v>
      </c>
      <c r="B39" s="81" t="s">
        <v>38</v>
      </c>
      <c r="C39" s="44"/>
      <c r="D39" s="44"/>
      <c r="E39" s="44">
        <v>5</v>
      </c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21"/>
      <c r="Y39" s="22"/>
      <c r="Z39" s="39">
        <f t="shared" ref="Z39:Z47" si="18">SUM(C39:W39)</f>
        <v>5</v>
      </c>
      <c r="AA39" s="43"/>
      <c r="AB39" s="43">
        <v>137.44999999999999</v>
      </c>
      <c r="AC39" s="40">
        <f t="shared" si="13"/>
        <v>142.44999999999999</v>
      </c>
      <c r="AD39" s="38"/>
      <c r="AE39" s="38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39">
        <f t="shared" ref="BA39:BA47" si="19">SUM(AF39:AZ39)</f>
        <v>0</v>
      </c>
      <c r="BB39" s="43"/>
      <c r="BC39" s="43"/>
      <c r="BD39" s="40">
        <v>126.75</v>
      </c>
      <c r="BE39" s="41">
        <f t="shared" si="16"/>
        <v>142.44999999999999</v>
      </c>
      <c r="BF39" s="45">
        <f t="shared" si="17"/>
        <v>269.2</v>
      </c>
    </row>
    <row r="40" spans="1:61" s="5" customFormat="1" ht="20.100000000000001" customHeight="1" thickBot="1">
      <c r="A40" s="65">
        <v>4231</v>
      </c>
      <c r="B40" s="81" t="s">
        <v>81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21"/>
      <c r="Y40" s="22"/>
      <c r="Z40" s="39">
        <f t="shared" si="18"/>
        <v>0</v>
      </c>
      <c r="AA40" s="43"/>
      <c r="AB40" s="43">
        <v>197.1</v>
      </c>
      <c r="AC40" s="40">
        <f t="shared" si="13"/>
        <v>197.1</v>
      </c>
      <c r="AD40" s="38"/>
      <c r="AE40" s="38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39">
        <f t="shared" si="19"/>
        <v>0</v>
      </c>
      <c r="BB40" s="43">
        <v>201.08</v>
      </c>
      <c r="BC40" s="43"/>
      <c r="BD40" s="40">
        <f>SUM(BA40+BB40+BC40)</f>
        <v>201.08</v>
      </c>
      <c r="BE40" s="41">
        <f t="shared" si="16"/>
        <v>197.1</v>
      </c>
      <c r="BF40" s="45">
        <f t="shared" si="17"/>
        <v>398.18</v>
      </c>
    </row>
    <row r="41" spans="1:61" s="5" customFormat="1" ht="20.100000000000001" customHeight="1" thickBot="1">
      <c r="A41" s="65">
        <v>3703</v>
      </c>
      <c r="B41" s="81" t="s">
        <v>82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21"/>
      <c r="Y41" s="22"/>
      <c r="Z41" s="39">
        <f t="shared" si="18"/>
        <v>0</v>
      </c>
      <c r="AA41" s="43"/>
      <c r="AB41" s="43">
        <v>159.44999999999999</v>
      </c>
      <c r="AC41" s="40">
        <f t="shared" si="13"/>
        <v>159.44999999999999</v>
      </c>
      <c r="AD41" s="38"/>
      <c r="AE41" s="38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>
        <v>5</v>
      </c>
      <c r="AZ41" s="44"/>
      <c r="BA41" s="39">
        <f t="shared" si="19"/>
        <v>5</v>
      </c>
      <c r="BB41" s="43">
        <v>150.15</v>
      </c>
      <c r="BC41" s="43"/>
      <c r="BD41" s="40">
        <f>SUM(BA41+BB41+BC41)</f>
        <v>155.15</v>
      </c>
      <c r="BE41" s="41">
        <f t="shared" si="16"/>
        <v>159.44999999999999</v>
      </c>
      <c r="BF41" s="45">
        <f t="shared" si="17"/>
        <v>314.60000000000002</v>
      </c>
    </row>
    <row r="42" spans="1:61" s="5" customFormat="1" ht="20.100000000000001" customHeight="1" thickBot="1">
      <c r="A42" s="80">
        <v>4224</v>
      </c>
      <c r="B42" s="81" t="s">
        <v>37</v>
      </c>
      <c r="C42" s="44"/>
      <c r="D42" s="44"/>
      <c r="E42" s="44"/>
      <c r="F42" s="44"/>
      <c r="G42" s="44">
        <v>5</v>
      </c>
      <c r="H42" s="44">
        <v>5</v>
      </c>
      <c r="I42" s="44"/>
      <c r="J42" s="44"/>
      <c r="K42" s="44"/>
      <c r="L42" s="44"/>
      <c r="M42" s="44"/>
      <c r="N42" s="44">
        <v>5</v>
      </c>
      <c r="O42" s="44"/>
      <c r="P42" s="44"/>
      <c r="Q42" s="44"/>
      <c r="R42" s="44"/>
      <c r="S42" s="44"/>
      <c r="T42" s="44"/>
      <c r="U42" s="44"/>
      <c r="V42" s="44"/>
      <c r="W42" s="44"/>
      <c r="X42" s="21"/>
      <c r="Y42" s="22"/>
      <c r="Z42" s="39">
        <f t="shared" si="18"/>
        <v>15</v>
      </c>
      <c r="AA42" s="43"/>
      <c r="AB42" s="43">
        <v>156.52000000000001</v>
      </c>
      <c r="AC42" s="40">
        <f t="shared" si="13"/>
        <v>171.52</v>
      </c>
      <c r="AD42" s="38"/>
      <c r="AE42" s="38"/>
      <c r="AF42" s="44"/>
      <c r="AG42" s="44"/>
      <c r="AH42" s="44"/>
      <c r="AI42" s="44"/>
      <c r="AJ42" s="44"/>
      <c r="AK42" s="44">
        <v>5</v>
      </c>
      <c r="AL42" s="44"/>
      <c r="AM42" s="44"/>
      <c r="AN42" s="44"/>
      <c r="AO42" s="44"/>
      <c r="AP42" s="44"/>
      <c r="AQ42" s="44">
        <v>5</v>
      </c>
      <c r="AR42" s="44"/>
      <c r="AS42" s="44"/>
      <c r="AT42" s="44"/>
      <c r="AU42" s="44"/>
      <c r="AV42" s="44"/>
      <c r="AW42" s="44"/>
      <c r="AX42" s="44"/>
      <c r="AY42" s="44"/>
      <c r="AZ42" s="44"/>
      <c r="BA42" s="39">
        <f t="shared" si="19"/>
        <v>10</v>
      </c>
      <c r="BB42" s="43">
        <v>156.52000000000001</v>
      </c>
      <c r="BC42" s="43"/>
      <c r="BD42" s="40">
        <f t="shared" ref="BD42:BD47" si="20">SUM(BA42+BB42+BC42)</f>
        <v>166.52</v>
      </c>
      <c r="BE42" s="41">
        <f t="shared" si="16"/>
        <v>171.52</v>
      </c>
      <c r="BF42" s="45">
        <f t="shared" si="17"/>
        <v>338.04</v>
      </c>
    </row>
    <row r="43" spans="1:61" s="5" customFormat="1" ht="20.100000000000001" customHeight="1" thickBot="1">
      <c r="A43" s="65">
        <v>1865</v>
      </c>
      <c r="B43" s="81" t="s">
        <v>88</v>
      </c>
      <c r="C43" s="44">
        <v>5</v>
      </c>
      <c r="D43" s="44"/>
      <c r="E43" s="44">
        <v>5</v>
      </c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21"/>
      <c r="Y43" s="22"/>
      <c r="Z43" s="39">
        <f t="shared" si="18"/>
        <v>10</v>
      </c>
      <c r="AA43" s="43"/>
      <c r="AB43" s="43">
        <v>162.69999999999999</v>
      </c>
      <c r="AC43" s="40">
        <f t="shared" si="13"/>
        <v>172.7</v>
      </c>
      <c r="AD43" s="38"/>
      <c r="AE43" s="38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39">
        <f t="shared" si="19"/>
        <v>0</v>
      </c>
      <c r="BB43" s="43">
        <v>149.47</v>
      </c>
      <c r="BC43" s="43"/>
      <c r="BD43" s="40">
        <f t="shared" si="20"/>
        <v>149.47</v>
      </c>
      <c r="BE43" s="41">
        <f t="shared" si="16"/>
        <v>172.7</v>
      </c>
      <c r="BF43" s="45">
        <f t="shared" si="17"/>
        <v>322.16999999999996</v>
      </c>
    </row>
    <row r="44" spans="1:61" s="5" customFormat="1" ht="20.100000000000001" hidden="1" customHeight="1" thickBot="1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21"/>
      <c r="Y44" s="22"/>
      <c r="Z44" s="39"/>
      <c r="AA44" s="43"/>
      <c r="AB44" s="43"/>
      <c r="AC44" s="40">
        <f t="shared" si="13"/>
        <v>0</v>
      </c>
      <c r="AD44" s="38"/>
      <c r="AE44" s="38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39"/>
      <c r="BB44" s="43"/>
      <c r="BC44" s="43"/>
      <c r="BD44" s="40"/>
      <c r="BE44" s="41">
        <f t="shared" si="16"/>
        <v>0</v>
      </c>
      <c r="BF44" s="45">
        <f t="shared" si="17"/>
        <v>0</v>
      </c>
    </row>
    <row r="45" spans="1:61" s="5" customFormat="1" ht="20.100000000000001" customHeight="1" thickBot="1">
      <c r="A45" s="80">
        <v>3846</v>
      </c>
      <c r="B45" s="81" t="s">
        <v>34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21"/>
      <c r="Y45" s="22"/>
      <c r="Z45" s="39">
        <f t="shared" si="18"/>
        <v>0</v>
      </c>
      <c r="AA45" s="43"/>
      <c r="AB45" s="43"/>
      <c r="AC45" s="40">
        <f t="shared" si="13"/>
        <v>0</v>
      </c>
      <c r="AD45" s="38"/>
      <c r="AE45" s="38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39">
        <f t="shared" si="19"/>
        <v>0</v>
      </c>
      <c r="BB45" s="43"/>
      <c r="BC45" s="43"/>
      <c r="BD45" s="40">
        <f t="shared" si="20"/>
        <v>0</v>
      </c>
      <c r="BE45" s="41">
        <f t="shared" si="16"/>
        <v>0</v>
      </c>
      <c r="BF45" s="45">
        <f t="shared" si="17"/>
        <v>0</v>
      </c>
    </row>
    <row r="46" spans="1:61" s="5" customFormat="1" ht="20.100000000000001" hidden="1" customHeight="1" thickBot="1">
      <c r="A46" s="65"/>
      <c r="B46" s="81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21"/>
      <c r="Y46" s="22"/>
      <c r="Z46" s="39"/>
      <c r="AA46" s="43"/>
      <c r="AB46" s="43"/>
      <c r="AC46" s="40">
        <f t="shared" si="13"/>
        <v>0</v>
      </c>
      <c r="AD46" s="38"/>
      <c r="AE46" s="38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39"/>
      <c r="BB46" s="43"/>
      <c r="BC46" s="43"/>
      <c r="BD46" s="40"/>
      <c r="BE46" s="41">
        <f t="shared" si="16"/>
        <v>0</v>
      </c>
      <c r="BF46" s="45">
        <f t="shared" si="17"/>
        <v>0</v>
      </c>
    </row>
    <row r="47" spans="1:61" s="5" customFormat="1" ht="20.100000000000001" customHeight="1" thickBot="1">
      <c r="A47" s="65" t="s">
        <v>89</v>
      </c>
      <c r="B47" s="81" t="s">
        <v>81</v>
      </c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>
        <v>5</v>
      </c>
      <c r="O47" s="44"/>
      <c r="P47" s="44"/>
      <c r="Q47" s="44"/>
      <c r="R47" s="44"/>
      <c r="S47" s="44"/>
      <c r="T47" s="44"/>
      <c r="U47" s="44">
        <v>5</v>
      </c>
      <c r="V47" s="44">
        <v>5</v>
      </c>
      <c r="W47" s="44"/>
      <c r="X47" s="21"/>
      <c r="Y47" s="22"/>
      <c r="Z47" s="39">
        <f t="shared" si="18"/>
        <v>15</v>
      </c>
      <c r="AA47" s="43">
        <v>5</v>
      </c>
      <c r="AB47" s="43">
        <v>127.96</v>
      </c>
      <c r="AC47" s="40">
        <f t="shared" si="13"/>
        <v>147.95999999999998</v>
      </c>
      <c r="AD47" s="38"/>
      <c r="AE47" s="38"/>
      <c r="AF47" s="44"/>
      <c r="AG47" s="44"/>
      <c r="AH47" s="44"/>
      <c r="AI47" s="44"/>
      <c r="AJ47" s="44"/>
      <c r="AK47" s="44">
        <v>5</v>
      </c>
      <c r="AL47" s="44"/>
      <c r="AM47" s="44"/>
      <c r="AN47" s="44"/>
      <c r="AO47" s="44"/>
      <c r="AP47" s="44"/>
      <c r="AQ47" s="44">
        <v>5</v>
      </c>
      <c r="AR47" s="44"/>
      <c r="AS47" s="44"/>
      <c r="AT47" s="44"/>
      <c r="AU47" s="44"/>
      <c r="AV47" s="44"/>
      <c r="AW47" s="44"/>
      <c r="AX47" s="44"/>
      <c r="AY47" s="44"/>
      <c r="AZ47" s="44"/>
      <c r="BA47" s="39">
        <f t="shared" si="19"/>
        <v>10</v>
      </c>
      <c r="BB47" s="43">
        <v>127.76</v>
      </c>
      <c r="BC47" s="43"/>
      <c r="BD47" s="40">
        <f t="shared" si="20"/>
        <v>137.76</v>
      </c>
      <c r="BE47" s="41">
        <f t="shared" si="16"/>
        <v>147.95999999999998</v>
      </c>
      <c r="BF47" s="45">
        <f t="shared" si="17"/>
        <v>285.71999999999997</v>
      </c>
    </row>
    <row r="48" spans="1:61" s="5" customFormat="1" ht="20.100000000000001" customHeight="1" thickBot="1">
      <c r="A48" s="65">
        <v>1743</v>
      </c>
      <c r="B48" s="81" t="s">
        <v>90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>
        <v>5</v>
      </c>
      <c r="V48" s="44"/>
      <c r="W48" s="44"/>
      <c r="X48" s="21"/>
      <c r="Y48" s="22"/>
      <c r="Z48" s="39">
        <f t="shared" si="12"/>
        <v>5</v>
      </c>
      <c r="AA48" s="43"/>
      <c r="AB48" s="43">
        <v>121.22</v>
      </c>
      <c r="AC48" s="40">
        <f t="shared" si="13"/>
        <v>126.22</v>
      </c>
      <c r="AD48" s="38"/>
      <c r="AE48" s="38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39">
        <f t="shared" si="14"/>
        <v>0</v>
      </c>
      <c r="BB48" s="43">
        <v>114.2</v>
      </c>
      <c r="BC48" s="43"/>
      <c r="BD48" s="40">
        <f t="shared" si="15"/>
        <v>114.2</v>
      </c>
      <c r="BE48" s="41">
        <f t="shared" si="16"/>
        <v>126.22</v>
      </c>
      <c r="BF48" s="45">
        <f t="shared" si="17"/>
        <v>240.42000000000002</v>
      </c>
    </row>
    <row r="49" spans="1:118" s="5" customFormat="1" ht="20.100000000000001" customHeight="1" thickBot="1">
      <c r="A49" s="65">
        <v>729</v>
      </c>
      <c r="B49" s="81" t="s">
        <v>91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21"/>
      <c r="Y49" s="22"/>
      <c r="Z49" s="39">
        <f t="shared" si="12"/>
        <v>0</v>
      </c>
      <c r="AA49" s="43"/>
      <c r="AB49" s="43"/>
      <c r="AC49" s="40">
        <f t="shared" si="13"/>
        <v>0</v>
      </c>
      <c r="AD49" s="38"/>
      <c r="AE49" s="38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39">
        <f t="shared" si="14"/>
        <v>0</v>
      </c>
      <c r="BB49" s="43"/>
      <c r="BC49" s="43"/>
      <c r="BD49" s="40">
        <f t="shared" si="15"/>
        <v>0</v>
      </c>
      <c r="BE49" s="41">
        <f t="shared" si="16"/>
        <v>0</v>
      </c>
      <c r="BF49" s="45">
        <f t="shared" si="17"/>
        <v>0</v>
      </c>
    </row>
    <row r="50" spans="1:118" s="5" customFormat="1" ht="20.100000000000001" customHeight="1" thickBot="1">
      <c r="A50" s="65">
        <v>12</v>
      </c>
      <c r="B50" s="81" t="s">
        <v>41</v>
      </c>
      <c r="C50" s="44"/>
      <c r="D50" s="44"/>
      <c r="E50" s="44">
        <v>5</v>
      </c>
      <c r="F50" s="44"/>
      <c r="G50" s="44"/>
      <c r="H50" s="44"/>
      <c r="I50" s="44"/>
      <c r="J50" s="44"/>
      <c r="K50" s="44"/>
      <c r="L50" s="44"/>
      <c r="M50" s="44">
        <v>5</v>
      </c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21"/>
      <c r="Y50" s="22"/>
      <c r="Z50" s="39">
        <f t="shared" si="12"/>
        <v>10</v>
      </c>
      <c r="AA50" s="43"/>
      <c r="AB50" s="43">
        <v>111.46</v>
      </c>
      <c r="AC50" s="40">
        <f t="shared" si="13"/>
        <v>121.46</v>
      </c>
      <c r="AD50" s="38"/>
      <c r="AE50" s="38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39">
        <f t="shared" si="14"/>
        <v>0</v>
      </c>
      <c r="BB50" s="43">
        <v>108.95</v>
      </c>
      <c r="BC50" s="43"/>
      <c r="BD50" s="40">
        <f t="shared" si="15"/>
        <v>108.95</v>
      </c>
      <c r="BE50" s="41">
        <f t="shared" si="16"/>
        <v>121.46</v>
      </c>
      <c r="BF50" s="45">
        <f t="shared" si="17"/>
        <v>230.41</v>
      </c>
    </row>
    <row r="51" spans="1:118" s="5" customFormat="1" ht="20.100000000000001" customHeight="1" thickBot="1">
      <c r="A51" s="65">
        <v>3035</v>
      </c>
      <c r="B51" s="81" t="s">
        <v>35</v>
      </c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21"/>
      <c r="Y51" s="22"/>
      <c r="Z51" s="39">
        <f t="shared" si="12"/>
        <v>0</v>
      </c>
      <c r="AA51" s="43">
        <v>142.37</v>
      </c>
      <c r="AB51" s="43"/>
      <c r="AC51" s="40">
        <f>SUM(Z51+AA51+AB51)</f>
        <v>142.37</v>
      </c>
      <c r="AD51" s="71"/>
      <c r="AE51" s="38"/>
      <c r="AF51" s="44"/>
      <c r="AG51" s="44"/>
      <c r="AH51" s="44">
        <v>5</v>
      </c>
      <c r="AI51" s="44"/>
      <c r="AJ51" s="44"/>
      <c r="AK51" s="44"/>
      <c r="AL51" s="44"/>
      <c r="AM51" s="44"/>
      <c r="AN51" s="44"/>
      <c r="AO51" s="44"/>
      <c r="AP51" s="44"/>
      <c r="AQ51" s="44">
        <v>5</v>
      </c>
      <c r="AR51" s="44"/>
      <c r="AS51" s="44"/>
      <c r="AT51" s="44"/>
      <c r="AU51" s="44"/>
      <c r="AV51" s="44"/>
      <c r="AW51" s="44"/>
      <c r="AX51" s="44"/>
      <c r="AY51" s="44"/>
      <c r="AZ51" s="44"/>
      <c r="BA51" s="39">
        <f t="shared" si="14"/>
        <v>10</v>
      </c>
      <c r="BB51" s="43">
        <v>151.46</v>
      </c>
      <c r="BC51" s="43"/>
      <c r="BD51" s="40">
        <f t="shared" si="15"/>
        <v>161.46</v>
      </c>
      <c r="BE51" s="41">
        <f t="shared" si="16"/>
        <v>142.37</v>
      </c>
      <c r="BF51" s="45">
        <f t="shared" ref="BF51" si="21">SUM(BD51:BE51)</f>
        <v>303.83000000000004</v>
      </c>
    </row>
    <row r="52" spans="1:118" s="5" customFormat="1" ht="20.100000000000001" customHeight="1" thickBot="1">
      <c r="A52" s="82">
        <v>4169</v>
      </c>
      <c r="B52" s="81" t="s">
        <v>36</v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21"/>
      <c r="Y52" s="22"/>
      <c r="Z52" s="39">
        <f t="shared" si="12"/>
        <v>0</v>
      </c>
      <c r="AA52" s="43"/>
      <c r="AB52" s="43">
        <v>190.75</v>
      </c>
      <c r="AC52" s="40">
        <f t="shared" si="13"/>
        <v>190.75</v>
      </c>
      <c r="AD52" s="38"/>
      <c r="AE52" s="38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39">
        <f t="shared" si="14"/>
        <v>0</v>
      </c>
      <c r="BB52" s="43">
        <v>198.02</v>
      </c>
      <c r="BC52" s="43"/>
      <c r="BD52" s="40">
        <f t="shared" si="15"/>
        <v>198.02</v>
      </c>
      <c r="BE52" s="41">
        <f t="shared" si="16"/>
        <v>190.75</v>
      </c>
      <c r="BF52" s="45">
        <f t="shared" si="17"/>
        <v>388.77</v>
      </c>
    </row>
    <row r="53" spans="1:118" s="5" customFormat="1" ht="19.5" customHeight="1" thickBot="1">
      <c r="A53" s="82">
        <v>3845</v>
      </c>
      <c r="B53" s="81" t="s">
        <v>94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21"/>
      <c r="Y53" s="22"/>
      <c r="Z53" s="39">
        <f t="shared" si="12"/>
        <v>0</v>
      </c>
      <c r="AA53" s="43"/>
      <c r="AB53" s="43">
        <v>122.55</v>
      </c>
      <c r="AC53" s="40">
        <f t="shared" si="13"/>
        <v>122.55</v>
      </c>
      <c r="AD53" s="38"/>
      <c r="AE53" s="38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39">
        <f t="shared" si="14"/>
        <v>0</v>
      </c>
      <c r="BB53" s="43">
        <v>118.31</v>
      </c>
      <c r="BC53" s="43"/>
      <c r="BD53" s="40">
        <f t="shared" si="15"/>
        <v>118.31</v>
      </c>
      <c r="BE53" s="41">
        <f t="shared" si="16"/>
        <v>122.55</v>
      </c>
      <c r="BF53" s="45">
        <f t="shared" si="17"/>
        <v>240.86</v>
      </c>
    </row>
    <row r="54" spans="1:118" s="5" customFormat="1" ht="19.5" customHeight="1" thickBot="1">
      <c r="A54" s="65">
        <v>3035</v>
      </c>
      <c r="B54" s="81" t="s">
        <v>35</v>
      </c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21"/>
      <c r="Y54" s="22"/>
      <c r="Z54" s="39">
        <f t="shared" si="12"/>
        <v>0</v>
      </c>
      <c r="AA54" s="43"/>
      <c r="AB54" s="43">
        <v>117.61</v>
      </c>
      <c r="AC54" s="40">
        <f t="shared" si="13"/>
        <v>117.61</v>
      </c>
      <c r="AD54" s="38"/>
      <c r="AE54" s="38"/>
      <c r="AF54" s="44"/>
      <c r="AG54" s="44"/>
      <c r="AH54" s="44">
        <v>5</v>
      </c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39">
        <f t="shared" si="14"/>
        <v>5</v>
      </c>
      <c r="BB54" s="43">
        <v>114.2</v>
      </c>
      <c r="BC54" s="43"/>
      <c r="BD54" s="40">
        <f t="shared" si="15"/>
        <v>119.2</v>
      </c>
      <c r="BE54" s="41">
        <f t="shared" si="16"/>
        <v>117.61</v>
      </c>
      <c r="BF54" s="45">
        <f t="shared" si="17"/>
        <v>236.81</v>
      </c>
    </row>
    <row r="55" spans="1:118" s="5" customFormat="1" ht="19.5" customHeight="1" thickBot="1">
      <c r="A55" s="65"/>
      <c r="B55" s="66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21"/>
      <c r="Y55" s="22"/>
      <c r="Z55" s="39">
        <f t="shared" si="12"/>
        <v>0</v>
      </c>
      <c r="AA55" s="43"/>
      <c r="AB55" s="43"/>
      <c r="AC55" s="40">
        <f t="shared" si="13"/>
        <v>0</v>
      </c>
      <c r="AD55" s="38"/>
      <c r="AE55" s="38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39">
        <f t="shared" si="14"/>
        <v>0</v>
      </c>
      <c r="BB55" s="43"/>
      <c r="BC55" s="43"/>
      <c r="BD55" s="40">
        <f t="shared" si="15"/>
        <v>0</v>
      </c>
      <c r="BE55" s="41">
        <f t="shared" si="16"/>
        <v>0</v>
      </c>
      <c r="BF55" s="45">
        <f t="shared" si="17"/>
        <v>0</v>
      </c>
    </row>
    <row r="56" spans="1:118" s="5" customFormat="1" ht="19.5" customHeight="1" thickBot="1">
      <c r="A56" s="65"/>
      <c r="B56" s="66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21"/>
      <c r="Y56" s="22"/>
      <c r="Z56" s="39">
        <f t="shared" si="12"/>
        <v>0</v>
      </c>
      <c r="AA56" s="43"/>
      <c r="AB56" s="43"/>
      <c r="AC56" s="40">
        <f t="shared" si="13"/>
        <v>0</v>
      </c>
      <c r="AD56" s="38"/>
      <c r="AE56" s="38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39">
        <f t="shared" si="14"/>
        <v>0</v>
      </c>
      <c r="BB56" s="43"/>
      <c r="BC56" s="43"/>
      <c r="BD56" s="40">
        <f t="shared" si="15"/>
        <v>0</v>
      </c>
      <c r="BE56" s="41">
        <f t="shared" si="16"/>
        <v>0</v>
      </c>
      <c r="BF56" s="45">
        <f t="shared" si="17"/>
        <v>0</v>
      </c>
    </row>
    <row r="57" spans="1:118" s="5" customFormat="1" ht="19.5" customHeight="1" thickBot="1">
      <c r="A57" s="65"/>
      <c r="B57" s="66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21"/>
      <c r="Y57" s="22"/>
      <c r="Z57" s="39">
        <f t="shared" si="12"/>
        <v>0</v>
      </c>
      <c r="AA57" s="43"/>
      <c r="AB57" s="43"/>
      <c r="AC57" s="40">
        <f t="shared" si="13"/>
        <v>0</v>
      </c>
      <c r="AD57" s="38"/>
      <c r="AE57" s="38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39">
        <f t="shared" si="14"/>
        <v>0</v>
      </c>
      <c r="BB57" s="43"/>
      <c r="BC57" s="43"/>
      <c r="BD57" s="40">
        <f t="shared" si="15"/>
        <v>0</v>
      </c>
      <c r="BE57" s="41">
        <f t="shared" si="16"/>
        <v>0</v>
      </c>
      <c r="BF57" s="45">
        <f t="shared" si="17"/>
        <v>0</v>
      </c>
    </row>
    <row r="58" spans="1:118" s="5" customFormat="1" ht="18.75" customHeight="1">
      <c r="A58" s="69"/>
      <c r="B58" s="70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21"/>
      <c r="Y58" s="22"/>
      <c r="Z58" s="39">
        <f t="shared" si="12"/>
        <v>0</v>
      </c>
      <c r="AA58" s="43"/>
      <c r="AB58" s="43"/>
      <c r="AC58" s="40">
        <f t="shared" si="13"/>
        <v>0</v>
      </c>
      <c r="AD58" s="38"/>
      <c r="AE58" s="38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39">
        <f t="shared" si="14"/>
        <v>0</v>
      </c>
      <c r="BB58" s="43"/>
      <c r="BC58" s="43"/>
      <c r="BD58" s="40">
        <f t="shared" si="15"/>
        <v>0</v>
      </c>
      <c r="BE58" s="41">
        <f t="shared" si="16"/>
        <v>0</v>
      </c>
      <c r="BF58" s="45">
        <f t="shared" si="17"/>
        <v>0</v>
      </c>
    </row>
    <row r="59" spans="1:118" s="37" customFormat="1" ht="38.25" customHeight="1" thickBot="1">
      <c r="A59" s="30"/>
      <c r="B59" s="31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5"/>
      <c r="Y59" s="26"/>
      <c r="Z59" s="25"/>
      <c r="AA59" s="25"/>
      <c r="AB59" s="25"/>
      <c r="AC59" s="27"/>
      <c r="AD59" s="5"/>
      <c r="AE59" s="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7"/>
      <c r="BE59" s="27"/>
      <c r="BF59" s="28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</row>
    <row r="60" spans="1:118" s="5" customFormat="1" ht="20.100000000000001" customHeight="1" thickTop="1" thickBot="1">
      <c r="A60" s="8"/>
      <c r="B60" s="9" t="s">
        <v>11</v>
      </c>
      <c r="C60" s="9" t="s">
        <v>0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10"/>
      <c r="Y60" s="10"/>
      <c r="Z60" s="9"/>
      <c r="AA60" s="9"/>
      <c r="AB60" s="9"/>
      <c r="AC60" s="9"/>
      <c r="AD60" s="9"/>
      <c r="AE60" s="9"/>
      <c r="AF60" s="9" t="s">
        <v>1</v>
      </c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11"/>
      <c r="BI60" s="35"/>
    </row>
    <row r="61" spans="1:118" s="5" customFormat="1" ht="81" customHeight="1" thickBot="1">
      <c r="A61" s="12" t="s">
        <v>17</v>
      </c>
      <c r="B61" s="13" t="s">
        <v>2</v>
      </c>
      <c r="C61" s="15">
        <v>1</v>
      </c>
      <c r="D61" s="15">
        <v>2</v>
      </c>
      <c r="E61" s="15">
        <v>3</v>
      </c>
      <c r="F61" s="15">
        <v>4</v>
      </c>
      <c r="G61" s="15">
        <v>5</v>
      </c>
      <c r="H61" s="15" t="s">
        <v>22</v>
      </c>
      <c r="I61" s="15" t="s">
        <v>23</v>
      </c>
      <c r="J61" s="15" t="s">
        <v>24</v>
      </c>
      <c r="K61" s="15" t="s">
        <v>25</v>
      </c>
      <c r="L61" s="15" t="s">
        <v>26</v>
      </c>
      <c r="M61" s="15">
        <v>7</v>
      </c>
      <c r="N61" s="15">
        <v>8</v>
      </c>
      <c r="O61" s="15" t="s">
        <v>101</v>
      </c>
      <c r="P61" s="15" t="s">
        <v>102</v>
      </c>
      <c r="Q61" s="15" t="s">
        <v>103</v>
      </c>
      <c r="R61" s="15" t="s">
        <v>106</v>
      </c>
      <c r="S61" s="15" t="s">
        <v>104</v>
      </c>
      <c r="T61" s="15" t="s">
        <v>105</v>
      </c>
      <c r="U61" s="15">
        <v>10</v>
      </c>
      <c r="V61" s="15">
        <v>11</v>
      </c>
      <c r="W61" s="15">
        <v>12</v>
      </c>
      <c r="X61" s="15" t="s">
        <v>3</v>
      </c>
      <c r="Y61" s="15" t="s">
        <v>4</v>
      </c>
      <c r="Z61" s="42" t="s">
        <v>13</v>
      </c>
      <c r="AA61" s="16" t="s">
        <v>5</v>
      </c>
      <c r="AB61" s="42" t="s">
        <v>14</v>
      </c>
      <c r="AC61" s="17" t="s">
        <v>6</v>
      </c>
      <c r="AD61" s="29"/>
      <c r="AE61" s="24"/>
      <c r="AF61" s="15">
        <v>1</v>
      </c>
      <c r="AG61" s="15">
        <v>2</v>
      </c>
      <c r="AH61" s="15">
        <v>3</v>
      </c>
      <c r="AI61" s="15">
        <v>4</v>
      </c>
      <c r="AJ61" s="15">
        <v>5</v>
      </c>
      <c r="AK61" s="15" t="s">
        <v>22</v>
      </c>
      <c r="AL61" s="15" t="s">
        <v>23</v>
      </c>
      <c r="AM61" s="15" t="s">
        <v>24</v>
      </c>
      <c r="AN61" s="15" t="s">
        <v>25</v>
      </c>
      <c r="AO61" s="15" t="s">
        <v>26</v>
      </c>
      <c r="AP61" s="15">
        <v>7</v>
      </c>
      <c r="AQ61" s="15">
        <v>8</v>
      </c>
      <c r="AR61" s="15" t="s">
        <v>101</v>
      </c>
      <c r="AS61" s="15" t="s">
        <v>102</v>
      </c>
      <c r="AT61" s="15" t="s">
        <v>103</v>
      </c>
      <c r="AU61" s="15" t="s">
        <v>106</v>
      </c>
      <c r="AV61" s="15" t="s">
        <v>104</v>
      </c>
      <c r="AW61" s="15" t="s">
        <v>105</v>
      </c>
      <c r="AX61" s="15">
        <v>10</v>
      </c>
      <c r="AY61" s="15">
        <v>11</v>
      </c>
      <c r="AZ61" s="15">
        <v>12</v>
      </c>
      <c r="BA61" s="16" t="s">
        <v>15</v>
      </c>
      <c r="BB61" s="16" t="s">
        <v>7</v>
      </c>
      <c r="BC61" s="16" t="s">
        <v>14</v>
      </c>
      <c r="BD61" s="17" t="s">
        <v>8</v>
      </c>
      <c r="BE61" s="17" t="s">
        <v>6</v>
      </c>
      <c r="BF61" s="19" t="s">
        <v>9</v>
      </c>
    </row>
    <row r="62" spans="1:118" s="5" customFormat="1" ht="20.100000000000001" customHeight="1" thickBot="1">
      <c r="A62" s="65">
        <v>1773</v>
      </c>
      <c r="B62" s="81" t="s">
        <v>58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21"/>
      <c r="Y62" s="22"/>
      <c r="Z62" s="39">
        <f>SUM(C62:W62)</f>
        <v>0</v>
      </c>
      <c r="AA62" s="43">
        <v>136.01</v>
      </c>
      <c r="AB62" s="43">
        <v>20</v>
      </c>
      <c r="AC62" s="40">
        <f>SUM(Z62+AA62+AB62)</f>
        <v>156.01</v>
      </c>
      <c r="AD62" s="38"/>
      <c r="AE62" s="38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39">
        <f>SUM(AF62:AZ62)</f>
        <v>0</v>
      </c>
      <c r="BB62" s="43">
        <v>119.14</v>
      </c>
      <c r="BC62" s="43"/>
      <c r="BD62" s="40">
        <f>SUM(BA62+BB62+BC62)</f>
        <v>119.14</v>
      </c>
      <c r="BE62" s="41">
        <f>AC62</f>
        <v>156.01</v>
      </c>
      <c r="BF62" s="45">
        <f>SUM(BD62:BE62)</f>
        <v>275.14999999999998</v>
      </c>
    </row>
    <row r="63" spans="1:118" s="5" customFormat="1" ht="20.100000000000001" customHeight="1" thickBot="1">
      <c r="A63" s="65">
        <v>221</v>
      </c>
      <c r="B63" s="66" t="s">
        <v>59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21"/>
      <c r="Y63" s="22"/>
      <c r="Z63" s="39">
        <f t="shared" ref="Z63:Z77" si="22">SUM(C63:W63)</f>
        <v>0</v>
      </c>
      <c r="AA63" s="43" t="s">
        <v>107</v>
      </c>
      <c r="AB63" s="43"/>
      <c r="AC63" s="40" t="e">
        <f t="shared" ref="AC63:AC84" si="23">SUM(Z63+AA63+AB63)</f>
        <v>#VALUE!</v>
      </c>
      <c r="AD63" s="38"/>
      <c r="AE63" s="38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39">
        <f t="shared" ref="BA63:BA77" si="24">SUM(AF63:AZ63)</f>
        <v>0</v>
      </c>
      <c r="BB63" s="43"/>
      <c r="BC63" s="43"/>
      <c r="BD63" s="40">
        <f t="shared" ref="BD63:BD84" si="25">SUM(BA63+BB63+BC63)</f>
        <v>0</v>
      </c>
      <c r="BE63" s="41" t="e">
        <f t="shared" ref="BE63:BE84" si="26">AC63</f>
        <v>#VALUE!</v>
      </c>
      <c r="BF63" s="45" t="e">
        <f t="shared" ref="BF63:BF84" si="27">SUM(BD63:BE63)</f>
        <v>#VALUE!</v>
      </c>
    </row>
    <row r="64" spans="1:118" s="5" customFormat="1" ht="20.100000000000001" customHeight="1" thickBot="1">
      <c r="A64" s="82" t="s">
        <v>71</v>
      </c>
      <c r="B64" s="81" t="s">
        <v>30</v>
      </c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>
        <v>5</v>
      </c>
      <c r="W64" s="44"/>
      <c r="X64" s="21"/>
      <c r="Y64" s="22"/>
      <c r="Z64" s="39">
        <f t="shared" si="22"/>
        <v>5</v>
      </c>
      <c r="AA64" s="43">
        <v>159.05000000000001</v>
      </c>
      <c r="AB64" s="43"/>
      <c r="AC64" s="40">
        <f t="shared" si="23"/>
        <v>164.05</v>
      </c>
      <c r="AD64" s="38"/>
      <c r="AE64" s="38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39">
        <f t="shared" si="24"/>
        <v>0</v>
      </c>
      <c r="BB64" s="43">
        <v>152.47999999999999</v>
      </c>
      <c r="BC64" s="43"/>
      <c r="BD64" s="40">
        <f t="shared" si="25"/>
        <v>152.47999999999999</v>
      </c>
      <c r="BE64" s="41">
        <f t="shared" si="26"/>
        <v>164.05</v>
      </c>
      <c r="BF64" s="45">
        <f t="shared" si="27"/>
        <v>316.52999999999997</v>
      </c>
    </row>
    <row r="65" spans="1:58" s="5" customFormat="1" ht="20.100000000000001" customHeight="1" thickBot="1">
      <c r="A65" s="65">
        <v>9</v>
      </c>
      <c r="B65" s="81" t="s">
        <v>42</v>
      </c>
      <c r="C65" s="44"/>
      <c r="D65" s="44"/>
      <c r="E65" s="44">
        <v>5</v>
      </c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21"/>
      <c r="Y65" s="22"/>
      <c r="Z65" s="39">
        <f t="shared" si="22"/>
        <v>5</v>
      </c>
      <c r="AA65" s="43" t="s">
        <v>108</v>
      </c>
      <c r="AB65" s="43"/>
      <c r="AC65" s="40" t="e">
        <f t="shared" si="23"/>
        <v>#VALUE!</v>
      </c>
      <c r="AD65" s="38"/>
      <c r="AE65" s="38"/>
      <c r="AF65" s="44"/>
      <c r="AG65" s="44"/>
      <c r="AH65" s="44">
        <v>5</v>
      </c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>
        <v>5</v>
      </c>
      <c r="AY65" s="44"/>
      <c r="AZ65" s="44"/>
      <c r="BA65" s="39">
        <f t="shared" si="24"/>
        <v>10</v>
      </c>
      <c r="BB65" s="43">
        <v>167.3</v>
      </c>
      <c r="BC65" s="43"/>
      <c r="BD65" s="40">
        <f t="shared" si="25"/>
        <v>177.3</v>
      </c>
      <c r="BE65" s="41" t="e">
        <f t="shared" si="26"/>
        <v>#VALUE!</v>
      </c>
      <c r="BF65" s="45" t="e">
        <f t="shared" si="27"/>
        <v>#VALUE!</v>
      </c>
    </row>
    <row r="66" spans="1:58" s="5" customFormat="1" ht="20.100000000000001" customHeight="1" thickBot="1">
      <c r="A66" s="65">
        <v>3549</v>
      </c>
      <c r="B66" s="81" t="s">
        <v>68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21"/>
      <c r="Y66" s="22"/>
      <c r="Z66" s="39">
        <f t="shared" si="22"/>
        <v>0</v>
      </c>
      <c r="AA66" s="43">
        <v>178.22</v>
      </c>
      <c r="AB66" s="43"/>
      <c r="AC66" s="40">
        <f t="shared" si="23"/>
        <v>178.22</v>
      </c>
      <c r="AD66" s="38"/>
      <c r="AE66" s="38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39">
        <f t="shared" si="24"/>
        <v>0</v>
      </c>
      <c r="BB66" s="43">
        <v>177.12</v>
      </c>
      <c r="BC66" s="43"/>
      <c r="BD66" s="40">
        <f t="shared" si="25"/>
        <v>177.12</v>
      </c>
      <c r="BE66" s="41">
        <f t="shared" si="26"/>
        <v>178.22</v>
      </c>
      <c r="BF66" s="45">
        <f t="shared" si="27"/>
        <v>355.34000000000003</v>
      </c>
    </row>
    <row r="67" spans="1:58" s="5" customFormat="1" ht="20.100000000000001" customHeight="1" thickBot="1">
      <c r="A67" s="65" t="s">
        <v>70</v>
      </c>
      <c r="B67" s="81" t="s">
        <v>69</v>
      </c>
      <c r="C67" s="44"/>
      <c r="D67" s="44"/>
      <c r="E67" s="44"/>
      <c r="F67" s="44"/>
      <c r="G67" s="44"/>
      <c r="H67" s="44"/>
      <c r="I67" s="44"/>
      <c r="J67" s="44"/>
      <c r="K67" s="44"/>
      <c r="L67" s="44">
        <v>5</v>
      </c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21"/>
      <c r="Y67" s="22"/>
      <c r="Z67" s="39">
        <f t="shared" si="22"/>
        <v>5</v>
      </c>
      <c r="AA67" s="43">
        <v>144.47999999999999</v>
      </c>
      <c r="AB67" s="43"/>
      <c r="AC67" s="40">
        <f t="shared" si="23"/>
        <v>149.47999999999999</v>
      </c>
      <c r="AD67" s="38"/>
      <c r="AE67" s="38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39">
        <f t="shared" si="24"/>
        <v>0</v>
      </c>
      <c r="BB67" s="43">
        <v>139.18</v>
      </c>
      <c r="BC67" s="43"/>
      <c r="BD67" s="40">
        <f t="shared" si="25"/>
        <v>139.18</v>
      </c>
      <c r="BE67" s="41">
        <f t="shared" si="26"/>
        <v>149.47999999999999</v>
      </c>
      <c r="BF67" s="45">
        <f t="shared" si="27"/>
        <v>288.65999999999997</v>
      </c>
    </row>
    <row r="68" spans="1:58" s="5" customFormat="1" ht="20.100000000000001" customHeight="1" thickBot="1">
      <c r="A68" s="65">
        <v>23</v>
      </c>
      <c r="B68" s="81" t="s">
        <v>75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21"/>
      <c r="Y68" s="22"/>
      <c r="Z68" s="39">
        <f t="shared" si="22"/>
        <v>0</v>
      </c>
      <c r="AA68" s="43">
        <v>186.26</v>
      </c>
      <c r="AB68" s="43"/>
      <c r="AC68" s="40">
        <f t="shared" si="23"/>
        <v>186.26</v>
      </c>
      <c r="AD68" s="38"/>
      <c r="AE68" s="38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>
        <v>5</v>
      </c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39">
        <f t="shared" si="24"/>
        <v>5</v>
      </c>
      <c r="BB68" s="43">
        <v>158.38999999999999</v>
      </c>
      <c r="BC68" s="43"/>
      <c r="BD68" s="40">
        <f t="shared" si="25"/>
        <v>163.38999999999999</v>
      </c>
      <c r="BE68" s="41">
        <f t="shared" si="26"/>
        <v>186.26</v>
      </c>
      <c r="BF68" s="45">
        <f t="shared" si="27"/>
        <v>349.65</v>
      </c>
    </row>
    <row r="69" spans="1:58" s="5" customFormat="1" ht="20.100000000000001" customHeight="1" thickBot="1">
      <c r="A69" s="65">
        <v>3837</v>
      </c>
      <c r="B69" s="81" t="s">
        <v>46</v>
      </c>
      <c r="C69" s="44" t="s">
        <v>100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21"/>
      <c r="Y69" s="22"/>
      <c r="Z69" s="39">
        <f t="shared" si="22"/>
        <v>0</v>
      </c>
      <c r="AA69" s="43" t="s">
        <v>107</v>
      </c>
      <c r="AB69" s="43"/>
      <c r="AC69" s="40" t="e">
        <f t="shared" si="23"/>
        <v>#VALUE!</v>
      </c>
      <c r="AD69" s="38"/>
      <c r="AE69" s="38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39">
        <f t="shared" si="24"/>
        <v>0</v>
      </c>
      <c r="BB69" s="43"/>
      <c r="BC69" s="43"/>
      <c r="BD69" s="40">
        <f t="shared" si="25"/>
        <v>0</v>
      </c>
      <c r="BE69" s="41" t="e">
        <f t="shared" si="26"/>
        <v>#VALUE!</v>
      </c>
      <c r="BF69" s="45" t="e">
        <f t="shared" si="27"/>
        <v>#VALUE!</v>
      </c>
    </row>
    <row r="70" spans="1:58" s="5" customFormat="1" ht="20.100000000000001" customHeight="1" thickBot="1">
      <c r="A70" s="65">
        <v>2043</v>
      </c>
      <c r="B70" s="81" t="s">
        <v>77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>
        <v>5</v>
      </c>
      <c r="P70" s="44"/>
      <c r="Q70" s="44"/>
      <c r="R70" s="44"/>
      <c r="S70" s="44"/>
      <c r="T70" s="44"/>
      <c r="U70" s="44"/>
      <c r="V70" s="44"/>
      <c r="W70" s="44"/>
      <c r="X70" s="21"/>
      <c r="Y70" s="22"/>
      <c r="Z70" s="39">
        <f t="shared" si="22"/>
        <v>5</v>
      </c>
      <c r="AA70" s="43">
        <v>173.21</v>
      </c>
      <c r="AB70" s="43"/>
      <c r="AC70" s="40">
        <f t="shared" si="23"/>
        <v>178.21</v>
      </c>
      <c r="AD70" s="38"/>
      <c r="AE70" s="38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39">
        <f t="shared" si="24"/>
        <v>0</v>
      </c>
      <c r="BB70" s="43">
        <v>146.72</v>
      </c>
      <c r="BC70" s="43"/>
      <c r="BD70" s="40">
        <f t="shared" si="25"/>
        <v>146.72</v>
      </c>
      <c r="BE70" s="41">
        <f t="shared" si="26"/>
        <v>178.21</v>
      </c>
      <c r="BF70" s="45">
        <f t="shared" si="27"/>
        <v>324.93</v>
      </c>
    </row>
    <row r="71" spans="1:58" s="5" customFormat="1" ht="20.100000000000001" customHeight="1" thickBot="1">
      <c r="A71" s="65">
        <v>1919</v>
      </c>
      <c r="B71" s="81" t="s">
        <v>43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21"/>
      <c r="Y71" s="22"/>
      <c r="Z71" s="39">
        <f t="shared" si="22"/>
        <v>0</v>
      </c>
      <c r="AA71" s="43">
        <v>115.82</v>
      </c>
      <c r="AB71" s="43"/>
      <c r="AC71" s="40">
        <f t="shared" si="23"/>
        <v>115.82</v>
      </c>
      <c r="AD71" s="38"/>
      <c r="AE71" s="38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>
        <v>5</v>
      </c>
      <c r="AY71" s="44"/>
      <c r="AZ71" s="44"/>
      <c r="BA71" s="39">
        <f t="shared" si="24"/>
        <v>5</v>
      </c>
      <c r="BB71" s="43">
        <v>116.3</v>
      </c>
      <c r="BC71" s="43"/>
      <c r="BD71" s="40">
        <f t="shared" si="25"/>
        <v>121.3</v>
      </c>
      <c r="BE71" s="41">
        <f t="shared" si="26"/>
        <v>115.82</v>
      </c>
      <c r="BF71" s="45">
        <f t="shared" si="27"/>
        <v>237.12</v>
      </c>
    </row>
    <row r="72" spans="1:58" s="5" customFormat="1" ht="20.100000000000001" customHeight="1" thickBot="1">
      <c r="A72" s="65">
        <v>1688</v>
      </c>
      <c r="B72" s="81" t="s">
        <v>78</v>
      </c>
      <c r="C72" s="44"/>
      <c r="D72" s="44"/>
      <c r="E72" s="44">
        <v>5</v>
      </c>
      <c r="F72" s="44"/>
      <c r="G72" s="44"/>
      <c r="H72" s="44"/>
      <c r="I72" s="44"/>
      <c r="J72" s="44"/>
      <c r="K72" s="44"/>
      <c r="L72" s="44"/>
      <c r="M72" s="44"/>
      <c r="N72" s="44">
        <v>5</v>
      </c>
      <c r="O72" s="44"/>
      <c r="P72" s="44"/>
      <c r="Q72" s="44"/>
      <c r="R72" s="44"/>
      <c r="S72" s="44"/>
      <c r="T72" s="44"/>
      <c r="U72" s="44"/>
      <c r="V72" s="44"/>
      <c r="W72" s="44"/>
      <c r="X72" s="21"/>
      <c r="Y72" s="22"/>
      <c r="Z72" s="39">
        <f t="shared" si="22"/>
        <v>10</v>
      </c>
      <c r="AA72" s="43">
        <v>141.26</v>
      </c>
      <c r="AB72" s="43"/>
      <c r="AC72" s="40">
        <f t="shared" si="23"/>
        <v>151.26</v>
      </c>
      <c r="AD72" s="38"/>
      <c r="AE72" s="38"/>
      <c r="AF72" s="44"/>
      <c r="AG72" s="44">
        <v>5</v>
      </c>
      <c r="AH72" s="44"/>
      <c r="AI72" s="44"/>
      <c r="AJ72" s="44"/>
      <c r="AK72" s="44"/>
      <c r="AL72" s="44"/>
      <c r="AM72" s="44"/>
      <c r="AN72" s="44"/>
      <c r="AO72" s="44"/>
      <c r="AP72" s="44"/>
      <c r="AQ72" s="44">
        <v>5</v>
      </c>
      <c r="AR72" s="44"/>
      <c r="AS72" s="44"/>
      <c r="AT72" s="44"/>
      <c r="AU72" s="44"/>
      <c r="AV72" s="44"/>
      <c r="AW72" s="44"/>
      <c r="AX72" s="44"/>
      <c r="AY72" s="44"/>
      <c r="AZ72" s="44"/>
      <c r="BA72" s="39">
        <f t="shared" si="24"/>
        <v>10</v>
      </c>
      <c r="BB72" s="43">
        <v>129.41999999999999</v>
      </c>
      <c r="BC72" s="43"/>
      <c r="BD72" s="40">
        <f t="shared" si="25"/>
        <v>139.41999999999999</v>
      </c>
      <c r="BE72" s="41">
        <f t="shared" si="26"/>
        <v>151.26</v>
      </c>
      <c r="BF72" s="45">
        <f t="shared" si="27"/>
        <v>290.67999999999995</v>
      </c>
    </row>
    <row r="73" spans="1:58" s="5" customFormat="1" ht="20.100000000000001" customHeight="1" thickBot="1">
      <c r="A73" s="65">
        <v>1907</v>
      </c>
      <c r="B73" s="81" t="s">
        <v>47</v>
      </c>
      <c r="C73" s="44"/>
      <c r="D73" s="44"/>
      <c r="E73" s="44"/>
      <c r="F73" s="44">
        <v>5</v>
      </c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21"/>
      <c r="Y73" s="22"/>
      <c r="Z73" s="39">
        <f t="shared" si="22"/>
        <v>5</v>
      </c>
      <c r="AA73" s="43">
        <v>113.39</v>
      </c>
      <c r="AB73" s="43"/>
      <c r="AC73" s="40">
        <f t="shared" si="23"/>
        <v>118.39</v>
      </c>
      <c r="AD73" s="38"/>
      <c r="AE73" s="38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39">
        <f t="shared" si="24"/>
        <v>0</v>
      </c>
      <c r="BB73" s="43">
        <v>113.36</v>
      </c>
      <c r="BC73" s="43"/>
      <c r="BD73" s="40">
        <f t="shared" si="25"/>
        <v>113.36</v>
      </c>
      <c r="BE73" s="41">
        <f t="shared" si="26"/>
        <v>118.39</v>
      </c>
      <c r="BF73" s="45">
        <f t="shared" si="27"/>
        <v>231.75</v>
      </c>
    </row>
    <row r="74" spans="1:58" s="5" customFormat="1" ht="20.100000000000001" customHeight="1" thickBot="1">
      <c r="A74" s="65">
        <v>329</v>
      </c>
      <c r="B74" s="81" t="s">
        <v>55</v>
      </c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>
        <v>5</v>
      </c>
      <c r="O74" s="44"/>
      <c r="P74" s="44"/>
      <c r="Q74" s="44"/>
      <c r="R74" s="44"/>
      <c r="S74" s="44"/>
      <c r="T74" s="44"/>
      <c r="U74" s="44">
        <v>5</v>
      </c>
      <c r="V74" s="44"/>
      <c r="W74" s="44"/>
      <c r="X74" s="21"/>
      <c r="Y74" s="22"/>
      <c r="Z74" s="39">
        <f t="shared" si="22"/>
        <v>10</v>
      </c>
      <c r="AA74" s="43">
        <v>125.85</v>
      </c>
      <c r="AB74" s="43"/>
      <c r="AC74" s="40">
        <f t="shared" si="23"/>
        <v>135.85</v>
      </c>
      <c r="AD74" s="38"/>
      <c r="AE74" s="38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>
        <v>5</v>
      </c>
      <c r="AR74" s="44"/>
      <c r="AS74" s="44"/>
      <c r="AT74" s="44"/>
      <c r="AU74" s="44"/>
      <c r="AV74" s="44"/>
      <c r="AW74" s="44"/>
      <c r="AX74" s="44"/>
      <c r="AY74" s="44"/>
      <c r="AZ74" s="44"/>
      <c r="BA74" s="39">
        <f t="shared" si="24"/>
        <v>5</v>
      </c>
      <c r="BB74" s="43" t="s">
        <v>108</v>
      </c>
      <c r="BC74" s="43"/>
      <c r="BD74" s="40" t="e">
        <f t="shared" si="25"/>
        <v>#VALUE!</v>
      </c>
      <c r="BE74" s="41">
        <f t="shared" si="26"/>
        <v>135.85</v>
      </c>
      <c r="BF74" s="45" t="e">
        <f t="shared" si="27"/>
        <v>#VALUE!</v>
      </c>
    </row>
    <row r="75" spans="1:58" s="5" customFormat="1" ht="20.100000000000001" customHeight="1" thickBot="1">
      <c r="A75" s="65">
        <v>4350</v>
      </c>
      <c r="B75" s="81" t="s">
        <v>83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>
        <v>5</v>
      </c>
      <c r="O75" s="44"/>
      <c r="P75" s="44"/>
      <c r="Q75" s="44"/>
      <c r="R75" s="44">
        <v>5</v>
      </c>
      <c r="S75" s="44"/>
      <c r="T75" s="44"/>
      <c r="U75" s="44"/>
      <c r="V75" s="44"/>
      <c r="W75" s="44"/>
      <c r="X75" s="21"/>
      <c r="Y75" s="22"/>
      <c r="Z75" s="39">
        <f t="shared" si="22"/>
        <v>10</v>
      </c>
      <c r="AA75" s="43">
        <v>159.16</v>
      </c>
      <c r="AB75" s="43"/>
      <c r="AC75" s="40">
        <f t="shared" si="23"/>
        <v>169.16</v>
      </c>
      <c r="AD75" s="38"/>
      <c r="AE75" s="38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>
        <v>5</v>
      </c>
      <c r="AR75" s="44"/>
      <c r="AS75" s="44"/>
      <c r="AT75" s="44"/>
      <c r="AU75" s="44"/>
      <c r="AV75" s="44"/>
      <c r="AW75" s="44"/>
      <c r="AX75" s="44"/>
      <c r="AY75" s="44"/>
      <c r="AZ75" s="44"/>
      <c r="BA75" s="39">
        <f t="shared" si="24"/>
        <v>5</v>
      </c>
      <c r="BB75" s="43">
        <v>147.69</v>
      </c>
      <c r="BC75" s="43"/>
      <c r="BD75" s="40">
        <f t="shared" si="25"/>
        <v>152.69</v>
      </c>
      <c r="BE75" s="41">
        <f t="shared" si="26"/>
        <v>169.16</v>
      </c>
      <c r="BF75" s="45">
        <f t="shared" si="27"/>
        <v>321.85000000000002</v>
      </c>
    </row>
    <row r="76" spans="1:58" s="5" customFormat="1" ht="20.100000000000001" customHeight="1" thickBot="1">
      <c r="A76" s="65">
        <v>1232</v>
      </c>
      <c r="B76" s="81" t="s">
        <v>45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21"/>
      <c r="Y76" s="22"/>
      <c r="Z76" s="39">
        <f t="shared" si="22"/>
        <v>0</v>
      </c>
      <c r="AA76" s="43">
        <v>123.26</v>
      </c>
      <c r="AB76" s="43"/>
      <c r="AC76" s="40">
        <f t="shared" si="23"/>
        <v>123.26</v>
      </c>
      <c r="AD76" s="38"/>
      <c r="AE76" s="38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39">
        <f t="shared" si="24"/>
        <v>0</v>
      </c>
      <c r="BB76" s="43">
        <v>119.26</v>
      </c>
      <c r="BC76" s="43"/>
      <c r="BD76" s="40">
        <f t="shared" si="25"/>
        <v>119.26</v>
      </c>
      <c r="BE76" s="41">
        <f t="shared" si="26"/>
        <v>123.26</v>
      </c>
      <c r="BF76" s="45">
        <f t="shared" si="27"/>
        <v>242.52</v>
      </c>
    </row>
    <row r="77" spans="1:58" s="5" customFormat="1" ht="20.100000000000001" customHeight="1" thickBot="1">
      <c r="A77" s="65">
        <v>3313</v>
      </c>
      <c r="B77" s="81" t="s">
        <v>87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21"/>
      <c r="Y77" s="22"/>
      <c r="Z77" s="39">
        <f t="shared" si="22"/>
        <v>0</v>
      </c>
      <c r="AA77" s="43"/>
      <c r="AB77" s="43"/>
      <c r="AC77" s="40">
        <f t="shared" si="23"/>
        <v>0</v>
      </c>
      <c r="AD77" s="38"/>
      <c r="AE77" s="38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39">
        <f t="shared" si="24"/>
        <v>0</v>
      </c>
      <c r="BB77" s="43"/>
      <c r="BC77" s="43"/>
      <c r="BD77" s="40">
        <f t="shared" si="25"/>
        <v>0</v>
      </c>
      <c r="BE77" s="41">
        <f t="shared" si="26"/>
        <v>0</v>
      </c>
      <c r="BF77" s="45">
        <f t="shared" si="27"/>
        <v>0</v>
      </c>
    </row>
    <row r="78" spans="1:58" s="5" customFormat="1" ht="20.100000000000001" customHeight="1" thickBot="1">
      <c r="A78" s="65">
        <v>3533</v>
      </c>
      <c r="B78" s="81" t="s">
        <v>69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21"/>
      <c r="Y78" s="22"/>
      <c r="Z78" s="39">
        <f>SUM(C78:W78)</f>
        <v>0</v>
      </c>
      <c r="AA78" s="43">
        <v>128.47999999999999</v>
      </c>
      <c r="AB78" s="43"/>
      <c r="AC78" s="40">
        <f t="shared" si="23"/>
        <v>128.47999999999999</v>
      </c>
      <c r="AD78" s="38"/>
      <c r="AE78" s="38"/>
      <c r="AF78" s="44">
        <v>5</v>
      </c>
      <c r="AG78" s="44"/>
      <c r="AH78" s="44"/>
      <c r="AI78" s="44"/>
      <c r="AJ78" s="44"/>
      <c r="AK78" s="44">
        <v>5</v>
      </c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39">
        <f>SUM(AF78:AZ78)</f>
        <v>10</v>
      </c>
      <c r="BB78" s="43">
        <v>132.83000000000001</v>
      </c>
      <c r="BC78" s="43"/>
      <c r="BD78" s="40">
        <f t="shared" si="25"/>
        <v>142.83000000000001</v>
      </c>
      <c r="BE78" s="41">
        <f t="shared" si="26"/>
        <v>128.47999999999999</v>
      </c>
      <c r="BF78" s="45">
        <f t="shared" si="27"/>
        <v>271.31</v>
      </c>
    </row>
    <row r="79" spans="1:58" s="5" customFormat="1" ht="20.100000000000001" customHeight="1" thickBot="1">
      <c r="A79" s="65">
        <v>17</v>
      </c>
      <c r="B79" s="81" t="s">
        <v>44</v>
      </c>
      <c r="C79" s="44" t="s">
        <v>100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21"/>
      <c r="Y79" s="22"/>
      <c r="Z79" s="39">
        <f t="shared" ref="Z79:Z83" si="28">SUM(C79:W79)</f>
        <v>0</v>
      </c>
      <c r="AA79" s="43" t="s">
        <v>107</v>
      </c>
      <c r="AB79" s="43"/>
      <c r="AC79" s="40" t="e">
        <f t="shared" si="23"/>
        <v>#VALUE!</v>
      </c>
      <c r="AD79" s="71"/>
      <c r="AE79" s="38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39">
        <f t="shared" ref="BA79:BA83" si="29">SUM(AF79:AZ79)</f>
        <v>0</v>
      </c>
      <c r="BB79" s="43"/>
      <c r="BC79" s="43"/>
      <c r="BD79" s="40">
        <f t="shared" si="25"/>
        <v>0</v>
      </c>
      <c r="BE79" s="41" t="e">
        <f t="shared" si="26"/>
        <v>#VALUE!</v>
      </c>
      <c r="BF79" s="45" t="e">
        <f t="shared" si="27"/>
        <v>#VALUE!</v>
      </c>
    </row>
    <row r="80" spans="1:58" s="5" customFormat="1" ht="20.100000000000001" customHeight="1" thickBot="1">
      <c r="A80" s="65">
        <v>74</v>
      </c>
      <c r="B80" s="81" t="s">
        <v>112</v>
      </c>
      <c r="C80" s="44">
        <v>5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>
        <v>5</v>
      </c>
      <c r="O80" s="44"/>
      <c r="P80" s="44"/>
      <c r="Q80" s="44"/>
      <c r="R80" s="44"/>
      <c r="S80" s="44">
        <v>5</v>
      </c>
      <c r="T80" s="44"/>
      <c r="U80" s="44"/>
      <c r="V80" s="44"/>
      <c r="W80" s="44"/>
      <c r="X80" s="21"/>
      <c r="Y80" s="22"/>
      <c r="Z80" s="39">
        <f t="shared" si="28"/>
        <v>15</v>
      </c>
      <c r="AA80" s="43">
        <v>177.05</v>
      </c>
      <c r="AB80" s="43"/>
      <c r="AC80" s="40">
        <f t="shared" si="23"/>
        <v>192.05</v>
      </c>
      <c r="AD80" s="71"/>
      <c r="AE80" s="38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39">
        <f t="shared" si="29"/>
        <v>0</v>
      </c>
      <c r="BB80" s="43">
        <v>173.5</v>
      </c>
      <c r="BC80" s="43"/>
      <c r="BD80" s="40">
        <f t="shared" si="25"/>
        <v>173.5</v>
      </c>
      <c r="BE80" s="41">
        <f t="shared" si="26"/>
        <v>192.05</v>
      </c>
      <c r="BF80" s="45">
        <f t="shared" si="27"/>
        <v>365.55</v>
      </c>
    </row>
    <row r="81" spans="1:65" s="5" customFormat="1" ht="20.100000000000001" customHeight="1" thickBot="1">
      <c r="A81" s="65">
        <v>2006</v>
      </c>
      <c r="B81" s="81" t="s">
        <v>48</v>
      </c>
      <c r="C81" s="44" t="s">
        <v>100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21"/>
      <c r="Y81" s="22"/>
      <c r="Z81" s="39">
        <f t="shared" si="28"/>
        <v>0</v>
      </c>
      <c r="AA81" s="43" t="s">
        <v>107</v>
      </c>
      <c r="AB81" s="43"/>
      <c r="AC81" s="40" t="e">
        <f t="shared" si="23"/>
        <v>#VALUE!</v>
      </c>
      <c r="AD81" s="71"/>
      <c r="AE81" s="38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39">
        <f t="shared" si="29"/>
        <v>0</v>
      </c>
      <c r="BB81" s="43"/>
      <c r="BC81" s="43"/>
      <c r="BD81" s="40">
        <f t="shared" si="25"/>
        <v>0</v>
      </c>
      <c r="BE81" s="41" t="e">
        <f t="shared" si="26"/>
        <v>#VALUE!</v>
      </c>
      <c r="BF81" s="45" t="e">
        <f t="shared" si="27"/>
        <v>#VALUE!</v>
      </c>
    </row>
    <row r="82" spans="1:65" s="5" customFormat="1" ht="20.100000000000001" customHeight="1" thickBot="1">
      <c r="A82" s="65">
        <v>7</v>
      </c>
      <c r="B82" s="81" t="s">
        <v>92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21"/>
      <c r="Y82" s="22"/>
      <c r="Z82" s="39">
        <f t="shared" si="28"/>
        <v>0</v>
      </c>
      <c r="AA82" s="43">
        <v>113.82</v>
      </c>
      <c r="AB82" s="43"/>
      <c r="AC82" s="40">
        <f t="shared" si="23"/>
        <v>113.82</v>
      </c>
      <c r="AD82" s="71"/>
      <c r="AE82" s="38"/>
      <c r="AF82" s="44"/>
      <c r="AG82" s="44"/>
      <c r="AH82" s="44"/>
      <c r="AI82" s="44"/>
      <c r="AJ82" s="44"/>
      <c r="AK82" s="44"/>
      <c r="AL82" s="44"/>
      <c r="AM82" s="44"/>
      <c r="AN82" s="44"/>
      <c r="AO82" s="44">
        <v>5</v>
      </c>
      <c r="AP82" s="44"/>
      <c r="AQ82" s="44">
        <v>5</v>
      </c>
      <c r="AR82" s="44"/>
      <c r="AS82" s="44"/>
      <c r="AT82" s="44"/>
      <c r="AU82" s="44"/>
      <c r="AV82" s="44"/>
      <c r="AW82" s="44"/>
      <c r="AX82" s="44"/>
      <c r="AY82" s="44"/>
      <c r="AZ82" s="44"/>
      <c r="BA82" s="39">
        <f t="shared" si="29"/>
        <v>10</v>
      </c>
      <c r="BB82" s="43">
        <v>115</v>
      </c>
      <c r="BC82" s="43">
        <v>15</v>
      </c>
      <c r="BD82" s="40">
        <f t="shared" si="25"/>
        <v>140</v>
      </c>
      <c r="BE82" s="41">
        <f t="shared" si="26"/>
        <v>113.82</v>
      </c>
      <c r="BF82" s="45">
        <f t="shared" si="27"/>
        <v>253.82</v>
      </c>
    </row>
    <row r="83" spans="1:65" s="5" customFormat="1" ht="20.100000000000001" customHeight="1" thickBot="1">
      <c r="A83" s="65">
        <v>3035</v>
      </c>
      <c r="B83" s="81" t="s">
        <v>35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21"/>
      <c r="Y83" s="22"/>
      <c r="Z83" s="39">
        <f t="shared" si="28"/>
        <v>0</v>
      </c>
      <c r="AA83" s="43">
        <v>142.37</v>
      </c>
      <c r="AB83" s="43"/>
      <c r="AC83" s="40">
        <f t="shared" si="23"/>
        <v>142.37</v>
      </c>
      <c r="AD83" s="71"/>
      <c r="AE83" s="38"/>
      <c r="AF83" s="44"/>
      <c r="AG83" s="44"/>
      <c r="AH83" s="44">
        <v>5</v>
      </c>
      <c r="AI83" s="44"/>
      <c r="AJ83" s="44"/>
      <c r="AK83" s="44"/>
      <c r="AL83" s="44"/>
      <c r="AM83" s="44"/>
      <c r="AN83" s="44"/>
      <c r="AO83" s="44"/>
      <c r="AP83" s="44"/>
      <c r="AQ83" s="44">
        <v>5</v>
      </c>
      <c r="AR83" s="44"/>
      <c r="AS83" s="44"/>
      <c r="AT83" s="44"/>
      <c r="AU83" s="44"/>
      <c r="AV83" s="44"/>
      <c r="AW83" s="44"/>
      <c r="AX83" s="44"/>
      <c r="AY83" s="44"/>
      <c r="AZ83" s="44"/>
      <c r="BA83" s="39">
        <f t="shared" si="29"/>
        <v>10</v>
      </c>
      <c r="BB83" s="43">
        <v>151.46</v>
      </c>
      <c r="BC83" s="43"/>
      <c r="BD83" s="40">
        <f t="shared" si="25"/>
        <v>161.46</v>
      </c>
      <c r="BE83" s="41">
        <f t="shared" si="26"/>
        <v>142.37</v>
      </c>
      <c r="BF83" s="45">
        <f t="shared" si="27"/>
        <v>303.83000000000004</v>
      </c>
    </row>
    <row r="84" spans="1:65" s="5" customFormat="1" ht="20.100000000000001" customHeight="1">
      <c r="A84" s="65"/>
      <c r="B84" s="66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21"/>
      <c r="Y84" s="22"/>
      <c r="Z84" s="39">
        <f>SUM(C84:W84)</f>
        <v>0</v>
      </c>
      <c r="AA84" s="43"/>
      <c r="AB84" s="43"/>
      <c r="AC84" s="40">
        <f t="shared" si="23"/>
        <v>0</v>
      </c>
      <c r="AD84" s="71"/>
      <c r="AE84" s="38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39">
        <f>SUM(AF84:AZ84)</f>
        <v>0</v>
      </c>
      <c r="BB84" s="43"/>
      <c r="BC84" s="43"/>
      <c r="BD84" s="40">
        <f t="shared" si="25"/>
        <v>0</v>
      </c>
      <c r="BE84" s="41">
        <f t="shared" si="26"/>
        <v>0</v>
      </c>
      <c r="BF84" s="45">
        <f t="shared" si="27"/>
        <v>0</v>
      </c>
    </row>
    <row r="85" spans="1:65" s="5" customFormat="1" ht="33.75" customHeight="1" thickBot="1">
      <c r="C85" s="32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Y85" s="26"/>
      <c r="Z85" s="25"/>
      <c r="AA85" s="25"/>
      <c r="AB85" s="25"/>
      <c r="AC85" s="27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7"/>
      <c r="BE85" s="27"/>
      <c r="BF85" s="28"/>
    </row>
    <row r="86" spans="1:65" s="5" customFormat="1" ht="20.100000000000001" customHeight="1" thickBot="1">
      <c r="A86" s="33"/>
      <c r="B86" s="9" t="s">
        <v>12</v>
      </c>
      <c r="C86" s="9" t="s">
        <v>0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10"/>
      <c r="Y86" s="10"/>
      <c r="Z86" s="9"/>
      <c r="AA86" s="9"/>
      <c r="AB86" s="9"/>
      <c r="AC86" s="9"/>
      <c r="AD86" s="9"/>
      <c r="AE86" s="9"/>
      <c r="AF86" s="9" t="s">
        <v>1</v>
      </c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11"/>
      <c r="BI86" s="85"/>
      <c r="BJ86" s="85"/>
      <c r="BK86" s="85"/>
      <c r="BL86" s="85"/>
      <c r="BM86" s="85"/>
    </row>
    <row r="87" spans="1:65" s="5" customFormat="1" ht="81" customHeight="1" thickBot="1">
      <c r="A87" s="12" t="s">
        <v>17</v>
      </c>
      <c r="B87" s="13" t="s">
        <v>2</v>
      </c>
      <c r="C87" s="15">
        <v>1</v>
      </c>
      <c r="D87" s="15">
        <v>2</v>
      </c>
      <c r="E87" s="15">
        <v>3</v>
      </c>
      <c r="F87" s="15">
        <v>4</v>
      </c>
      <c r="G87" s="15">
        <v>5</v>
      </c>
      <c r="H87" s="15" t="s">
        <v>22</v>
      </c>
      <c r="I87" s="15" t="s">
        <v>23</v>
      </c>
      <c r="J87" s="15" t="s">
        <v>24</v>
      </c>
      <c r="K87" s="15" t="s">
        <v>25</v>
      </c>
      <c r="L87" s="15" t="s">
        <v>26</v>
      </c>
      <c r="M87" s="15">
        <v>7</v>
      </c>
      <c r="N87" s="15">
        <v>8</v>
      </c>
      <c r="O87" s="15" t="s">
        <v>101</v>
      </c>
      <c r="P87" s="15" t="s">
        <v>102</v>
      </c>
      <c r="Q87" s="15" t="s">
        <v>103</v>
      </c>
      <c r="R87" s="15" t="s">
        <v>106</v>
      </c>
      <c r="S87" s="15" t="s">
        <v>104</v>
      </c>
      <c r="T87" s="15" t="s">
        <v>105</v>
      </c>
      <c r="U87" s="15">
        <v>10</v>
      </c>
      <c r="V87" s="15">
        <v>11</v>
      </c>
      <c r="W87" s="15">
        <v>12</v>
      </c>
      <c r="X87" s="15" t="s">
        <v>3</v>
      </c>
      <c r="Y87" s="15" t="s">
        <v>4</v>
      </c>
      <c r="Z87" s="42" t="s">
        <v>13</v>
      </c>
      <c r="AA87" s="16" t="s">
        <v>5</v>
      </c>
      <c r="AB87" s="42" t="s">
        <v>14</v>
      </c>
      <c r="AC87" s="17" t="s">
        <v>6</v>
      </c>
      <c r="AD87" s="29"/>
      <c r="AE87" s="24"/>
      <c r="AF87" s="15">
        <v>1</v>
      </c>
      <c r="AG87" s="15">
        <v>2</v>
      </c>
      <c r="AH87" s="15">
        <v>3</v>
      </c>
      <c r="AI87" s="15">
        <v>4</v>
      </c>
      <c r="AJ87" s="15">
        <v>5</v>
      </c>
      <c r="AK87" s="15" t="s">
        <v>22</v>
      </c>
      <c r="AL87" s="15" t="s">
        <v>23</v>
      </c>
      <c r="AM87" s="15" t="s">
        <v>24</v>
      </c>
      <c r="AN87" s="15" t="s">
        <v>25</v>
      </c>
      <c r="AO87" s="15" t="s">
        <v>26</v>
      </c>
      <c r="AP87" s="15">
        <v>7</v>
      </c>
      <c r="AQ87" s="15">
        <v>8</v>
      </c>
      <c r="AR87" s="15" t="s">
        <v>101</v>
      </c>
      <c r="AS87" s="15" t="s">
        <v>102</v>
      </c>
      <c r="AT87" s="15" t="s">
        <v>103</v>
      </c>
      <c r="AU87" s="15" t="s">
        <v>106</v>
      </c>
      <c r="AV87" s="15" t="s">
        <v>104</v>
      </c>
      <c r="AW87" s="15" t="s">
        <v>105</v>
      </c>
      <c r="AX87" s="15">
        <v>10</v>
      </c>
      <c r="AY87" s="15">
        <v>11</v>
      </c>
      <c r="AZ87" s="15">
        <v>12</v>
      </c>
      <c r="BA87" s="16" t="s">
        <v>15</v>
      </c>
      <c r="BB87" s="16" t="s">
        <v>7</v>
      </c>
      <c r="BC87" s="16" t="s">
        <v>14</v>
      </c>
      <c r="BD87" s="17" t="s">
        <v>8</v>
      </c>
      <c r="BE87" s="17" t="s">
        <v>6</v>
      </c>
      <c r="BF87" s="19" t="s">
        <v>9</v>
      </c>
      <c r="BI87" s="13"/>
      <c r="BJ87" s="85"/>
      <c r="BK87" s="85"/>
      <c r="BL87" s="13"/>
      <c r="BM87" s="13"/>
    </row>
    <row r="88" spans="1:65" s="5" customFormat="1" ht="20.100000000000001" customHeight="1" thickBot="1">
      <c r="A88" s="65">
        <v>1848</v>
      </c>
      <c r="B88" s="81" t="s">
        <v>60</v>
      </c>
      <c r="C88" s="44"/>
      <c r="D88" s="44"/>
      <c r="E88" s="44">
        <v>5</v>
      </c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21"/>
      <c r="Y88" s="22"/>
      <c r="Z88" s="39">
        <f t="shared" ref="Z88:Z100" si="30">SUM(C88:W88)</f>
        <v>5</v>
      </c>
      <c r="AA88" s="43">
        <v>149.06</v>
      </c>
      <c r="AB88" s="43"/>
      <c r="AC88" s="40">
        <f t="shared" ref="AC88:AC100" si="31">SUM(Z88+AA88+AB88)</f>
        <v>154.06</v>
      </c>
      <c r="AD88" s="38"/>
      <c r="AE88" s="38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>
        <v>5</v>
      </c>
      <c r="AZ88" s="44"/>
      <c r="BA88" s="39">
        <f t="shared" ref="BA88:BA100" si="32">SUM(AF88:AZ88)</f>
        <v>5</v>
      </c>
      <c r="BB88" s="43">
        <v>138.94999999999999</v>
      </c>
      <c r="BC88" s="43"/>
      <c r="BD88" s="40">
        <f t="shared" ref="BD88:BD100" si="33">SUM(BA88+BB88+BC88)</f>
        <v>143.94999999999999</v>
      </c>
      <c r="BE88" s="41">
        <f t="shared" ref="BE88:BE100" si="34">AC88</f>
        <v>154.06</v>
      </c>
      <c r="BF88" s="45">
        <f t="shared" ref="BF88:BF100" si="35">SUM(BD88:BE88)</f>
        <v>298.01</v>
      </c>
      <c r="BI88" s="46"/>
      <c r="BJ88" s="47"/>
      <c r="BL88" s="48"/>
      <c r="BM88" s="30"/>
    </row>
    <row r="89" spans="1:65" s="24" customFormat="1" ht="18.75" customHeight="1" thickBot="1">
      <c r="A89" s="65">
        <v>10</v>
      </c>
      <c r="B89" s="81" t="s">
        <v>79</v>
      </c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21"/>
      <c r="Y89" s="22"/>
      <c r="Z89" s="39">
        <f t="shared" si="30"/>
        <v>0</v>
      </c>
      <c r="AA89" s="43" t="s">
        <v>107</v>
      </c>
      <c r="AB89" s="43"/>
      <c r="AC89" s="40" t="e">
        <f t="shared" si="31"/>
        <v>#VALUE!</v>
      </c>
      <c r="AD89" s="38"/>
      <c r="AE89" s="38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39">
        <f t="shared" si="32"/>
        <v>0</v>
      </c>
      <c r="BB89" s="43"/>
      <c r="BC89" s="43"/>
      <c r="BD89" s="40">
        <f t="shared" si="33"/>
        <v>0</v>
      </c>
      <c r="BE89" s="41" t="e">
        <f t="shared" si="34"/>
        <v>#VALUE!</v>
      </c>
      <c r="BF89" s="45" t="e">
        <f t="shared" si="35"/>
        <v>#VALUE!</v>
      </c>
      <c r="BI89" s="46"/>
      <c r="BJ89" s="47"/>
      <c r="BL89" s="48"/>
      <c r="BM89" s="30"/>
    </row>
    <row r="90" spans="1:65" s="24" customFormat="1" ht="18.75" hidden="1" customHeight="1" thickBot="1">
      <c r="A90" s="65">
        <v>4224</v>
      </c>
      <c r="B90" s="81" t="s">
        <v>37</v>
      </c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21"/>
      <c r="Y90" s="22"/>
      <c r="Z90" s="39">
        <f t="shared" si="30"/>
        <v>0</v>
      </c>
      <c r="AA90" s="43"/>
      <c r="AB90" s="43"/>
      <c r="AC90" s="40">
        <f t="shared" si="31"/>
        <v>0</v>
      </c>
      <c r="AD90" s="38"/>
      <c r="AE90" s="38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39">
        <f t="shared" si="32"/>
        <v>0</v>
      </c>
      <c r="BB90" s="43"/>
      <c r="BC90" s="43"/>
      <c r="BD90" s="40">
        <f t="shared" si="33"/>
        <v>0</v>
      </c>
      <c r="BE90" s="41">
        <f t="shared" si="34"/>
        <v>0</v>
      </c>
      <c r="BF90" s="45">
        <f t="shared" si="35"/>
        <v>0</v>
      </c>
      <c r="BI90" s="46"/>
      <c r="BJ90" s="47"/>
      <c r="BK90" s="5"/>
      <c r="BL90" s="48"/>
      <c r="BM90" s="30"/>
    </row>
    <row r="91" spans="1:65" s="5" customFormat="1" ht="20.100000000000001" customHeight="1" thickBot="1">
      <c r="A91" s="65">
        <v>2</v>
      </c>
      <c r="B91" s="81" t="s">
        <v>85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>
        <v>5</v>
      </c>
      <c r="V91" s="44"/>
      <c r="W91" s="44">
        <v>5</v>
      </c>
      <c r="X91" s="21"/>
      <c r="Y91" s="22"/>
      <c r="Z91" s="39">
        <f>SUM(C91:W91)</f>
        <v>10</v>
      </c>
      <c r="AA91" s="43">
        <v>126.54</v>
      </c>
      <c r="AB91" s="43"/>
      <c r="AC91" s="40">
        <f t="shared" si="31"/>
        <v>136.54000000000002</v>
      </c>
      <c r="AD91" s="38"/>
      <c r="AE91" s="38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>
        <v>5</v>
      </c>
      <c r="AY91" s="44"/>
      <c r="AZ91" s="44">
        <v>5</v>
      </c>
      <c r="BA91" s="39">
        <f>SUM(AF91:AZ91)</f>
        <v>10</v>
      </c>
      <c r="BB91" s="43">
        <v>123.01</v>
      </c>
      <c r="BC91" s="43"/>
      <c r="BD91" s="40">
        <f t="shared" si="33"/>
        <v>133.01</v>
      </c>
      <c r="BE91" s="41">
        <f t="shared" si="34"/>
        <v>136.54000000000002</v>
      </c>
      <c r="BF91" s="45">
        <f t="shared" si="35"/>
        <v>269.55</v>
      </c>
      <c r="BI91" s="46"/>
      <c r="BJ91" s="47"/>
      <c r="BL91" s="48"/>
      <c r="BM91" s="30"/>
    </row>
    <row r="92" spans="1:65" s="5" customFormat="1" ht="20.100000000000001" customHeight="1" thickBot="1">
      <c r="A92" s="83">
        <v>1890</v>
      </c>
      <c r="B92" s="81" t="s">
        <v>49</v>
      </c>
      <c r="C92" s="44"/>
      <c r="D92" s="44"/>
      <c r="E92" s="44">
        <v>5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>
        <v>5</v>
      </c>
      <c r="V92" s="44"/>
      <c r="W92" s="44"/>
      <c r="X92" s="21"/>
      <c r="Y92" s="22"/>
      <c r="Z92" s="39">
        <f>SUM(C92:W92)</f>
        <v>10</v>
      </c>
      <c r="AA92" s="43">
        <v>137.94999999999999</v>
      </c>
      <c r="AB92" s="43"/>
      <c r="AC92" s="40">
        <f t="shared" si="31"/>
        <v>147.94999999999999</v>
      </c>
      <c r="AD92" s="38"/>
      <c r="AE92" s="38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>
        <v>5</v>
      </c>
      <c r="AR92" s="44"/>
      <c r="AS92" s="44"/>
      <c r="AT92" s="44"/>
      <c r="AU92" s="44"/>
      <c r="AV92" s="44"/>
      <c r="AW92" s="44"/>
      <c r="AX92" s="44"/>
      <c r="AY92" s="44"/>
      <c r="AZ92" s="44"/>
      <c r="BA92" s="39">
        <f>SUM(AF92:AZ92)</f>
        <v>5</v>
      </c>
      <c r="BB92" s="43">
        <v>130.66999999999999</v>
      </c>
      <c r="BC92" s="43"/>
      <c r="BD92" s="40">
        <f t="shared" si="33"/>
        <v>135.66999999999999</v>
      </c>
      <c r="BE92" s="41">
        <f t="shared" si="34"/>
        <v>147.94999999999999</v>
      </c>
      <c r="BF92" s="45">
        <f t="shared" si="35"/>
        <v>283.62</v>
      </c>
      <c r="BI92" s="46"/>
      <c r="BJ92" s="47"/>
      <c r="BL92" s="48"/>
      <c r="BM92" s="30"/>
    </row>
    <row r="93" spans="1:65" s="5" customFormat="1" ht="20.100000000000001" hidden="1" customHeight="1" thickBot="1">
      <c r="A93" s="65">
        <v>1865</v>
      </c>
      <c r="B93" s="81" t="s">
        <v>88</v>
      </c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21"/>
      <c r="Y93" s="22"/>
      <c r="Z93" s="39">
        <f>SUM(C93:W93)</f>
        <v>0</v>
      </c>
      <c r="AA93" s="43"/>
      <c r="AB93" s="43"/>
      <c r="AC93" s="40">
        <f t="shared" si="31"/>
        <v>0</v>
      </c>
      <c r="AD93" s="38"/>
      <c r="AE93" s="38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39">
        <f>SUM(AF93:AZ93)</f>
        <v>0</v>
      </c>
      <c r="BB93" s="43"/>
      <c r="BC93" s="43"/>
      <c r="BD93" s="40">
        <f t="shared" si="33"/>
        <v>0</v>
      </c>
      <c r="BE93" s="41">
        <f t="shared" si="34"/>
        <v>0</v>
      </c>
      <c r="BF93" s="45">
        <f t="shared" si="35"/>
        <v>0</v>
      </c>
      <c r="BI93" s="46"/>
      <c r="BJ93" s="47"/>
      <c r="BK93" s="24"/>
      <c r="BL93" s="48"/>
      <c r="BM93" s="30"/>
    </row>
    <row r="94" spans="1:65" s="5" customFormat="1" ht="20.100000000000001" hidden="1" customHeight="1" thickBot="1">
      <c r="A94" s="65">
        <v>3846</v>
      </c>
      <c r="B94" s="81" t="s">
        <v>34</v>
      </c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21"/>
      <c r="Y94" s="22"/>
      <c r="Z94" s="39">
        <f>SUM(C94:W94)</f>
        <v>0</v>
      </c>
      <c r="AA94" s="43"/>
      <c r="AB94" s="43"/>
      <c r="AC94" s="40">
        <f t="shared" si="31"/>
        <v>0</v>
      </c>
      <c r="AD94" s="38"/>
      <c r="AE94" s="38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39">
        <f>SUM(AF94:AZ94)</f>
        <v>0</v>
      </c>
      <c r="BB94" s="43"/>
      <c r="BC94" s="43"/>
      <c r="BD94" s="40">
        <f t="shared" si="33"/>
        <v>0</v>
      </c>
      <c r="BE94" s="41">
        <f t="shared" si="34"/>
        <v>0</v>
      </c>
      <c r="BF94" s="45">
        <f t="shared" si="35"/>
        <v>0</v>
      </c>
      <c r="BI94" s="46"/>
      <c r="BJ94" s="47"/>
      <c r="BK94" s="24"/>
      <c r="BL94" s="48"/>
      <c r="BM94" s="30"/>
    </row>
    <row r="95" spans="1:65" s="5" customFormat="1" ht="20.100000000000001" customHeight="1" thickBot="1">
      <c r="A95" s="82">
        <v>1794</v>
      </c>
      <c r="B95" s="81" t="s">
        <v>53</v>
      </c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21"/>
      <c r="Y95" s="22"/>
      <c r="Z95" s="39">
        <f>SUM(C95:W95)</f>
        <v>0</v>
      </c>
      <c r="AA95" s="43" t="s">
        <v>107</v>
      </c>
      <c r="AB95" s="43"/>
      <c r="AC95" s="40" t="e">
        <f t="shared" si="31"/>
        <v>#VALUE!</v>
      </c>
      <c r="AD95" s="38"/>
      <c r="AE95" s="38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39"/>
      <c r="BB95" s="43"/>
      <c r="BC95" s="43"/>
      <c r="BD95" s="40">
        <f t="shared" si="33"/>
        <v>0</v>
      </c>
      <c r="BE95" s="41" t="e">
        <f t="shared" si="34"/>
        <v>#VALUE!</v>
      </c>
      <c r="BF95" s="45" t="e">
        <f t="shared" si="35"/>
        <v>#VALUE!</v>
      </c>
      <c r="BI95" s="46"/>
      <c r="BJ95" s="47"/>
      <c r="BK95" s="24"/>
      <c r="BL95" s="48"/>
      <c r="BM95" s="30"/>
    </row>
    <row r="96" spans="1:65" s="5" customFormat="1" ht="20.100000000000001" customHeight="1" thickBot="1">
      <c r="A96" s="82">
        <v>13</v>
      </c>
      <c r="B96" s="81" t="s">
        <v>50</v>
      </c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21"/>
      <c r="Y96" s="22"/>
      <c r="Z96" s="39">
        <f t="shared" si="30"/>
        <v>0</v>
      </c>
      <c r="AA96" s="43">
        <v>115.62</v>
      </c>
      <c r="AB96" s="43"/>
      <c r="AC96" s="40">
        <f t="shared" si="31"/>
        <v>115.62</v>
      </c>
      <c r="AD96" s="38"/>
      <c r="AE96" s="38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39">
        <f t="shared" si="32"/>
        <v>0</v>
      </c>
      <c r="BB96" s="43">
        <v>114.98</v>
      </c>
      <c r="BC96" s="43"/>
      <c r="BD96" s="40">
        <f t="shared" si="33"/>
        <v>114.98</v>
      </c>
      <c r="BE96" s="41">
        <f t="shared" si="34"/>
        <v>115.62</v>
      </c>
      <c r="BF96" s="45">
        <f t="shared" si="35"/>
        <v>230.60000000000002</v>
      </c>
      <c r="BI96" s="46"/>
      <c r="BJ96" s="47"/>
      <c r="BL96" s="48"/>
      <c r="BM96" s="30"/>
    </row>
    <row r="97" spans="1:65" s="5" customFormat="1" ht="20.100000000000001" customHeight="1" thickBot="1">
      <c r="A97" s="82">
        <v>4212</v>
      </c>
      <c r="B97" s="81" t="s">
        <v>52</v>
      </c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>
        <v>5</v>
      </c>
      <c r="O97" s="44"/>
      <c r="P97" s="44"/>
      <c r="Q97" s="44"/>
      <c r="R97" s="44"/>
      <c r="S97" s="44"/>
      <c r="T97" s="44"/>
      <c r="U97" s="44"/>
      <c r="V97" s="44"/>
      <c r="W97" s="44"/>
      <c r="X97" s="21"/>
      <c r="Y97" s="22"/>
      <c r="Z97" s="39">
        <f>SUM(C97:W97)</f>
        <v>5</v>
      </c>
      <c r="AA97" s="43">
        <v>121.17</v>
      </c>
      <c r="AB97" s="43"/>
      <c r="AC97" s="40">
        <f t="shared" si="31"/>
        <v>126.17</v>
      </c>
      <c r="AD97" s="38"/>
      <c r="AE97" s="38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39">
        <f>SUM(AF97:AZ97)</f>
        <v>0</v>
      </c>
      <c r="BB97" s="43">
        <v>119.64</v>
      </c>
      <c r="BC97" s="43"/>
      <c r="BD97" s="40">
        <v>119.64</v>
      </c>
      <c r="BE97" s="41">
        <f t="shared" si="34"/>
        <v>126.17</v>
      </c>
      <c r="BF97" s="45">
        <f t="shared" si="35"/>
        <v>245.81</v>
      </c>
      <c r="BI97" s="46"/>
      <c r="BJ97" s="47"/>
      <c r="BL97" s="48"/>
      <c r="BM97" s="30"/>
    </row>
    <row r="98" spans="1:65" s="5" customFormat="1" ht="20.100000000000001" customHeight="1" thickBot="1">
      <c r="A98" s="82">
        <v>32</v>
      </c>
      <c r="B98" s="81" t="s">
        <v>51</v>
      </c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21"/>
      <c r="Y98" s="22"/>
      <c r="Z98" s="39">
        <f t="shared" si="30"/>
        <v>0</v>
      </c>
      <c r="AA98" s="43">
        <v>119.21</v>
      </c>
      <c r="AB98" s="43"/>
      <c r="AC98" s="40">
        <f t="shared" si="31"/>
        <v>119.21</v>
      </c>
      <c r="AD98" s="38"/>
      <c r="AE98" s="38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39">
        <f t="shared" si="32"/>
        <v>0</v>
      </c>
      <c r="BB98" s="43">
        <v>124.58</v>
      </c>
      <c r="BC98" s="43"/>
      <c r="BD98" s="40">
        <f t="shared" si="33"/>
        <v>124.58</v>
      </c>
      <c r="BE98" s="41">
        <f t="shared" si="34"/>
        <v>119.21</v>
      </c>
      <c r="BF98" s="45">
        <f t="shared" si="35"/>
        <v>243.79</v>
      </c>
      <c r="BI98" s="46"/>
      <c r="BJ98" s="47"/>
      <c r="BL98" s="48"/>
      <c r="BM98" s="30"/>
    </row>
    <row r="99" spans="1:65" s="5" customFormat="1" ht="20.100000000000001" customHeight="1" thickBot="1">
      <c r="A99" s="82">
        <v>15</v>
      </c>
      <c r="B99" s="81" t="s">
        <v>98</v>
      </c>
      <c r="C99" s="44" t="s">
        <v>100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21"/>
      <c r="Y99" s="22"/>
      <c r="Z99" s="39">
        <f t="shared" si="30"/>
        <v>0</v>
      </c>
      <c r="AA99" s="43" t="s">
        <v>107</v>
      </c>
      <c r="AB99" s="43"/>
      <c r="AC99" s="40" t="e">
        <f t="shared" si="31"/>
        <v>#VALUE!</v>
      </c>
      <c r="AD99" s="38"/>
      <c r="AE99" s="38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39">
        <f t="shared" si="32"/>
        <v>0</v>
      </c>
      <c r="BB99" s="43"/>
      <c r="BC99" s="43"/>
      <c r="BD99" s="40">
        <f t="shared" si="33"/>
        <v>0</v>
      </c>
      <c r="BE99" s="41" t="e">
        <f t="shared" si="34"/>
        <v>#VALUE!</v>
      </c>
      <c r="BF99" s="45" t="e">
        <f t="shared" si="35"/>
        <v>#VALUE!</v>
      </c>
      <c r="BI99" s="46"/>
      <c r="BJ99" s="47"/>
      <c r="BL99" s="48"/>
      <c r="BM99" s="30"/>
    </row>
    <row r="100" spans="1:65" s="5" customFormat="1" ht="20.100000000000001" customHeight="1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21"/>
      <c r="Y100" s="22"/>
      <c r="Z100" s="39">
        <f t="shared" si="30"/>
        <v>0</v>
      </c>
      <c r="AA100" s="43"/>
      <c r="AB100" s="43"/>
      <c r="AC100" s="40">
        <f t="shared" si="31"/>
        <v>0</v>
      </c>
      <c r="AD100" s="38"/>
      <c r="AE100" s="38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39">
        <f t="shared" si="32"/>
        <v>0</v>
      </c>
      <c r="BB100" s="43"/>
      <c r="BC100" s="43"/>
      <c r="BD100" s="40">
        <f t="shared" si="33"/>
        <v>0</v>
      </c>
      <c r="BE100" s="41">
        <f t="shared" si="34"/>
        <v>0</v>
      </c>
      <c r="BF100" s="45">
        <f t="shared" si="35"/>
        <v>0</v>
      </c>
      <c r="BI100" s="46"/>
      <c r="BJ100" s="47"/>
      <c r="BK100" s="24"/>
      <c r="BL100" s="48"/>
      <c r="BM100" s="30"/>
    </row>
    <row r="101" spans="1:65" s="5" customFormat="1" ht="40.5" customHeight="1">
      <c r="A101" s="30"/>
      <c r="B101" s="34"/>
      <c r="C101" s="34"/>
      <c r="Y101" s="26"/>
      <c r="BF101" s="34"/>
    </row>
    <row r="102" spans="1:65" s="5" customFormat="1" ht="16.5" thickBot="1"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Y102" s="26"/>
      <c r="Z102" s="25"/>
      <c r="AA102" s="25"/>
      <c r="AB102" s="25"/>
      <c r="AC102" s="27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7"/>
      <c r="BE102" s="27"/>
      <c r="BF102" s="28"/>
    </row>
    <row r="103" spans="1:65" s="5" customFormat="1" ht="16.5" thickBot="1">
      <c r="A103" s="33"/>
      <c r="B103" s="9" t="s">
        <v>28</v>
      </c>
      <c r="C103" s="9" t="s">
        <v>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10"/>
      <c r="Y103" s="10"/>
      <c r="Z103" s="9"/>
      <c r="AA103" s="9"/>
      <c r="AB103" s="9"/>
      <c r="AC103" s="9"/>
      <c r="AD103" s="9"/>
      <c r="AE103" s="9"/>
      <c r="AF103" s="9" t="s">
        <v>1</v>
      </c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11"/>
    </row>
    <row r="104" spans="1:65" s="5" customFormat="1" ht="81" customHeight="1" thickBot="1">
      <c r="A104" s="12" t="s">
        <v>17</v>
      </c>
      <c r="B104" s="13" t="s">
        <v>2</v>
      </c>
      <c r="C104" s="15">
        <v>1</v>
      </c>
      <c r="D104" s="15">
        <v>2</v>
      </c>
      <c r="E104" s="15">
        <v>3</v>
      </c>
      <c r="F104" s="15">
        <v>4</v>
      </c>
      <c r="G104" s="15">
        <v>5</v>
      </c>
      <c r="H104" s="15" t="s">
        <v>22</v>
      </c>
      <c r="I104" s="15" t="s">
        <v>23</v>
      </c>
      <c r="J104" s="15" t="s">
        <v>24</v>
      </c>
      <c r="K104" s="15" t="s">
        <v>25</v>
      </c>
      <c r="L104" s="15" t="s">
        <v>26</v>
      </c>
      <c r="M104" s="15">
        <v>7</v>
      </c>
      <c r="N104" s="15">
        <v>8</v>
      </c>
      <c r="O104" s="15" t="s">
        <v>101</v>
      </c>
      <c r="P104" s="15" t="s">
        <v>102</v>
      </c>
      <c r="Q104" s="15" t="s">
        <v>103</v>
      </c>
      <c r="R104" s="15" t="s">
        <v>106</v>
      </c>
      <c r="S104" s="15" t="s">
        <v>104</v>
      </c>
      <c r="T104" s="15" t="s">
        <v>105</v>
      </c>
      <c r="U104" s="15">
        <v>10</v>
      </c>
      <c r="V104" s="15">
        <v>11</v>
      </c>
      <c r="W104" s="15">
        <v>12</v>
      </c>
      <c r="X104" s="15" t="s">
        <v>3</v>
      </c>
      <c r="Y104" s="15" t="s">
        <v>4</v>
      </c>
      <c r="Z104" s="42" t="s">
        <v>13</v>
      </c>
      <c r="AA104" s="16" t="s">
        <v>5</v>
      </c>
      <c r="AB104" s="42" t="s">
        <v>14</v>
      </c>
      <c r="AC104" s="17" t="s">
        <v>6</v>
      </c>
      <c r="AD104" s="29"/>
      <c r="AE104" s="24"/>
      <c r="AF104" s="15">
        <v>1</v>
      </c>
      <c r="AG104" s="15">
        <v>2</v>
      </c>
      <c r="AH104" s="15">
        <v>3</v>
      </c>
      <c r="AI104" s="15">
        <v>4</v>
      </c>
      <c r="AJ104" s="15">
        <v>5</v>
      </c>
      <c r="AK104" s="15" t="s">
        <v>22</v>
      </c>
      <c r="AL104" s="15" t="s">
        <v>23</v>
      </c>
      <c r="AM104" s="15" t="s">
        <v>24</v>
      </c>
      <c r="AN104" s="15" t="s">
        <v>25</v>
      </c>
      <c r="AO104" s="15" t="s">
        <v>26</v>
      </c>
      <c r="AP104" s="15">
        <v>7</v>
      </c>
      <c r="AQ104" s="15">
        <v>8</v>
      </c>
      <c r="AR104" s="15" t="s">
        <v>101</v>
      </c>
      <c r="AS104" s="15" t="s">
        <v>102</v>
      </c>
      <c r="AT104" s="15" t="s">
        <v>103</v>
      </c>
      <c r="AU104" s="15" t="s">
        <v>106</v>
      </c>
      <c r="AV104" s="15" t="s">
        <v>104</v>
      </c>
      <c r="AW104" s="15" t="s">
        <v>105</v>
      </c>
      <c r="AX104" s="15">
        <v>10</v>
      </c>
      <c r="AY104" s="15">
        <v>11</v>
      </c>
      <c r="AZ104" s="15">
        <v>12</v>
      </c>
      <c r="BA104" s="16" t="s">
        <v>15</v>
      </c>
      <c r="BB104" s="16" t="s">
        <v>7</v>
      </c>
      <c r="BC104" s="16" t="s">
        <v>14</v>
      </c>
      <c r="BD104" s="17" t="s">
        <v>8</v>
      </c>
      <c r="BE104" s="17" t="s">
        <v>6</v>
      </c>
      <c r="BF104" s="19" t="s">
        <v>9</v>
      </c>
    </row>
    <row r="105" spans="1:65" s="5" customFormat="1" ht="20.100000000000001" customHeight="1" thickBot="1">
      <c r="A105" s="65">
        <v>714</v>
      </c>
      <c r="B105" s="84" t="s">
        <v>40</v>
      </c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21"/>
      <c r="Y105" s="22"/>
      <c r="Z105" s="39">
        <f>SUM(C105:W105)</f>
        <v>0</v>
      </c>
      <c r="AA105" s="43"/>
      <c r="AB105" s="43"/>
      <c r="AC105" s="40">
        <f>SUM(Z105+AA105+AB105)</f>
        <v>0</v>
      </c>
      <c r="AD105" s="38"/>
      <c r="AE105" s="38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39">
        <f>SUM(AF105:AZ105)</f>
        <v>0</v>
      </c>
      <c r="BB105" s="43"/>
      <c r="BC105" s="43"/>
      <c r="BD105" s="40">
        <f>SUM(BA105+BB105+BC105)</f>
        <v>0</v>
      </c>
      <c r="BE105" s="41">
        <f>AC105</f>
        <v>0</v>
      </c>
      <c r="BF105" s="45">
        <f>SUM(BD105:BE105)</f>
        <v>0</v>
      </c>
    </row>
    <row r="106" spans="1:65" s="5" customFormat="1" ht="20.100000000000001" customHeight="1" thickBot="1">
      <c r="A106" s="82">
        <v>699</v>
      </c>
      <c r="B106" s="81" t="s">
        <v>96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>
        <v>5</v>
      </c>
      <c r="V106" s="44"/>
      <c r="W106" s="44"/>
      <c r="X106" s="21"/>
      <c r="Y106" s="22"/>
      <c r="Z106" s="39">
        <f t="shared" ref="Z106:Z108" si="36">SUM(C106:W106)</f>
        <v>5</v>
      </c>
      <c r="AA106" s="43">
        <v>124.64</v>
      </c>
      <c r="AB106" s="43"/>
      <c r="AC106" s="40">
        <f t="shared" ref="AC106:AC110" si="37">SUM(Z106+AA106+AB106)</f>
        <v>129.63999999999999</v>
      </c>
      <c r="AD106" s="38"/>
      <c r="AE106" s="38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39">
        <f t="shared" ref="BA106:BA108" si="38">SUM(AF106:AZ106)</f>
        <v>0</v>
      </c>
      <c r="BB106" s="43">
        <v>123.49</v>
      </c>
      <c r="BC106" s="43"/>
      <c r="BD106" s="40">
        <f t="shared" ref="BD106:BD109" si="39">SUM(BA106+BB106+BC106)</f>
        <v>123.49</v>
      </c>
      <c r="BE106" s="41">
        <f t="shared" ref="BE106:BE110" si="40">AC106</f>
        <v>129.63999999999999</v>
      </c>
      <c r="BF106" s="45">
        <f t="shared" ref="BF106:BF109" si="41">SUM(BD106:BE106)</f>
        <v>253.13</v>
      </c>
    </row>
    <row r="107" spans="1:65" s="5" customFormat="1" ht="20.100000000000001" customHeight="1" thickBot="1">
      <c r="A107" s="82">
        <v>2042</v>
      </c>
      <c r="B107" s="81" t="s">
        <v>54</v>
      </c>
      <c r="C107" s="44"/>
      <c r="D107" s="44"/>
      <c r="E107" s="44"/>
      <c r="F107" s="44"/>
      <c r="G107" s="44">
        <v>5</v>
      </c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21"/>
      <c r="Y107" s="22"/>
      <c r="Z107" s="39">
        <f t="shared" si="36"/>
        <v>5</v>
      </c>
      <c r="AA107" s="43">
        <v>195.01</v>
      </c>
      <c r="AB107" s="43">
        <v>20</v>
      </c>
      <c r="AC107" s="40">
        <f t="shared" si="37"/>
        <v>220.01</v>
      </c>
      <c r="AD107" s="38"/>
      <c r="AE107" s="38"/>
      <c r="AF107" s="44"/>
      <c r="AG107" s="44"/>
      <c r="AH107" s="44"/>
      <c r="AI107" s="44"/>
      <c r="AJ107" s="44"/>
      <c r="AK107" s="44">
        <v>5</v>
      </c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39">
        <f t="shared" si="38"/>
        <v>5</v>
      </c>
      <c r="BB107" s="43">
        <v>171.72</v>
      </c>
      <c r="BC107" s="43"/>
      <c r="BD107" s="40">
        <f t="shared" si="39"/>
        <v>176.72</v>
      </c>
      <c r="BE107" s="41">
        <f t="shared" si="40"/>
        <v>220.01</v>
      </c>
      <c r="BF107" s="45">
        <f t="shared" si="41"/>
        <v>396.73</v>
      </c>
    </row>
    <row r="108" spans="1:65" s="5" customFormat="1" ht="20.100000000000001" customHeight="1" thickBot="1">
      <c r="A108" s="82">
        <v>18</v>
      </c>
      <c r="B108" s="81" t="s">
        <v>97</v>
      </c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21"/>
      <c r="Y108" s="22"/>
      <c r="Z108" s="39">
        <f t="shared" si="36"/>
        <v>0</v>
      </c>
      <c r="AA108" s="43">
        <v>123.97</v>
      </c>
      <c r="AB108" s="43"/>
      <c r="AC108" s="40">
        <f t="shared" si="37"/>
        <v>123.97</v>
      </c>
      <c r="AD108" s="38"/>
      <c r="AE108" s="38"/>
      <c r="AF108" s="44">
        <v>5</v>
      </c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>
        <v>5</v>
      </c>
      <c r="AW108" s="44"/>
      <c r="AX108" s="44"/>
      <c r="AY108" s="44"/>
      <c r="AZ108" s="44"/>
      <c r="BA108" s="39">
        <f t="shared" si="38"/>
        <v>10</v>
      </c>
      <c r="BB108" s="43">
        <v>125.59</v>
      </c>
      <c r="BC108" s="43"/>
      <c r="BD108" s="40">
        <f t="shared" si="39"/>
        <v>135.59</v>
      </c>
      <c r="BE108" s="41">
        <f t="shared" si="40"/>
        <v>123.97</v>
      </c>
      <c r="BF108" s="45">
        <f t="shared" si="41"/>
        <v>259.56</v>
      </c>
    </row>
    <row r="109" spans="1:65" s="5" customFormat="1" ht="20.100000000000001" customHeight="1" thickBot="1">
      <c r="A109" s="65"/>
      <c r="B109" s="66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21"/>
      <c r="Y109" s="22"/>
      <c r="Z109" s="39">
        <f>SUM(C109:W109)</f>
        <v>0</v>
      </c>
      <c r="AA109" s="43"/>
      <c r="AB109" s="43"/>
      <c r="AC109" s="40">
        <f t="shared" si="37"/>
        <v>0</v>
      </c>
      <c r="AD109" s="38"/>
      <c r="AE109" s="38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39">
        <f>SUM(AF109:AZ109)</f>
        <v>0</v>
      </c>
      <c r="BB109" s="43"/>
      <c r="BC109" s="43"/>
      <c r="BD109" s="40">
        <f t="shared" si="39"/>
        <v>0</v>
      </c>
      <c r="BE109" s="41">
        <f t="shared" si="40"/>
        <v>0</v>
      </c>
      <c r="BF109" s="45">
        <f t="shared" si="41"/>
        <v>0</v>
      </c>
      <c r="BG109" s="24"/>
    </row>
    <row r="110" spans="1:65" s="5" customFormat="1" ht="20.100000000000001" customHeight="1">
      <c r="A110" s="65"/>
      <c r="B110" s="66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21"/>
      <c r="Y110" s="22"/>
      <c r="Z110" s="39">
        <f>SUM(C110:W110)</f>
        <v>0</v>
      </c>
      <c r="AA110" s="43"/>
      <c r="AB110" s="43"/>
      <c r="AC110" s="40">
        <f t="shared" si="37"/>
        <v>0</v>
      </c>
      <c r="AD110" s="38"/>
      <c r="AE110" s="38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39">
        <f>SUM(AF110:AZ110)</f>
        <v>0</v>
      </c>
      <c r="BB110" s="43"/>
      <c r="BC110" s="43"/>
      <c r="BD110" s="40">
        <f>SUM(BA110+BB110+BC110)</f>
        <v>0</v>
      </c>
      <c r="BE110" s="41">
        <f t="shared" si="40"/>
        <v>0</v>
      </c>
      <c r="BF110" s="45">
        <f>SUM(BD110:BE110)</f>
        <v>0</v>
      </c>
      <c r="BG110" s="24"/>
    </row>
    <row r="111" spans="1:65" s="5" customFormat="1">
      <c r="A111" s="30"/>
      <c r="B111" s="34"/>
      <c r="Y111" s="26"/>
      <c r="BF111" s="34"/>
    </row>
    <row r="112" spans="1:65" s="5" customFormat="1">
      <c r="A112" s="30"/>
      <c r="B112" s="34"/>
      <c r="Y112" s="26"/>
      <c r="BF112" s="34"/>
    </row>
    <row r="113" spans="1:58" s="5" customFormat="1">
      <c r="A113" s="30"/>
      <c r="B113" s="34"/>
      <c r="Y113" s="26"/>
      <c r="BF113" s="34"/>
    </row>
    <row r="114" spans="1:58" s="5" customFormat="1">
      <c r="A114" s="30"/>
      <c r="B114" s="34"/>
      <c r="Y114" s="26"/>
      <c r="BF114" s="34"/>
    </row>
    <row r="115" spans="1:58" s="5" customFormat="1">
      <c r="A115" s="30"/>
      <c r="B115" s="34"/>
      <c r="Y115" s="26"/>
      <c r="BF115" s="34"/>
    </row>
    <row r="116" spans="1:58" s="5" customFormat="1">
      <c r="A116" s="30"/>
      <c r="B116" s="34"/>
      <c r="Y116" s="26"/>
      <c r="BF116" s="34"/>
    </row>
    <row r="117" spans="1:58" s="5" customFormat="1">
      <c r="A117" s="30"/>
      <c r="B117" s="34"/>
      <c r="Y117" s="26"/>
      <c r="BF117" s="34"/>
    </row>
    <row r="118" spans="1:58" s="5" customFormat="1">
      <c r="A118" s="30"/>
      <c r="B118" s="34"/>
      <c r="Y118" s="26"/>
      <c r="BF118" s="34"/>
    </row>
    <row r="119" spans="1:58" s="5" customFormat="1">
      <c r="A119" s="30"/>
      <c r="B119" s="34"/>
      <c r="Y119" s="26"/>
      <c r="BF119" s="34"/>
    </row>
    <row r="120" spans="1:58" s="5" customFormat="1">
      <c r="A120" s="30"/>
      <c r="B120" s="34"/>
      <c r="Y120" s="26"/>
      <c r="BF120" s="34"/>
    </row>
    <row r="121" spans="1:58" s="5" customFormat="1">
      <c r="A121" s="30"/>
      <c r="B121" s="34"/>
      <c r="Y121" s="26"/>
      <c r="BF121" s="34"/>
    </row>
    <row r="122" spans="1:58" s="5" customFormat="1">
      <c r="A122" s="30"/>
      <c r="B122" s="34"/>
      <c r="Y122" s="26"/>
      <c r="BF122" s="34"/>
    </row>
    <row r="123" spans="1:58" s="5" customFormat="1">
      <c r="A123" s="30"/>
      <c r="B123" s="34"/>
      <c r="Y123" s="26"/>
      <c r="BF123" s="34"/>
    </row>
    <row r="124" spans="1:58" s="5" customFormat="1">
      <c r="A124" s="30"/>
      <c r="B124" s="34"/>
      <c r="Y124" s="26"/>
      <c r="BF124" s="34"/>
    </row>
    <row r="125" spans="1:58" s="5" customFormat="1">
      <c r="A125" s="30"/>
      <c r="B125" s="34"/>
      <c r="Y125" s="26"/>
      <c r="BF125" s="34"/>
    </row>
    <row r="126" spans="1:58" s="5" customFormat="1">
      <c r="A126" s="30"/>
      <c r="B126" s="34"/>
      <c r="Y126" s="26"/>
      <c r="BF126" s="34"/>
    </row>
    <row r="127" spans="1:58" s="5" customFormat="1">
      <c r="A127" s="30"/>
      <c r="B127" s="34"/>
      <c r="Y127" s="26"/>
      <c r="BF127" s="34"/>
    </row>
    <row r="128" spans="1:58" s="5" customFormat="1">
      <c r="A128" s="30"/>
      <c r="B128" s="34"/>
      <c r="Y128" s="26"/>
      <c r="BF128" s="34"/>
    </row>
    <row r="129" spans="1:58" s="5" customFormat="1">
      <c r="A129" s="30"/>
      <c r="B129" s="34"/>
      <c r="Y129" s="26"/>
      <c r="BF129" s="34"/>
    </row>
    <row r="130" spans="1:58" s="5" customFormat="1">
      <c r="A130" s="30"/>
      <c r="B130" s="34"/>
      <c r="Y130" s="26"/>
      <c r="BF130" s="34"/>
    </row>
    <row r="131" spans="1:58" s="5" customFormat="1">
      <c r="A131" s="30"/>
      <c r="B131" s="34"/>
      <c r="Y131" s="26"/>
      <c r="BF131" s="34"/>
    </row>
    <row r="132" spans="1:58" s="5" customFormat="1">
      <c r="A132" s="30"/>
      <c r="B132" s="34"/>
      <c r="Y132" s="26"/>
      <c r="BF132" s="34"/>
    </row>
    <row r="133" spans="1:58" s="5" customFormat="1">
      <c r="A133" s="30"/>
      <c r="B133" s="34"/>
      <c r="Y133" s="26"/>
      <c r="BF133" s="34"/>
    </row>
    <row r="134" spans="1:58" s="5" customFormat="1">
      <c r="A134" s="30"/>
      <c r="B134" s="34"/>
      <c r="Y134" s="26"/>
      <c r="BF134" s="34"/>
    </row>
    <row r="135" spans="1:58" s="5" customFormat="1">
      <c r="A135" s="30"/>
      <c r="B135" s="34"/>
      <c r="Y135" s="26"/>
      <c r="BF135" s="34"/>
    </row>
    <row r="136" spans="1:58" s="5" customFormat="1">
      <c r="A136" s="30"/>
      <c r="B136" s="34"/>
      <c r="Y136" s="26"/>
      <c r="BF136" s="34"/>
    </row>
    <row r="137" spans="1:58" s="5" customFormat="1">
      <c r="A137" s="30"/>
      <c r="B137" s="34"/>
      <c r="Y137" s="26"/>
      <c r="BF137" s="34"/>
    </row>
    <row r="138" spans="1:58" s="5" customFormat="1">
      <c r="A138" s="30"/>
      <c r="B138" s="34"/>
      <c r="Y138" s="26"/>
      <c r="BF138" s="34"/>
    </row>
    <row r="139" spans="1:58" s="5" customFormat="1">
      <c r="A139" s="30"/>
      <c r="B139" s="34"/>
      <c r="Y139" s="26"/>
      <c r="BF139" s="34"/>
    </row>
    <row r="140" spans="1:58" s="5" customFormat="1">
      <c r="A140" s="30"/>
      <c r="B140" s="34"/>
      <c r="Y140" s="26"/>
      <c r="BF140" s="34"/>
    </row>
    <row r="141" spans="1:58" s="5" customFormat="1">
      <c r="A141" s="30"/>
      <c r="B141" s="34"/>
      <c r="Y141" s="26"/>
      <c r="BF141" s="34"/>
    </row>
    <row r="142" spans="1:58" s="5" customFormat="1">
      <c r="A142" s="30"/>
      <c r="B142" s="34"/>
      <c r="Y142" s="26"/>
      <c r="BF142" s="34"/>
    </row>
    <row r="143" spans="1:58" s="5" customFormat="1">
      <c r="A143" s="30"/>
      <c r="B143" s="34"/>
      <c r="Y143" s="26"/>
      <c r="BF143" s="34"/>
    </row>
    <row r="144" spans="1:58" s="5" customFormat="1">
      <c r="A144" s="30"/>
      <c r="B144" s="34"/>
      <c r="Y144" s="26"/>
      <c r="BF144" s="34"/>
    </row>
    <row r="145" spans="1:58" s="5" customFormat="1">
      <c r="A145" s="30"/>
      <c r="B145" s="34"/>
      <c r="Y145" s="26"/>
      <c r="BF145" s="34"/>
    </row>
    <row r="146" spans="1:58" s="5" customFormat="1">
      <c r="A146" s="30"/>
      <c r="B146" s="34"/>
      <c r="Y146" s="26"/>
      <c r="BF146" s="34"/>
    </row>
    <row r="147" spans="1:58" s="5" customFormat="1">
      <c r="A147" s="30"/>
      <c r="B147" s="34"/>
      <c r="Y147" s="26"/>
      <c r="BF147" s="34"/>
    </row>
    <row r="148" spans="1:58" s="5" customFormat="1">
      <c r="A148" s="30"/>
      <c r="B148" s="34"/>
      <c r="Y148" s="26"/>
      <c r="BF148" s="34"/>
    </row>
    <row r="149" spans="1:58" s="5" customFormat="1">
      <c r="A149" s="30"/>
      <c r="B149" s="34"/>
      <c r="Y149" s="26"/>
      <c r="BF149" s="34"/>
    </row>
    <row r="150" spans="1:58" s="5" customFormat="1">
      <c r="A150" s="30"/>
      <c r="B150" s="34"/>
      <c r="Y150" s="26"/>
      <c r="BF150" s="34"/>
    </row>
    <row r="151" spans="1:58" s="5" customFormat="1">
      <c r="A151" s="30"/>
      <c r="B151" s="34"/>
      <c r="Y151" s="26"/>
      <c r="BF151" s="34"/>
    </row>
    <row r="152" spans="1:58" s="5" customFormat="1">
      <c r="A152" s="30"/>
      <c r="B152" s="34"/>
      <c r="Y152" s="26"/>
      <c r="BF152" s="34"/>
    </row>
    <row r="153" spans="1:58" s="5" customFormat="1">
      <c r="A153" s="30"/>
      <c r="B153" s="34"/>
      <c r="Y153" s="26"/>
      <c r="BF153" s="34"/>
    </row>
    <row r="154" spans="1:58" s="5" customFormat="1">
      <c r="A154" s="30"/>
      <c r="B154" s="34"/>
      <c r="Y154" s="26"/>
      <c r="BF154" s="34"/>
    </row>
    <row r="155" spans="1:58" s="5" customFormat="1">
      <c r="A155" s="30"/>
      <c r="B155" s="34"/>
      <c r="Y155" s="26"/>
      <c r="BF155" s="34"/>
    </row>
    <row r="156" spans="1:58" s="5" customFormat="1">
      <c r="A156" s="30"/>
      <c r="B156" s="34"/>
      <c r="Y156" s="26"/>
      <c r="BF156" s="34"/>
    </row>
    <row r="157" spans="1:58" s="5" customFormat="1">
      <c r="A157" s="30"/>
      <c r="B157" s="34"/>
      <c r="Y157" s="26"/>
      <c r="BF157" s="34"/>
    </row>
    <row r="158" spans="1:58" s="5" customFormat="1">
      <c r="A158" s="30"/>
      <c r="B158" s="34"/>
      <c r="Y158" s="26"/>
      <c r="BF158" s="34"/>
    </row>
    <row r="159" spans="1:58" s="5" customFormat="1">
      <c r="A159" s="30"/>
      <c r="B159" s="34"/>
      <c r="Y159" s="26"/>
      <c r="BF159" s="34"/>
    </row>
    <row r="160" spans="1:58" s="5" customFormat="1">
      <c r="A160" s="30"/>
      <c r="B160" s="34"/>
      <c r="Y160" s="26"/>
      <c r="BF160" s="34"/>
    </row>
    <row r="161" spans="1:58" s="5" customFormat="1">
      <c r="A161" s="30"/>
      <c r="B161" s="34"/>
      <c r="Y161" s="26"/>
      <c r="BF161" s="34"/>
    </row>
    <row r="162" spans="1:58" s="5" customFormat="1">
      <c r="A162" s="30"/>
      <c r="B162" s="34"/>
      <c r="Y162" s="26"/>
      <c r="BF162" s="34"/>
    </row>
    <row r="163" spans="1:58" s="5" customFormat="1">
      <c r="A163" s="30"/>
      <c r="B163" s="34"/>
      <c r="Y163" s="26"/>
      <c r="BF163" s="34"/>
    </row>
    <row r="164" spans="1:58" s="5" customFormat="1">
      <c r="A164" s="30"/>
      <c r="B164" s="34"/>
      <c r="Y164" s="26"/>
      <c r="BF164" s="34"/>
    </row>
    <row r="165" spans="1:58" s="5" customFormat="1">
      <c r="A165" s="30"/>
      <c r="B165" s="34"/>
      <c r="Y165" s="26"/>
      <c r="BF165" s="34"/>
    </row>
    <row r="166" spans="1:58" s="5" customFormat="1">
      <c r="A166" s="30"/>
      <c r="B166" s="34"/>
      <c r="Y166" s="26"/>
      <c r="BF166" s="34"/>
    </row>
    <row r="167" spans="1:58" s="5" customFormat="1">
      <c r="A167" s="30"/>
      <c r="B167" s="34"/>
      <c r="Y167" s="26"/>
      <c r="BF167" s="34"/>
    </row>
    <row r="168" spans="1:58" s="5" customFormat="1">
      <c r="A168" s="30"/>
      <c r="B168" s="34"/>
      <c r="Y168" s="26"/>
      <c r="BF168" s="34"/>
    </row>
    <row r="169" spans="1:58" s="5" customFormat="1">
      <c r="A169" s="30"/>
      <c r="B169" s="34"/>
      <c r="Y169" s="26"/>
      <c r="BF169" s="34"/>
    </row>
    <row r="170" spans="1:58" s="5" customFormat="1">
      <c r="A170" s="30"/>
      <c r="B170" s="34"/>
      <c r="Y170" s="26"/>
      <c r="BF170" s="34"/>
    </row>
    <row r="171" spans="1:58" s="5" customFormat="1">
      <c r="A171" s="30"/>
      <c r="B171" s="34"/>
      <c r="Y171" s="26"/>
      <c r="BF171" s="34"/>
    </row>
    <row r="172" spans="1:58" s="5" customFormat="1">
      <c r="A172" s="30"/>
      <c r="B172" s="34"/>
      <c r="Y172" s="26"/>
      <c r="BF172" s="34"/>
    </row>
    <row r="173" spans="1:58" s="5" customFormat="1">
      <c r="A173" s="30"/>
      <c r="B173" s="34"/>
      <c r="Y173" s="26"/>
      <c r="BF173" s="34"/>
    </row>
    <row r="174" spans="1:58" s="5" customFormat="1">
      <c r="A174" s="30"/>
      <c r="B174" s="34"/>
      <c r="Y174" s="26"/>
      <c r="BF174" s="34"/>
    </row>
    <row r="175" spans="1:58" s="5" customFormat="1">
      <c r="A175" s="30"/>
      <c r="B175" s="34"/>
      <c r="Y175" s="26"/>
      <c r="BF175" s="34"/>
    </row>
    <row r="176" spans="1:58" s="5" customFormat="1">
      <c r="A176" s="30"/>
      <c r="B176" s="34"/>
      <c r="Y176" s="26"/>
      <c r="BF176" s="34"/>
    </row>
    <row r="177" spans="1:58" s="5" customFormat="1">
      <c r="A177" s="30"/>
      <c r="B177" s="34"/>
      <c r="Y177" s="26"/>
      <c r="BF177" s="34"/>
    </row>
    <row r="178" spans="1:58" s="5" customFormat="1">
      <c r="A178" s="30"/>
      <c r="B178" s="34"/>
      <c r="Y178" s="26"/>
      <c r="BF178" s="34"/>
    </row>
    <row r="179" spans="1:58" s="5" customFormat="1">
      <c r="A179" s="30"/>
      <c r="B179" s="34"/>
      <c r="Y179" s="26"/>
      <c r="BF179" s="34"/>
    </row>
    <row r="180" spans="1:58" s="5" customFormat="1">
      <c r="A180" s="30"/>
      <c r="B180" s="34"/>
      <c r="Y180" s="26"/>
      <c r="BF180" s="34"/>
    </row>
    <row r="181" spans="1:58" s="5" customFormat="1">
      <c r="A181" s="30"/>
      <c r="B181" s="34"/>
      <c r="Y181" s="26"/>
      <c r="BF181" s="34"/>
    </row>
    <row r="182" spans="1:58" s="5" customFormat="1">
      <c r="A182" s="30"/>
      <c r="B182" s="34"/>
      <c r="Y182" s="26"/>
      <c r="BF182" s="34"/>
    </row>
    <row r="183" spans="1:58" s="5" customFormat="1">
      <c r="A183" s="30"/>
      <c r="B183" s="34"/>
      <c r="Y183" s="26"/>
      <c r="BF183" s="34"/>
    </row>
    <row r="184" spans="1:58" s="5" customFormat="1">
      <c r="A184" s="30"/>
      <c r="B184" s="34"/>
      <c r="Y184" s="26"/>
      <c r="BF184" s="34"/>
    </row>
    <row r="185" spans="1:58" s="5" customFormat="1">
      <c r="A185" s="30"/>
      <c r="B185" s="34"/>
      <c r="Y185" s="26"/>
      <c r="BF185" s="34"/>
    </row>
    <row r="186" spans="1:58" s="5" customFormat="1">
      <c r="A186" s="30"/>
      <c r="B186" s="34"/>
      <c r="Y186" s="26"/>
      <c r="BF186" s="34"/>
    </row>
    <row r="187" spans="1:58" s="5" customFormat="1">
      <c r="A187" s="30"/>
      <c r="B187" s="34"/>
      <c r="Y187" s="26"/>
      <c r="BF187" s="34"/>
    </row>
    <row r="188" spans="1:58" s="5" customFormat="1">
      <c r="A188" s="30"/>
      <c r="B188" s="34"/>
      <c r="Y188" s="26"/>
      <c r="BF188" s="34"/>
    </row>
    <row r="189" spans="1:58" s="5" customFormat="1">
      <c r="A189" s="30"/>
      <c r="B189" s="34"/>
      <c r="Y189" s="26"/>
      <c r="BF189" s="34"/>
    </row>
    <row r="190" spans="1:58" s="5" customFormat="1">
      <c r="A190" s="30"/>
      <c r="B190" s="34"/>
      <c r="Y190" s="26"/>
      <c r="BF190" s="34"/>
    </row>
    <row r="191" spans="1:58" s="5" customFormat="1">
      <c r="A191" s="30"/>
      <c r="B191" s="34"/>
      <c r="Y191" s="26"/>
      <c r="BF191" s="34"/>
    </row>
    <row r="192" spans="1:58" s="5" customFormat="1">
      <c r="A192" s="30"/>
      <c r="B192" s="34"/>
      <c r="Y192" s="26"/>
      <c r="BF192" s="34"/>
    </row>
    <row r="193" spans="1:58" s="5" customFormat="1">
      <c r="A193" s="30"/>
      <c r="B193" s="34"/>
      <c r="Y193" s="26"/>
      <c r="BF193" s="34"/>
    </row>
    <row r="194" spans="1:58" s="5" customFormat="1">
      <c r="A194" s="30"/>
      <c r="B194" s="34"/>
      <c r="Y194" s="26"/>
      <c r="BF194" s="34"/>
    </row>
    <row r="195" spans="1:58" s="5" customFormat="1">
      <c r="A195" s="30"/>
      <c r="B195" s="34"/>
      <c r="Y195" s="26"/>
      <c r="BF195" s="34"/>
    </row>
    <row r="196" spans="1:58" s="5" customFormat="1">
      <c r="A196" s="30"/>
      <c r="B196" s="34"/>
      <c r="Y196" s="26"/>
      <c r="BF196" s="34"/>
    </row>
    <row r="197" spans="1:58" s="5" customFormat="1">
      <c r="A197" s="30"/>
      <c r="B197" s="34"/>
      <c r="Y197" s="26"/>
      <c r="BF197" s="34"/>
    </row>
    <row r="198" spans="1:58" s="5" customFormat="1">
      <c r="A198" s="30"/>
      <c r="B198" s="34"/>
      <c r="Y198" s="26"/>
      <c r="BF198" s="34"/>
    </row>
    <row r="199" spans="1:58" s="5" customFormat="1">
      <c r="A199" s="30"/>
      <c r="B199" s="34"/>
      <c r="Y199" s="26"/>
      <c r="BF199" s="34"/>
    </row>
    <row r="200" spans="1:58" s="5" customFormat="1">
      <c r="A200" s="30"/>
      <c r="B200" s="34"/>
      <c r="Y200" s="26"/>
      <c r="BF200" s="34"/>
    </row>
    <row r="201" spans="1:58" s="5" customFormat="1">
      <c r="A201" s="30"/>
      <c r="B201" s="34"/>
      <c r="Y201" s="26"/>
      <c r="BF201" s="34"/>
    </row>
    <row r="202" spans="1:58" s="5" customFormat="1">
      <c r="A202" s="30"/>
      <c r="B202" s="34"/>
      <c r="Y202" s="26"/>
      <c r="BF202" s="34"/>
    </row>
    <row r="203" spans="1:58" s="5" customFormat="1">
      <c r="A203" s="30"/>
      <c r="B203" s="34"/>
      <c r="Y203" s="26"/>
      <c r="BF203" s="34"/>
    </row>
    <row r="204" spans="1:58" s="5" customFormat="1">
      <c r="A204" s="30"/>
      <c r="B204" s="34"/>
      <c r="Y204" s="26"/>
      <c r="BF204" s="34"/>
    </row>
    <row r="205" spans="1:58" s="5" customFormat="1">
      <c r="A205" s="30"/>
      <c r="B205" s="34"/>
      <c r="Y205" s="26"/>
      <c r="BF205" s="34"/>
    </row>
    <row r="206" spans="1:58" s="5" customFormat="1">
      <c r="A206" s="30"/>
      <c r="B206" s="34"/>
      <c r="Y206" s="26"/>
      <c r="BF206" s="34"/>
    </row>
    <row r="207" spans="1:58" s="5" customFormat="1">
      <c r="A207" s="30"/>
      <c r="B207" s="34"/>
      <c r="Y207" s="26"/>
      <c r="BF207" s="34"/>
    </row>
    <row r="208" spans="1:58" s="5" customFormat="1">
      <c r="A208" s="30"/>
      <c r="B208" s="34"/>
      <c r="Y208" s="26"/>
      <c r="BF208" s="34"/>
    </row>
    <row r="209" spans="1:58" s="5" customFormat="1">
      <c r="A209" s="30"/>
      <c r="B209" s="34"/>
      <c r="Y209" s="26"/>
      <c r="BF209" s="34"/>
    </row>
    <row r="210" spans="1:58" s="5" customFormat="1">
      <c r="A210" s="30"/>
      <c r="B210" s="34"/>
      <c r="Y210" s="26"/>
      <c r="BF210" s="34"/>
    </row>
    <row r="211" spans="1:58" s="5" customFormat="1">
      <c r="A211" s="30"/>
      <c r="B211" s="34"/>
      <c r="Y211" s="26"/>
      <c r="BF211" s="34"/>
    </row>
    <row r="212" spans="1:58" s="5" customFormat="1">
      <c r="A212" s="30"/>
      <c r="B212" s="34"/>
      <c r="Y212" s="26"/>
      <c r="BF212" s="34"/>
    </row>
    <row r="213" spans="1:58" s="5" customFormat="1">
      <c r="A213" s="30"/>
      <c r="B213" s="34"/>
      <c r="Y213" s="26"/>
      <c r="BF213" s="34"/>
    </row>
    <row r="214" spans="1:58" s="5" customFormat="1">
      <c r="A214" s="30"/>
      <c r="B214" s="34"/>
      <c r="Y214" s="26"/>
      <c r="BF214" s="34"/>
    </row>
    <row r="215" spans="1:58" s="5" customFormat="1">
      <c r="A215" s="30"/>
      <c r="B215" s="34"/>
      <c r="Y215" s="26"/>
      <c r="BF215" s="34"/>
    </row>
    <row r="216" spans="1:58" s="5" customFormat="1">
      <c r="A216" s="30"/>
      <c r="B216" s="34"/>
      <c r="Y216" s="26"/>
      <c r="BF216" s="34"/>
    </row>
    <row r="217" spans="1:58" s="5" customFormat="1">
      <c r="A217" s="30"/>
      <c r="B217" s="34"/>
      <c r="Y217" s="26"/>
      <c r="BF217" s="34"/>
    </row>
    <row r="218" spans="1:58" s="5" customFormat="1">
      <c r="A218" s="30"/>
      <c r="B218" s="34"/>
      <c r="Y218" s="26"/>
      <c r="BF218" s="34"/>
    </row>
    <row r="219" spans="1:58" s="5" customFormat="1">
      <c r="A219" s="30"/>
      <c r="B219" s="34"/>
      <c r="Y219" s="26"/>
      <c r="BF219" s="34"/>
    </row>
    <row r="220" spans="1:58" s="5" customFormat="1">
      <c r="A220" s="30"/>
      <c r="B220" s="34"/>
      <c r="Y220" s="26"/>
      <c r="BF220" s="34"/>
    </row>
    <row r="221" spans="1:58" s="5" customFormat="1">
      <c r="A221" s="30"/>
      <c r="B221" s="34"/>
      <c r="Y221" s="26"/>
      <c r="BF221" s="34"/>
    </row>
    <row r="222" spans="1:58" s="5" customFormat="1">
      <c r="A222" s="30"/>
      <c r="B222" s="34"/>
      <c r="Y222" s="26"/>
      <c r="BF222" s="34"/>
    </row>
    <row r="223" spans="1:58" s="5" customFormat="1">
      <c r="A223" s="30"/>
      <c r="B223" s="34"/>
      <c r="Y223" s="26"/>
      <c r="BF223" s="34"/>
    </row>
    <row r="224" spans="1:58" s="5" customFormat="1">
      <c r="A224" s="30"/>
      <c r="B224" s="34"/>
      <c r="Y224" s="26"/>
      <c r="BF224" s="34"/>
    </row>
    <row r="225" spans="1:58" s="5" customFormat="1">
      <c r="A225" s="30"/>
      <c r="B225" s="34"/>
      <c r="Y225" s="26"/>
      <c r="BF225" s="34"/>
    </row>
    <row r="226" spans="1:58" s="5" customFormat="1">
      <c r="A226" s="30"/>
      <c r="B226" s="34"/>
      <c r="Y226" s="26"/>
      <c r="BF226" s="34"/>
    </row>
    <row r="227" spans="1:58" s="5" customFormat="1">
      <c r="A227" s="30"/>
      <c r="B227" s="34"/>
      <c r="Y227" s="26"/>
      <c r="BF227" s="34"/>
    </row>
    <row r="228" spans="1:58" s="5" customFormat="1">
      <c r="A228" s="30"/>
      <c r="B228" s="34"/>
      <c r="Y228" s="26"/>
      <c r="BF228" s="34"/>
    </row>
    <row r="229" spans="1:58" s="5" customFormat="1">
      <c r="A229" s="30"/>
      <c r="B229" s="34"/>
      <c r="Y229" s="26"/>
      <c r="BF229" s="34"/>
    </row>
    <row r="230" spans="1:58" s="5" customFormat="1">
      <c r="A230" s="30"/>
      <c r="B230" s="34"/>
      <c r="Y230" s="26"/>
      <c r="BF230" s="34"/>
    </row>
    <row r="231" spans="1:58" s="5" customFormat="1">
      <c r="A231" s="30"/>
      <c r="B231" s="34"/>
      <c r="Y231" s="26"/>
      <c r="BF231" s="34"/>
    </row>
    <row r="232" spans="1:58" s="5" customFormat="1">
      <c r="A232" s="30"/>
      <c r="B232" s="34"/>
      <c r="Y232" s="26"/>
      <c r="BF232" s="34"/>
    </row>
    <row r="233" spans="1:58" s="5" customFormat="1">
      <c r="A233" s="30"/>
      <c r="B233" s="34"/>
      <c r="Y233" s="26"/>
      <c r="BF233" s="34"/>
    </row>
    <row r="234" spans="1:58" s="5" customFormat="1">
      <c r="A234" s="30"/>
      <c r="B234" s="34"/>
      <c r="Y234" s="26"/>
      <c r="BF234" s="34"/>
    </row>
    <row r="235" spans="1:58" s="5" customFormat="1">
      <c r="A235" s="30"/>
      <c r="B235" s="34"/>
      <c r="Y235" s="26"/>
      <c r="BF235" s="34"/>
    </row>
    <row r="236" spans="1:58" s="5" customFormat="1">
      <c r="A236" s="30"/>
      <c r="B236" s="34"/>
      <c r="Y236" s="26"/>
      <c r="BF236" s="34"/>
    </row>
    <row r="237" spans="1:58" s="5" customFormat="1">
      <c r="A237" s="30"/>
      <c r="B237" s="34"/>
      <c r="Y237" s="26"/>
      <c r="BF237" s="34"/>
    </row>
    <row r="238" spans="1:58" s="5" customFormat="1">
      <c r="A238" s="30"/>
      <c r="B238" s="34"/>
      <c r="Y238" s="26"/>
      <c r="BF238" s="34"/>
    </row>
    <row r="239" spans="1:58" s="5" customFormat="1">
      <c r="A239" s="30"/>
      <c r="B239" s="34"/>
      <c r="Y239" s="26"/>
      <c r="BF239" s="34"/>
    </row>
    <row r="240" spans="1:58" s="5" customFormat="1">
      <c r="A240" s="30"/>
      <c r="B240" s="34"/>
      <c r="Y240" s="26"/>
      <c r="BF240" s="34"/>
    </row>
    <row r="241" spans="1:58" s="5" customFormat="1">
      <c r="A241" s="30"/>
      <c r="B241" s="34"/>
      <c r="Y241" s="26"/>
      <c r="BF241" s="34"/>
    </row>
    <row r="242" spans="1:58" s="5" customFormat="1">
      <c r="A242" s="30"/>
      <c r="B242" s="34"/>
      <c r="Y242" s="26"/>
      <c r="BF242" s="34"/>
    </row>
    <row r="243" spans="1:58" s="5" customFormat="1">
      <c r="A243" s="30"/>
      <c r="B243" s="34"/>
      <c r="Y243" s="26"/>
      <c r="BF243" s="34"/>
    </row>
    <row r="244" spans="1:58" s="5" customFormat="1">
      <c r="A244" s="30"/>
      <c r="B244" s="34"/>
      <c r="Y244" s="26"/>
      <c r="BF244" s="34"/>
    </row>
    <row r="245" spans="1:58" s="5" customFormat="1">
      <c r="A245" s="30"/>
      <c r="B245" s="34"/>
      <c r="Y245" s="26"/>
      <c r="BF245" s="34"/>
    </row>
    <row r="246" spans="1:58" s="5" customFormat="1">
      <c r="A246" s="30"/>
      <c r="B246" s="34"/>
      <c r="Y246" s="26"/>
      <c r="BF246" s="34"/>
    </row>
    <row r="247" spans="1:58" s="5" customFormat="1">
      <c r="A247" s="30"/>
      <c r="B247" s="34"/>
      <c r="Y247" s="26"/>
      <c r="BF247" s="34"/>
    </row>
    <row r="248" spans="1:58" s="5" customFormat="1">
      <c r="A248" s="30"/>
      <c r="B248" s="34"/>
      <c r="Y248" s="26"/>
      <c r="BF248" s="34"/>
    </row>
    <row r="249" spans="1:58" s="5" customFormat="1">
      <c r="A249" s="30"/>
      <c r="B249" s="34"/>
      <c r="Y249" s="26"/>
      <c r="BF249" s="34"/>
    </row>
    <row r="250" spans="1:58" s="5" customFormat="1">
      <c r="A250" s="30"/>
      <c r="B250" s="34"/>
      <c r="Y250" s="26"/>
      <c r="BF250" s="34"/>
    </row>
    <row r="251" spans="1:58" s="5" customFormat="1">
      <c r="A251" s="30"/>
      <c r="B251" s="34"/>
      <c r="Y251" s="26"/>
      <c r="BF251" s="34"/>
    </row>
    <row r="252" spans="1:58" s="5" customFormat="1">
      <c r="A252" s="30"/>
      <c r="B252" s="34"/>
      <c r="Y252" s="26"/>
      <c r="BF252" s="34"/>
    </row>
    <row r="253" spans="1:58" s="5" customFormat="1">
      <c r="A253" s="30"/>
      <c r="B253" s="34"/>
      <c r="Y253" s="26"/>
      <c r="BF253" s="34"/>
    </row>
    <row r="254" spans="1:58" s="5" customFormat="1">
      <c r="A254" s="30"/>
      <c r="B254" s="34"/>
      <c r="Y254" s="26"/>
      <c r="BF254" s="34"/>
    </row>
    <row r="255" spans="1:58" s="5" customFormat="1">
      <c r="A255" s="30"/>
      <c r="B255" s="34"/>
      <c r="Y255" s="26"/>
      <c r="BF255" s="34"/>
    </row>
    <row r="256" spans="1:58" s="5" customFormat="1">
      <c r="A256" s="30"/>
      <c r="B256" s="34"/>
      <c r="Y256" s="26"/>
      <c r="BF256" s="34"/>
    </row>
    <row r="257" spans="1:58" s="5" customFormat="1">
      <c r="A257" s="30"/>
      <c r="B257" s="34"/>
      <c r="Y257" s="26"/>
      <c r="BF257" s="34"/>
    </row>
    <row r="258" spans="1:58" s="5" customFormat="1">
      <c r="A258" s="30"/>
      <c r="B258" s="34"/>
      <c r="Y258" s="26"/>
      <c r="BF258" s="34"/>
    </row>
    <row r="259" spans="1:58" s="5" customFormat="1">
      <c r="A259" s="30"/>
      <c r="B259" s="34"/>
      <c r="Y259" s="26"/>
      <c r="BF259" s="34"/>
    </row>
    <row r="260" spans="1:58" s="5" customFormat="1">
      <c r="A260" s="30"/>
      <c r="B260" s="34"/>
      <c r="Y260" s="26"/>
      <c r="BF260" s="34"/>
    </row>
    <row r="261" spans="1:58" s="5" customFormat="1">
      <c r="A261" s="30"/>
      <c r="B261" s="34"/>
      <c r="Y261" s="26"/>
      <c r="BF261" s="34"/>
    </row>
    <row r="262" spans="1:58" s="5" customFormat="1">
      <c r="A262" s="30"/>
      <c r="B262" s="34"/>
      <c r="Y262" s="26"/>
      <c r="BF262" s="34"/>
    </row>
    <row r="263" spans="1:58" s="5" customFormat="1">
      <c r="A263" s="30"/>
      <c r="B263" s="34"/>
      <c r="Y263" s="26"/>
      <c r="BF263" s="34"/>
    </row>
    <row r="264" spans="1:58" s="5" customFormat="1">
      <c r="A264" s="30"/>
      <c r="B264" s="34"/>
      <c r="Y264" s="26"/>
      <c r="BF264" s="34"/>
    </row>
    <row r="265" spans="1:58" s="5" customFormat="1">
      <c r="A265" s="30"/>
      <c r="B265" s="34"/>
      <c r="Y265" s="26"/>
      <c r="BF265" s="34"/>
    </row>
    <row r="266" spans="1:58" s="5" customFormat="1">
      <c r="A266" s="30"/>
      <c r="B266" s="34"/>
      <c r="Y266" s="26"/>
      <c r="BF266" s="34"/>
    </row>
    <row r="267" spans="1:58" s="5" customFormat="1">
      <c r="A267" s="30"/>
      <c r="B267" s="34"/>
      <c r="Y267" s="26"/>
      <c r="BF267" s="34"/>
    </row>
    <row r="268" spans="1:58" s="5" customFormat="1">
      <c r="A268" s="30"/>
      <c r="B268" s="34"/>
      <c r="Y268" s="26"/>
      <c r="BF268" s="34"/>
    </row>
    <row r="269" spans="1:58" s="5" customFormat="1">
      <c r="A269" s="30"/>
      <c r="B269" s="34"/>
      <c r="Y269" s="26"/>
      <c r="BF269" s="34"/>
    </row>
    <row r="270" spans="1:58" s="5" customFormat="1">
      <c r="A270" s="30"/>
      <c r="B270" s="34"/>
      <c r="Y270" s="26"/>
      <c r="BF270" s="34"/>
    </row>
    <row r="271" spans="1:58" s="5" customFormat="1">
      <c r="A271" s="30"/>
      <c r="B271" s="34"/>
      <c r="Y271" s="26"/>
      <c r="BF271" s="34"/>
    </row>
    <row r="272" spans="1:58" s="5" customFormat="1">
      <c r="A272" s="30"/>
      <c r="B272" s="34"/>
      <c r="Y272" s="26"/>
      <c r="BF272" s="34"/>
    </row>
    <row r="273" spans="1:58" s="5" customFormat="1">
      <c r="A273" s="30"/>
      <c r="B273" s="34"/>
      <c r="Y273" s="26"/>
      <c r="BF273" s="34"/>
    </row>
    <row r="274" spans="1:58" s="5" customFormat="1">
      <c r="A274" s="30"/>
      <c r="B274" s="34"/>
      <c r="Y274" s="26"/>
      <c r="BF274" s="34"/>
    </row>
    <row r="275" spans="1:58" s="5" customFormat="1">
      <c r="A275" s="30"/>
      <c r="B275" s="34"/>
      <c r="Y275" s="26"/>
      <c r="BF275" s="34"/>
    </row>
    <row r="276" spans="1:58" s="5" customFormat="1">
      <c r="A276" s="30"/>
      <c r="B276" s="34"/>
      <c r="Y276" s="26"/>
      <c r="BF276" s="34"/>
    </row>
    <row r="277" spans="1:58" s="5" customFormat="1">
      <c r="A277" s="30"/>
      <c r="B277" s="34"/>
      <c r="Y277" s="26"/>
      <c r="BF277" s="34"/>
    </row>
    <row r="278" spans="1:58" s="5" customFormat="1">
      <c r="A278" s="30"/>
      <c r="B278" s="34"/>
      <c r="Y278" s="26"/>
      <c r="BF278" s="34"/>
    </row>
    <row r="279" spans="1:58" s="5" customFormat="1">
      <c r="A279" s="30"/>
      <c r="B279" s="34"/>
      <c r="Y279" s="26"/>
      <c r="BF279" s="34"/>
    </row>
    <row r="280" spans="1:58" s="5" customFormat="1">
      <c r="A280" s="30"/>
      <c r="B280" s="34"/>
      <c r="Y280" s="26"/>
      <c r="BF280" s="34"/>
    </row>
    <row r="281" spans="1:58" s="5" customFormat="1">
      <c r="A281" s="30"/>
      <c r="B281" s="34"/>
      <c r="Y281" s="26"/>
      <c r="BF281" s="34"/>
    </row>
    <row r="282" spans="1:58" s="5" customFormat="1">
      <c r="A282" s="30"/>
      <c r="B282" s="34"/>
      <c r="Y282" s="26"/>
      <c r="BF282" s="34"/>
    </row>
    <row r="283" spans="1:58" s="5" customFormat="1">
      <c r="A283" s="30"/>
      <c r="B283" s="34"/>
      <c r="Y283" s="26"/>
      <c r="BF283" s="34"/>
    </row>
    <row r="284" spans="1:58" s="5" customFormat="1">
      <c r="A284" s="30"/>
      <c r="B284" s="34"/>
      <c r="Y284" s="26"/>
      <c r="BF284" s="34"/>
    </row>
    <row r="285" spans="1:58" s="5" customFormat="1">
      <c r="A285" s="30"/>
      <c r="B285" s="34"/>
      <c r="Y285" s="26"/>
      <c r="BF285" s="34"/>
    </row>
    <row r="286" spans="1:58" s="5" customFormat="1">
      <c r="A286" s="30"/>
      <c r="B286" s="34"/>
      <c r="Y286" s="26"/>
      <c r="BF286" s="34"/>
    </row>
    <row r="287" spans="1:58" s="5" customFormat="1">
      <c r="A287" s="30"/>
      <c r="B287" s="34"/>
      <c r="Y287" s="26"/>
      <c r="BF287" s="34"/>
    </row>
    <row r="288" spans="1:58" s="5" customFormat="1">
      <c r="A288" s="30"/>
      <c r="B288" s="34"/>
      <c r="Y288" s="26"/>
      <c r="BF288" s="34"/>
    </row>
    <row r="289" spans="1:58" s="5" customFormat="1">
      <c r="A289" s="30"/>
      <c r="B289" s="34"/>
      <c r="Y289" s="26"/>
      <c r="BF289" s="34"/>
    </row>
    <row r="290" spans="1:58" s="5" customFormat="1">
      <c r="A290" s="30"/>
      <c r="B290" s="34"/>
      <c r="Y290" s="26"/>
      <c r="BF290" s="34"/>
    </row>
    <row r="291" spans="1:58" s="5" customFormat="1">
      <c r="A291" s="30"/>
      <c r="B291" s="34"/>
      <c r="Y291" s="26"/>
      <c r="BF291" s="34"/>
    </row>
    <row r="292" spans="1:58" s="5" customFormat="1">
      <c r="A292" s="30"/>
      <c r="B292" s="34"/>
      <c r="Y292" s="26"/>
      <c r="BF292" s="34"/>
    </row>
    <row r="293" spans="1:58" s="5" customFormat="1">
      <c r="A293" s="30"/>
      <c r="B293" s="34"/>
      <c r="Y293" s="26"/>
      <c r="BF293" s="34"/>
    </row>
    <row r="294" spans="1:58" s="5" customFormat="1">
      <c r="A294" s="30"/>
      <c r="B294" s="34"/>
      <c r="Y294" s="26"/>
      <c r="BF294" s="34"/>
    </row>
    <row r="295" spans="1:58" s="5" customFormat="1">
      <c r="A295" s="30"/>
      <c r="B295" s="34"/>
      <c r="Y295" s="26"/>
      <c r="BF295" s="34"/>
    </row>
    <row r="296" spans="1:58" s="5" customFormat="1">
      <c r="A296" s="30"/>
      <c r="B296" s="34"/>
      <c r="Y296" s="26"/>
      <c r="BF296" s="34"/>
    </row>
    <row r="297" spans="1:58" s="5" customFormat="1">
      <c r="A297" s="30"/>
      <c r="B297" s="34"/>
      <c r="Y297" s="26"/>
      <c r="BF297" s="34"/>
    </row>
    <row r="298" spans="1:58" s="5" customFormat="1">
      <c r="A298" s="30"/>
      <c r="B298" s="34"/>
      <c r="Y298" s="26"/>
      <c r="BF298" s="34"/>
    </row>
    <row r="299" spans="1:58" s="5" customFormat="1">
      <c r="A299" s="30"/>
      <c r="B299" s="34"/>
      <c r="Y299" s="26"/>
      <c r="BF299" s="34"/>
    </row>
    <row r="300" spans="1:58" s="5" customFormat="1">
      <c r="A300" s="30"/>
      <c r="B300" s="34"/>
      <c r="Y300" s="26"/>
      <c r="BF300" s="34"/>
    </row>
    <row r="301" spans="1:58" s="5" customFormat="1">
      <c r="A301" s="30"/>
      <c r="B301" s="34"/>
      <c r="Y301" s="26"/>
      <c r="BF301" s="34"/>
    </row>
    <row r="302" spans="1:58" s="5" customFormat="1">
      <c r="A302" s="30"/>
      <c r="B302" s="34"/>
      <c r="Y302" s="26"/>
      <c r="BF302" s="34"/>
    </row>
    <row r="303" spans="1:58" s="5" customFormat="1">
      <c r="A303" s="30"/>
      <c r="B303" s="34"/>
      <c r="Y303" s="26"/>
      <c r="BF303" s="34"/>
    </row>
    <row r="304" spans="1:58" s="5" customFormat="1">
      <c r="A304" s="30"/>
      <c r="B304" s="34"/>
      <c r="Y304" s="26"/>
      <c r="BF304" s="34"/>
    </row>
    <row r="305" spans="1:58" s="5" customFormat="1">
      <c r="A305" s="30"/>
      <c r="B305" s="34"/>
      <c r="Y305" s="26"/>
      <c r="BF305" s="34"/>
    </row>
    <row r="306" spans="1:58" s="5" customFormat="1">
      <c r="A306" s="30"/>
      <c r="B306" s="34"/>
      <c r="Y306" s="26"/>
      <c r="BF306" s="34"/>
    </row>
    <row r="307" spans="1:58" s="5" customFormat="1">
      <c r="A307" s="30"/>
      <c r="B307" s="34"/>
      <c r="Y307" s="26"/>
      <c r="BF307" s="34"/>
    </row>
    <row r="308" spans="1:58" s="5" customFormat="1">
      <c r="A308" s="30"/>
      <c r="B308" s="34"/>
      <c r="Y308" s="26"/>
      <c r="BF308" s="34"/>
    </row>
    <row r="309" spans="1:58" s="5" customFormat="1">
      <c r="A309" s="30"/>
      <c r="B309" s="34"/>
      <c r="Y309" s="26"/>
      <c r="BF309" s="34"/>
    </row>
    <row r="310" spans="1:58" s="5" customFormat="1">
      <c r="A310" s="30"/>
      <c r="B310" s="34"/>
      <c r="Y310" s="26"/>
      <c r="BF310" s="34"/>
    </row>
    <row r="311" spans="1:58" s="5" customFormat="1">
      <c r="A311" s="30"/>
      <c r="B311" s="34"/>
      <c r="Y311" s="26"/>
      <c r="BF311" s="34"/>
    </row>
    <row r="312" spans="1:58" s="5" customFormat="1">
      <c r="A312" s="30"/>
      <c r="B312" s="34"/>
      <c r="Y312" s="26"/>
      <c r="BF312" s="34"/>
    </row>
    <row r="313" spans="1:58" s="5" customFormat="1">
      <c r="A313" s="30"/>
      <c r="B313" s="34"/>
      <c r="Y313" s="26"/>
      <c r="BF313" s="34"/>
    </row>
    <row r="314" spans="1:58" s="5" customFormat="1">
      <c r="A314" s="30"/>
      <c r="B314" s="34"/>
      <c r="Y314" s="26"/>
      <c r="BF314" s="34"/>
    </row>
    <row r="315" spans="1:58" s="5" customFormat="1">
      <c r="A315" s="30"/>
      <c r="B315" s="34"/>
      <c r="Y315" s="26"/>
      <c r="BF315" s="34"/>
    </row>
    <row r="316" spans="1:58" s="5" customFormat="1">
      <c r="A316" s="30"/>
      <c r="B316" s="34"/>
      <c r="Y316" s="26"/>
      <c r="BF316" s="34"/>
    </row>
    <row r="317" spans="1:58" s="5" customFormat="1">
      <c r="A317" s="30"/>
      <c r="B317" s="34"/>
      <c r="Y317" s="26"/>
      <c r="BF317" s="34"/>
    </row>
    <row r="318" spans="1:58" s="5" customFormat="1">
      <c r="A318" s="30"/>
      <c r="B318" s="34"/>
      <c r="Y318" s="26"/>
      <c r="BF318" s="34"/>
    </row>
    <row r="319" spans="1:58" s="5" customFormat="1">
      <c r="A319" s="30"/>
      <c r="B319" s="34"/>
      <c r="Y319" s="26"/>
      <c r="BF319" s="34"/>
    </row>
    <row r="320" spans="1:58" s="5" customFormat="1">
      <c r="A320" s="30"/>
      <c r="B320" s="34"/>
      <c r="Y320" s="26"/>
      <c r="BF320" s="34"/>
    </row>
    <row r="321" spans="1:58" s="5" customFormat="1">
      <c r="A321" s="30"/>
      <c r="B321" s="34"/>
      <c r="Y321" s="26"/>
      <c r="BF321" s="34"/>
    </row>
    <row r="322" spans="1:58" s="5" customFormat="1">
      <c r="A322" s="30"/>
      <c r="B322" s="34"/>
      <c r="Y322" s="26"/>
      <c r="BF322" s="34"/>
    </row>
    <row r="323" spans="1:58" s="5" customFormat="1">
      <c r="A323" s="30"/>
      <c r="B323" s="34"/>
      <c r="Y323" s="26"/>
      <c r="BF323" s="34"/>
    </row>
    <row r="324" spans="1:58" s="5" customFormat="1">
      <c r="A324" s="30"/>
      <c r="B324" s="34"/>
      <c r="Y324" s="26"/>
      <c r="BF324" s="34"/>
    </row>
    <row r="325" spans="1:58" s="5" customFormat="1">
      <c r="A325" s="30"/>
      <c r="B325" s="34"/>
      <c r="Y325" s="26"/>
      <c r="BF325" s="34"/>
    </row>
    <row r="326" spans="1:58" s="5" customFormat="1">
      <c r="A326" s="30"/>
      <c r="B326" s="34"/>
      <c r="Y326" s="26"/>
      <c r="BF326" s="34"/>
    </row>
    <row r="327" spans="1:58" s="5" customFormat="1">
      <c r="A327" s="30"/>
      <c r="B327" s="34"/>
      <c r="Y327" s="26"/>
      <c r="BF327" s="34"/>
    </row>
    <row r="328" spans="1:58" s="5" customFormat="1">
      <c r="A328" s="30"/>
      <c r="B328" s="34"/>
      <c r="Y328" s="26"/>
      <c r="BF328" s="34"/>
    </row>
    <row r="329" spans="1:58" s="5" customFormat="1">
      <c r="A329" s="30"/>
      <c r="B329" s="34"/>
      <c r="Y329" s="26"/>
      <c r="BF329" s="34"/>
    </row>
    <row r="330" spans="1:58" s="5" customFormat="1">
      <c r="A330" s="30"/>
      <c r="B330" s="34"/>
      <c r="Y330" s="26"/>
      <c r="BF330" s="34"/>
    </row>
    <row r="331" spans="1:58" s="5" customFormat="1">
      <c r="A331" s="30"/>
      <c r="B331" s="34"/>
      <c r="Y331" s="26"/>
      <c r="BF331" s="34"/>
    </row>
    <row r="332" spans="1:58" s="5" customFormat="1">
      <c r="A332" s="30"/>
      <c r="B332" s="34"/>
      <c r="Y332" s="26"/>
      <c r="BF332" s="34"/>
    </row>
    <row r="333" spans="1:58" s="5" customFormat="1">
      <c r="A333" s="30"/>
      <c r="B333" s="34"/>
      <c r="Y333" s="26"/>
      <c r="BF333" s="34"/>
    </row>
    <row r="334" spans="1:58" s="5" customFormat="1">
      <c r="A334" s="30"/>
      <c r="B334" s="34"/>
      <c r="Y334" s="26"/>
      <c r="BF334" s="34"/>
    </row>
    <row r="335" spans="1:58" s="5" customFormat="1">
      <c r="A335" s="30"/>
      <c r="B335" s="34"/>
      <c r="Y335" s="26"/>
      <c r="BF335" s="34"/>
    </row>
    <row r="336" spans="1:58" s="5" customFormat="1">
      <c r="A336" s="30"/>
      <c r="B336" s="34"/>
      <c r="Y336" s="26"/>
      <c r="BF336" s="34"/>
    </row>
    <row r="337" spans="1:58" s="5" customFormat="1">
      <c r="A337" s="30"/>
      <c r="B337" s="34"/>
      <c r="Y337" s="26"/>
      <c r="BF337" s="34"/>
    </row>
    <row r="338" spans="1:58" s="5" customFormat="1">
      <c r="A338" s="30"/>
      <c r="B338" s="34"/>
      <c r="Y338" s="26"/>
      <c r="BF338" s="34"/>
    </row>
    <row r="339" spans="1:58" s="5" customFormat="1">
      <c r="A339" s="30"/>
      <c r="B339" s="34"/>
      <c r="Y339" s="26"/>
      <c r="BF339" s="34"/>
    </row>
    <row r="340" spans="1:58" s="5" customFormat="1">
      <c r="A340" s="30"/>
      <c r="B340" s="34"/>
      <c r="Y340" s="26"/>
      <c r="BF340" s="34"/>
    </row>
    <row r="341" spans="1:58" s="5" customFormat="1">
      <c r="A341" s="30"/>
      <c r="B341" s="34"/>
      <c r="Y341" s="26"/>
      <c r="BF341" s="34"/>
    </row>
    <row r="342" spans="1:58" s="5" customFormat="1">
      <c r="A342" s="30"/>
      <c r="B342" s="34"/>
      <c r="Y342" s="26"/>
      <c r="BF342" s="34"/>
    </row>
    <row r="343" spans="1:58" s="5" customFormat="1">
      <c r="A343" s="30"/>
      <c r="B343" s="34"/>
      <c r="Y343" s="26"/>
      <c r="BF343" s="34"/>
    </row>
    <row r="344" spans="1:58" s="5" customFormat="1">
      <c r="A344" s="30"/>
      <c r="B344" s="34"/>
      <c r="Y344" s="26"/>
      <c r="BF344" s="34"/>
    </row>
    <row r="345" spans="1:58" s="5" customFormat="1">
      <c r="A345" s="30"/>
      <c r="B345" s="34"/>
      <c r="Y345" s="26"/>
      <c r="BF345" s="34"/>
    </row>
    <row r="346" spans="1:58" s="5" customFormat="1">
      <c r="A346" s="30"/>
      <c r="B346" s="34"/>
      <c r="Y346" s="26"/>
      <c r="BF346" s="34"/>
    </row>
    <row r="347" spans="1:58" s="5" customFormat="1">
      <c r="A347" s="30"/>
      <c r="B347" s="34"/>
      <c r="Y347" s="26"/>
      <c r="BF347" s="34"/>
    </row>
    <row r="348" spans="1:58" s="5" customFormat="1">
      <c r="A348" s="30"/>
      <c r="B348" s="34"/>
      <c r="Y348" s="26"/>
      <c r="BF348" s="34"/>
    </row>
    <row r="349" spans="1:58" s="5" customFormat="1">
      <c r="A349" s="30"/>
      <c r="B349" s="34"/>
      <c r="Y349" s="26"/>
      <c r="BF349" s="34"/>
    </row>
    <row r="350" spans="1:58" s="5" customFormat="1">
      <c r="A350" s="30"/>
      <c r="B350" s="34"/>
      <c r="Y350" s="26"/>
      <c r="BF350" s="34"/>
    </row>
    <row r="351" spans="1:58" s="5" customFormat="1">
      <c r="A351" s="30"/>
      <c r="B351" s="34"/>
      <c r="Y351" s="26"/>
      <c r="BF351" s="34"/>
    </row>
    <row r="352" spans="1:58" s="5" customFormat="1">
      <c r="A352" s="30"/>
      <c r="B352" s="34"/>
      <c r="Y352" s="26"/>
      <c r="BF352" s="34"/>
    </row>
    <row r="353" spans="1:58" s="5" customFormat="1">
      <c r="A353" s="30"/>
      <c r="B353" s="34"/>
      <c r="Y353" s="26"/>
      <c r="BF353" s="34"/>
    </row>
    <row r="354" spans="1:58" s="5" customFormat="1">
      <c r="A354" s="30"/>
      <c r="B354" s="34"/>
      <c r="Y354" s="26"/>
      <c r="BF354" s="34"/>
    </row>
    <row r="355" spans="1:58" s="5" customFormat="1">
      <c r="A355" s="30"/>
      <c r="B355" s="34"/>
      <c r="Y355" s="26"/>
      <c r="BF355" s="34"/>
    </row>
    <row r="356" spans="1:58" s="5" customFormat="1">
      <c r="A356" s="30"/>
      <c r="B356" s="34"/>
      <c r="Y356" s="26"/>
      <c r="BF356" s="34"/>
    </row>
    <row r="357" spans="1:58" s="5" customFormat="1">
      <c r="A357" s="30"/>
      <c r="B357" s="34"/>
      <c r="Y357" s="26"/>
      <c r="BF357" s="34"/>
    </row>
    <row r="358" spans="1:58" s="5" customFormat="1">
      <c r="A358" s="30"/>
      <c r="B358" s="34"/>
      <c r="Y358" s="26"/>
      <c r="BF358" s="34"/>
    </row>
    <row r="359" spans="1:58" s="5" customFormat="1">
      <c r="A359" s="30"/>
      <c r="B359" s="34"/>
      <c r="Y359" s="26"/>
      <c r="BF359" s="34"/>
    </row>
    <row r="360" spans="1:58" s="5" customFormat="1">
      <c r="A360" s="30"/>
      <c r="B360" s="34"/>
      <c r="Y360" s="26"/>
      <c r="BF360" s="34"/>
    </row>
    <row r="361" spans="1:58" s="5" customFormat="1">
      <c r="A361" s="30"/>
      <c r="B361" s="34"/>
      <c r="Y361" s="26"/>
      <c r="BF361" s="34"/>
    </row>
    <row r="362" spans="1:58" s="5" customFormat="1">
      <c r="A362" s="30"/>
      <c r="B362" s="34"/>
      <c r="Y362" s="26"/>
      <c r="BF362" s="34"/>
    </row>
    <row r="363" spans="1:58" s="5" customFormat="1">
      <c r="A363" s="30"/>
      <c r="B363" s="34"/>
      <c r="Y363" s="26"/>
      <c r="BF363" s="34"/>
    </row>
    <row r="364" spans="1:58" s="5" customFormat="1">
      <c r="A364" s="30"/>
      <c r="B364" s="34"/>
      <c r="Y364" s="26"/>
      <c r="BF364" s="34"/>
    </row>
    <row r="365" spans="1:58" s="5" customFormat="1">
      <c r="A365" s="30"/>
      <c r="B365" s="34"/>
      <c r="Y365" s="26"/>
      <c r="BF365" s="34"/>
    </row>
    <row r="366" spans="1:58" s="5" customFormat="1">
      <c r="A366" s="30"/>
      <c r="B366" s="34"/>
      <c r="Y366" s="26"/>
      <c r="BF366" s="34"/>
    </row>
    <row r="367" spans="1:58" s="5" customFormat="1">
      <c r="A367" s="30"/>
      <c r="B367" s="34"/>
      <c r="Y367" s="26"/>
      <c r="BF367" s="34"/>
    </row>
    <row r="368" spans="1:58" s="5" customFormat="1">
      <c r="A368" s="30"/>
      <c r="B368" s="34"/>
      <c r="Y368" s="26"/>
      <c r="BF368" s="34"/>
    </row>
    <row r="369" spans="1:58" s="5" customFormat="1">
      <c r="A369" s="30"/>
      <c r="B369" s="34"/>
      <c r="Y369" s="26"/>
      <c r="BF369" s="34"/>
    </row>
    <row r="370" spans="1:58" s="5" customFormat="1">
      <c r="A370" s="30"/>
      <c r="B370" s="34"/>
      <c r="Y370" s="26"/>
      <c r="BF370" s="34"/>
    </row>
    <row r="371" spans="1:58" s="5" customFormat="1">
      <c r="A371" s="30"/>
      <c r="B371" s="34"/>
      <c r="Y371" s="26"/>
      <c r="BF371" s="34"/>
    </row>
    <row r="372" spans="1:58" s="5" customFormat="1">
      <c r="A372" s="30"/>
      <c r="B372" s="34"/>
      <c r="Y372" s="26"/>
      <c r="BF372" s="34"/>
    </row>
    <row r="373" spans="1:58" s="5" customFormat="1">
      <c r="A373" s="30"/>
      <c r="B373" s="34"/>
      <c r="Y373" s="26"/>
      <c r="BF373" s="34"/>
    </row>
    <row r="374" spans="1:58" s="5" customFormat="1">
      <c r="A374" s="30"/>
      <c r="B374" s="34"/>
      <c r="Y374" s="26"/>
      <c r="BF374" s="34"/>
    </row>
    <row r="375" spans="1:58" s="5" customFormat="1">
      <c r="A375" s="30"/>
      <c r="B375" s="34"/>
      <c r="Y375" s="26"/>
      <c r="BF375" s="34"/>
    </row>
    <row r="376" spans="1:58" s="5" customFormat="1">
      <c r="A376" s="30"/>
      <c r="B376" s="34"/>
      <c r="Y376" s="26"/>
      <c r="BF376" s="34"/>
    </row>
    <row r="377" spans="1:58" s="5" customFormat="1">
      <c r="A377" s="30"/>
      <c r="B377" s="34"/>
      <c r="Y377" s="26"/>
      <c r="BF377" s="34"/>
    </row>
    <row r="378" spans="1:58" s="5" customFormat="1">
      <c r="A378" s="30"/>
      <c r="B378" s="34"/>
      <c r="Y378" s="26"/>
      <c r="BF378" s="34"/>
    </row>
    <row r="379" spans="1:58" s="5" customFormat="1">
      <c r="A379" s="30"/>
      <c r="B379" s="34"/>
      <c r="Y379" s="26"/>
      <c r="BF379" s="34"/>
    </row>
    <row r="380" spans="1:58" s="5" customFormat="1">
      <c r="A380" s="30"/>
      <c r="B380" s="34"/>
      <c r="Y380" s="26"/>
      <c r="BF380" s="34"/>
    </row>
    <row r="381" spans="1:58" s="5" customFormat="1">
      <c r="A381" s="30"/>
      <c r="B381" s="34"/>
      <c r="Y381" s="26"/>
      <c r="BF381" s="34"/>
    </row>
    <row r="382" spans="1:58" s="5" customFormat="1">
      <c r="A382" s="30"/>
      <c r="B382" s="34"/>
      <c r="Y382" s="26"/>
      <c r="BF382" s="34"/>
    </row>
    <row r="383" spans="1:58" s="5" customFormat="1">
      <c r="A383" s="30"/>
      <c r="B383" s="34"/>
      <c r="Y383" s="26"/>
      <c r="BF383" s="34"/>
    </row>
    <row r="384" spans="1:58" s="5" customFormat="1">
      <c r="A384" s="30"/>
      <c r="B384" s="34"/>
      <c r="Y384" s="26"/>
      <c r="BF384" s="34"/>
    </row>
    <row r="385" spans="1:58" s="5" customFormat="1">
      <c r="A385" s="30"/>
      <c r="B385" s="34"/>
      <c r="Y385" s="26"/>
      <c r="BF385" s="34"/>
    </row>
    <row r="386" spans="1:58" s="5" customFormat="1">
      <c r="A386" s="30"/>
      <c r="B386" s="34"/>
      <c r="Y386" s="26"/>
      <c r="BF386" s="34"/>
    </row>
    <row r="387" spans="1:58" s="5" customFormat="1">
      <c r="A387" s="30"/>
      <c r="B387" s="34"/>
      <c r="Y387" s="26"/>
      <c r="BF387" s="34"/>
    </row>
    <row r="388" spans="1:58" s="5" customFormat="1">
      <c r="A388" s="30"/>
      <c r="B388" s="34"/>
      <c r="Y388" s="26"/>
      <c r="BF388" s="34"/>
    </row>
    <row r="389" spans="1:58" s="5" customFormat="1">
      <c r="A389" s="30"/>
      <c r="B389" s="34"/>
      <c r="Y389" s="26"/>
      <c r="BF389" s="34"/>
    </row>
    <row r="390" spans="1:58" s="5" customFormat="1">
      <c r="A390" s="30"/>
      <c r="B390" s="34"/>
      <c r="Y390" s="26"/>
      <c r="BF390" s="34"/>
    </row>
    <row r="391" spans="1:58" s="5" customFormat="1">
      <c r="A391" s="30"/>
      <c r="B391" s="34"/>
      <c r="Y391" s="26"/>
      <c r="BF391" s="34"/>
    </row>
    <row r="392" spans="1:58" s="5" customFormat="1">
      <c r="A392" s="30"/>
      <c r="B392" s="34"/>
      <c r="Y392" s="26"/>
      <c r="BF392" s="34"/>
    </row>
    <row r="393" spans="1:58" s="5" customFormat="1">
      <c r="A393" s="30"/>
      <c r="B393" s="34"/>
      <c r="Y393" s="26"/>
      <c r="BF393" s="34"/>
    </row>
    <row r="394" spans="1:58" s="5" customFormat="1">
      <c r="A394" s="30"/>
      <c r="B394" s="34"/>
      <c r="Y394" s="26"/>
      <c r="BF394" s="34"/>
    </row>
    <row r="395" spans="1:58" s="5" customFormat="1">
      <c r="A395" s="30"/>
      <c r="B395" s="34"/>
      <c r="Y395" s="26"/>
      <c r="BF395" s="34"/>
    </row>
    <row r="396" spans="1:58" s="5" customFormat="1">
      <c r="A396" s="30"/>
      <c r="B396" s="34"/>
      <c r="Y396" s="26"/>
      <c r="BF396" s="34"/>
    </row>
    <row r="397" spans="1:58" s="5" customFormat="1">
      <c r="A397" s="30"/>
      <c r="B397" s="34"/>
      <c r="Y397" s="26"/>
      <c r="BF397" s="34"/>
    </row>
    <row r="398" spans="1:58" s="5" customFormat="1">
      <c r="A398" s="30"/>
      <c r="B398" s="34"/>
      <c r="Y398" s="26"/>
      <c r="BF398" s="34"/>
    </row>
    <row r="399" spans="1:58" s="5" customFormat="1">
      <c r="A399" s="30"/>
      <c r="B399" s="34"/>
      <c r="Y399" s="26"/>
      <c r="BF399" s="34"/>
    </row>
    <row r="400" spans="1:58" s="5" customFormat="1">
      <c r="A400" s="30"/>
      <c r="B400" s="34"/>
      <c r="Y400" s="26"/>
      <c r="BF400" s="34"/>
    </row>
    <row r="401" spans="1:58" s="5" customFormat="1">
      <c r="A401" s="30"/>
      <c r="B401" s="34"/>
      <c r="Y401" s="26"/>
      <c r="BF401" s="34"/>
    </row>
    <row r="402" spans="1:58" s="5" customFormat="1">
      <c r="A402" s="30"/>
      <c r="B402" s="34"/>
      <c r="Y402" s="26"/>
      <c r="BF402" s="34"/>
    </row>
    <row r="403" spans="1:58" s="5" customFormat="1">
      <c r="A403" s="30"/>
      <c r="B403" s="34"/>
      <c r="Y403" s="26"/>
      <c r="BF403" s="34"/>
    </row>
    <row r="404" spans="1:58" s="5" customFormat="1">
      <c r="A404" s="30"/>
      <c r="B404" s="34"/>
      <c r="Y404" s="26"/>
      <c r="BF404" s="34"/>
    </row>
    <row r="405" spans="1:58" s="5" customFormat="1">
      <c r="A405" s="30"/>
      <c r="B405" s="34"/>
      <c r="Y405" s="26"/>
      <c r="BF405" s="34"/>
    </row>
    <row r="406" spans="1:58" s="5" customFormat="1">
      <c r="A406" s="30"/>
      <c r="B406" s="34"/>
      <c r="Y406" s="26"/>
      <c r="BF406" s="34"/>
    </row>
    <row r="407" spans="1:58" s="5" customFormat="1">
      <c r="A407" s="30"/>
      <c r="B407" s="34"/>
      <c r="Y407" s="26"/>
      <c r="BF407" s="34"/>
    </row>
    <row r="408" spans="1:58" s="5" customFormat="1">
      <c r="A408" s="30"/>
      <c r="B408" s="34"/>
      <c r="Y408" s="26"/>
      <c r="BF408" s="34"/>
    </row>
    <row r="409" spans="1:58" s="5" customFormat="1">
      <c r="A409" s="30"/>
      <c r="B409" s="34"/>
      <c r="Y409" s="26"/>
      <c r="BF409" s="34"/>
    </row>
    <row r="410" spans="1:58" s="5" customFormat="1">
      <c r="A410" s="30"/>
      <c r="B410" s="34"/>
      <c r="Y410" s="26"/>
      <c r="BF410" s="34"/>
    </row>
    <row r="411" spans="1:58" s="5" customFormat="1">
      <c r="A411" s="30"/>
      <c r="B411" s="34"/>
      <c r="Y411" s="26"/>
      <c r="BF411" s="34"/>
    </row>
    <row r="412" spans="1:58" s="5" customFormat="1">
      <c r="A412" s="30"/>
      <c r="B412" s="34"/>
      <c r="Y412" s="26"/>
      <c r="BF412" s="34"/>
    </row>
    <row r="413" spans="1:58" s="5" customFormat="1">
      <c r="A413" s="30"/>
      <c r="B413" s="34"/>
      <c r="Y413" s="26"/>
      <c r="BF413" s="34"/>
    </row>
    <row r="414" spans="1:58" s="5" customFormat="1">
      <c r="A414" s="30"/>
      <c r="B414" s="34"/>
      <c r="Y414" s="26"/>
      <c r="BF414" s="34"/>
    </row>
    <row r="415" spans="1:58" s="5" customFormat="1">
      <c r="A415" s="30"/>
      <c r="B415" s="34"/>
      <c r="Y415" s="26"/>
      <c r="BF415" s="34"/>
    </row>
    <row r="416" spans="1:58" s="5" customFormat="1">
      <c r="A416" s="30"/>
      <c r="B416" s="34"/>
      <c r="Y416" s="26"/>
      <c r="BF416" s="34"/>
    </row>
    <row r="417" spans="1:58" s="5" customFormat="1">
      <c r="A417" s="30"/>
      <c r="B417" s="34"/>
      <c r="Y417" s="26"/>
      <c r="BF417" s="34"/>
    </row>
    <row r="418" spans="1:58" s="5" customFormat="1">
      <c r="A418" s="30"/>
      <c r="B418" s="34"/>
      <c r="Y418" s="26"/>
      <c r="BF418" s="34"/>
    </row>
    <row r="419" spans="1:58" s="5" customFormat="1">
      <c r="A419" s="30"/>
      <c r="B419" s="34"/>
      <c r="Y419" s="26"/>
      <c r="BF419" s="34"/>
    </row>
    <row r="420" spans="1:58" s="5" customFormat="1">
      <c r="A420" s="30"/>
      <c r="B420" s="34"/>
      <c r="Y420" s="26"/>
      <c r="BF420" s="34"/>
    </row>
    <row r="421" spans="1:58" s="5" customFormat="1">
      <c r="A421" s="30"/>
      <c r="B421" s="34"/>
      <c r="Y421" s="26"/>
      <c r="BF421" s="34"/>
    </row>
    <row r="422" spans="1:58" s="5" customFormat="1">
      <c r="A422" s="30"/>
      <c r="B422" s="34"/>
      <c r="Y422" s="26"/>
      <c r="BF422" s="34"/>
    </row>
    <row r="423" spans="1:58" s="5" customFormat="1">
      <c r="A423" s="30"/>
      <c r="B423" s="34"/>
      <c r="Y423" s="26"/>
      <c r="BF423" s="34"/>
    </row>
    <row r="424" spans="1:58" s="5" customFormat="1">
      <c r="A424" s="30"/>
      <c r="B424" s="34"/>
      <c r="Y424" s="26"/>
      <c r="BF424" s="34"/>
    </row>
    <row r="425" spans="1:58" s="5" customFormat="1">
      <c r="A425" s="30"/>
      <c r="B425" s="34"/>
      <c r="Y425" s="26"/>
      <c r="BF425" s="34"/>
    </row>
    <row r="426" spans="1:58" s="5" customFormat="1">
      <c r="A426" s="30"/>
      <c r="B426" s="34"/>
      <c r="Y426" s="26"/>
      <c r="BF426" s="34"/>
    </row>
    <row r="427" spans="1:58" s="5" customFormat="1">
      <c r="A427" s="30"/>
      <c r="B427" s="34"/>
      <c r="Y427" s="26"/>
      <c r="BF427" s="34"/>
    </row>
    <row r="428" spans="1:58" s="5" customFormat="1">
      <c r="A428" s="30"/>
      <c r="B428" s="34"/>
      <c r="Y428" s="26"/>
      <c r="BF428" s="34"/>
    </row>
    <row r="429" spans="1:58" s="5" customFormat="1">
      <c r="A429" s="30"/>
      <c r="B429" s="34"/>
      <c r="Y429" s="26"/>
      <c r="BF429" s="34"/>
    </row>
    <row r="430" spans="1:58" s="5" customFormat="1">
      <c r="A430" s="30"/>
      <c r="B430" s="34"/>
      <c r="Y430" s="26"/>
      <c r="BF430" s="34"/>
    </row>
    <row r="431" spans="1:58" s="5" customFormat="1">
      <c r="A431" s="30"/>
      <c r="B431" s="34"/>
      <c r="Y431" s="26"/>
      <c r="BF431" s="34"/>
    </row>
    <row r="432" spans="1:58" s="5" customFormat="1">
      <c r="A432" s="30"/>
      <c r="B432" s="34"/>
      <c r="Y432" s="26"/>
      <c r="BF432" s="34"/>
    </row>
    <row r="433" spans="1:58" s="5" customFormat="1">
      <c r="A433" s="30"/>
      <c r="B433" s="34"/>
      <c r="Y433" s="26"/>
      <c r="BF433" s="34"/>
    </row>
    <row r="434" spans="1:58" s="5" customFormat="1">
      <c r="A434" s="30"/>
      <c r="B434" s="34"/>
      <c r="Y434" s="26"/>
      <c r="BF434" s="34"/>
    </row>
    <row r="435" spans="1:58" s="5" customFormat="1">
      <c r="A435" s="30"/>
      <c r="B435" s="34"/>
      <c r="Y435" s="26"/>
      <c r="BF435" s="34"/>
    </row>
    <row r="436" spans="1:58" s="5" customFormat="1">
      <c r="A436" s="30"/>
      <c r="B436" s="34"/>
      <c r="Y436" s="26"/>
      <c r="BF436" s="34"/>
    </row>
    <row r="437" spans="1:58" s="5" customFormat="1">
      <c r="A437" s="30"/>
      <c r="B437" s="34"/>
      <c r="Y437" s="26"/>
      <c r="BF437" s="34"/>
    </row>
    <row r="438" spans="1:58" s="5" customFormat="1">
      <c r="A438" s="30"/>
      <c r="B438" s="34"/>
      <c r="Y438" s="26"/>
      <c r="BF438" s="34"/>
    </row>
    <row r="439" spans="1:58" s="5" customFormat="1">
      <c r="A439" s="30"/>
      <c r="B439" s="34"/>
      <c r="Y439" s="26"/>
      <c r="BF439" s="34"/>
    </row>
    <row r="440" spans="1:58" s="5" customFormat="1">
      <c r="A440" s="30"/>
      <c r="B440" s="34"/>
      <c r="Y440" s="26"/>
      <c r="BF440" s="34"/>
    </row>
    <row r="441" spans="1:58" s="5" customFormat="1">
      <c r="A441" s="30"/>
      <c r="B441" s="34"/>
      <c r="Y441" s="26"/>
      <c r="BF441" s="34"/>
    </row>
    <row r="442" spans="1:58" s="5" customFormat="1">
      <c r="A442" s="30"/>
      <c r="B442" s="34"/>
      <c r="Y442" s="26"/>
      <c r="BF442" s="34"/>
    </row>
    <row r="443" spans="1:58" s="5" customFormat="1">
      <c r="A443" s="30"/>
      <c r="B443" s="34"/>
      <c r="Y443" s="26"/>
      <c r="BF443" s="34"/>
    </row>
    <row r="444" spans="1:58" s="5" customFormat="1">
      <c r="A444" s="30"/>
      <c r="B444" s="34"/>
      <c r="Y444" s="26"/>
      <c r="BF444" s="34"/>
    </row>
    <row r="445" spans="1:58" s="5" customFormat="1">
      <c r="A445" s="30"/>
      <c r="B445" s="34"/>
      <c r="Y445" s="26"/>
      <c r="BF445" s="34"/>
    </row>
    <row r="446" spans="1:58" s="5" customFormat="1">
      <c r="A446" s="30"/>
      <c r="B446" s="34"/>
      <c r="Y446" s="26"/>
      <c r="BF446" s="34"/>
    </row>
    <row r="447" spans="1:58" s="5" customFormat="1">
      <c r="A447" s="30"/>
      <c r="B447" s="34"/>
      <c r="Y447" s="26"/>
      <c r="BF447" s="34"/>
    </row>
    <row r="448" spans="1:58" s="5" customFormat="1">
      <c r="A448" s="30"/>
      <c r="B448" s="34"/>
      <c r="Y448" s="26"/>
      <c r="BF448" s="34"/>
    </row>
    <row r="449" spans="1:58" s="5" customFormat="1">
      <c r="A449" s="30"/>
      <c r="B449" s="34"/>
      <c r="Y449" s="26"/>
      <c r="BF449" s="34"/>
    </row>
    <row r="450" spans="1:58" s="5" customFormat="1">
      <c r="A450" s="30"/>
      <c r="B450" s="34"/>
      <c r="Y450" s="26"/>
      <c r="BF450" s="34"/>
    </row>
    <row r="451" spans="1:58" s="5" customFormat="1">
      <c r="A451" s="30"/>
      <c r="B451" s="34"/>
      <c r="Y451" s="26"/>
      <c r="BF451" s="34"/>
    </row>
    <row r="452" spans="1:58" s="5" customFormat="1">
      <c r="A452" s="30"/>
      <c r="B452" s="34"/>
      <c r="Y452" s="26"/>
      <c r="BF452" s="34"/>
    </row>
    <row r="453" spans="1:58" s="5" customFormat="1">
      <c r="A453" s="30"/>
      <c r="B453" s="34"/>
      <c r="Y453" s="26"/>
      <c r="BF453" s="34"/>
    </row>
    <row r="454" spans="1:58" s="5" customFormat="1">
      <c r="A454" s="30"/>
      <c r="B454" s="34"/>
      <c r="Y454" s="26"/>
      <c r="BF454" s="34"/>
    </row>
    <row r="455" spans="1:58" s="5" customFormat="1">
      <c r="A455" s="30"/>
      <c r="B455" s="34"/>
      <c r="Y455" s="26"/>
      <c r="BF455" s="34"/>
    </row>
    <row r="456" spans="1:58" s="5" customFormat="1">
      <c r="A456" s="30"/>
      <c r="B456" s="34"/>
      <c r="Y456" s="26"/>
      <c r="BF456" s="34"/>
    </row>
    <row r="457" spans="1:58" s="5" customFormat="1">
      <c r="A457" s="30"/>
      <c r="B457" s="34"/>
      <c r="Y457" s="26"/>
      <c r="BF457" s="34"/>
    </row>
    <row r="458" spans="1:58" s="5" customFormat="1">
      <c r="A458" s="30"/>
      <c r="B458" s="34"/>
      <c r="Y458" s="26"/>
      <c r="BF458" s="34"/>
    </row>
    <row r="459" spans="1:58" s="5" customFormat="1">
      <c r="A459" s="30"/>
      <c r="B459" s="34"/>
      <c r="Y459" s="26"/>
      <c r="BF459" s="34"/>
    </row>
    <row r="460" spans="1:58" s="5" customFormat="1">
      <c r="A460" s="30"/>
      <c r="B460" s="34"/>
      <c r="Y460" s="26"/>
      <c r="BF460" s="34"/>
    </row>
    <row r="461" spans="1:58" s="5" customFormat="1">
      <c r="A461" s="30"/>
      <c r="B461" s="34"/>
      <c r="Y461" s="26"/>
      <c r="BF461" s="34"/>
    </row>
    <row r="462" spans="1:58" s="5" customFormat="1">
      <c r="A462" s="30"/>
      <c r="B462" s="34"/>
      <c r="Y462" s="26"/>
      <c r="BF462" s="34"/>
    </row>
    <row r="463" spans="1:58" s="5" customFormat="1">
      <c r="A463" s="30"/>
      <c r="B463" s="34"/>
      <c r="Y463" s="26"/>
      <c r="BF463" s="34"/>
    </row>
    <row r="464" spans="1:58" s="5" customFormat="1">
      <c r="A464" s="30"/>
      <c r="B464" s="34"/>
      <c r="Y464" s="26"/>
      <c r="BF464" s="34"/>
    </row>
    <row r="465" spans="1:58" s="5" customFormat="1">
      <c r="A465" s="30"/>
      <c r="B465" s="34"/>
      <c r="Y465" s="26"/>
      <c r="BF465" s="34"/>
    </row>
    <row r="466" spans="1:58" s="5" customFormat="1">
      <c r="A466" s="30"/>
      <c r="B466" s="34"/>
      <c r="Y466" s="26"/>
      <c r="BF466" s="34"/>
    </row>
    <row r="467" spans="1:58" s="5" customFormat="1">
      <c r="A467" s="30"/>
      <c r="B467" s="34"/>
      <c r="Y467" s="26"/>
      <c r="BF467" s="34"/>
    </row>
    <row r="468" spans="1:58" s="5" customFormat="1">
      <c r="A468" s="30"/>
      <c r="B468" s="34"/>
      <c r="Y468" s="26"/>
      <c r="BF468" s="34"/>
    </row>
    <row r="469" spans="1:58" s="5" customFormat="1">
      <c r="A469" s="30"/>
      <c r="B469" s="34"/>
      <c r="Y469" s="26"/>
      <c r="BF469" s="34"/>
    </row>
    <row r="470" spans="1:58" s="5" customFormat="1">
      <c r="A470" s="30"/>
      <c r="B470" s="34"/>
      <c r="Y470" s="26"/>
      <c r="BF470" s="34"/>
    </row>
    <row r="471" spans="1:58" s="5" customFormat="1">
      <c r="A471" s="30"/>
      <c r="B471" s="34"/>
      <c r="Y471" s="26"/>
      <c r="BF471" s="34"/>
    </row>
    <row r="472" spans="1:58" s="5" customFormat="1">
      <c r="A472" s="30"/>
      <c r="B472" s="34"/>
      <c r="Y472" s="26"/>
      <c r="BF472" s="34"/>
    </row>
    <row r="473" spans="1:58" s="5" customFormat="1">
      <c r="A473" s="30"/>
      <c r="B473" s="34"/>
      <c r="Y473" s="26"/>
      <c r="BF473" s="34"/>
    </row>
    <row r="474" spans="1:58" s="5" customFormat="1">
      <c r="A474" s="30"/>
      <c r="B474" s="34"/>
      <c r="Y474" s="26"/>
      <c r="BF474" s="34"/>
    </row>
    <row r="475" spans="1:58" s="5" customFormat="1">
      <c r="A475" s="30"/>
      <c r="B475" s="34"/>
      <c r="Y475" s="26"/>
      <c r="BF475" s="34"/>
    </row>
    <row r="476" spans="1:58" s="5" customFormat="1">
      <c r="A476" s="30"/>
      <c r="B476" s="34"/>
      <c r="Y476" s="26"/>
      <c r="BF476" s="34"/>
    </row>
    <row r="477" spans="1:58" s="5" customFormat="1">
      <c r="A477" s="30"/>
      <c r="B477" s="34"/>
      <c r="Y477" s="26"/>
      <c r="BF477" s="34"/>
    </row>
    <row r="478" spans="1:58" s="5" customFormat="1">
      <c r="A478" s="30"/>
      <c r="B478" s="34"/>
      <c r="Y478" s="26"/>
      <c r="BF478" s="34"/>
    </row>
    <row r="479" spans="1:58" s="5" customFormat="1">
      <c r="A479" s="30"/>
      <c r="B479" s="34"/>
      <c r="Y479" s="26"/>
      <c r="BF479" s="34"/>
    </row>
    <row r="480" spans="1:58" s="5" customFormat="1">
      <c r="A480" s="30"/>
      <c r="B480" s="34"/>
      <c r="Y480" s="26"/>
      <c r="BF480" s="34"/>
    </row>
    <row r="481" spans="1:58" s="5" customFormat="1">
      <c r="A481" s="30"/>
      <c r="B481" s="34"/>
      <c r="Y481" s="26"/>
      <c r="BF481" s="34"/>
    </row>
    <row r="482" spans="1:58" s="5" customFormat="1">
      <c r="A482" s="30"/>
      <c r="B482" s="34"/>
      <c r="Y482" s="26"/>
      <c r="BF482" s="34"/>
    </row>
    <row r="483" spans="1:58" s="5" customFormat="1">
      <c r="A483" s="30"/>
      <c r="B483" s="34"/>
      <c r="Y483" s="26"/>
      <c r="BF483" s="34"/>
    </row>
    <row r="484" spans="1:58" s="5" customFormat="1">
      <c r="A484" s="30"/>
      <c r="B484" s="34"/>
      <c r="Y484" s="26"/>
      <c r="BF484" s="34"/>
    </row>
    <row r="485" spans="1:58" s="5" customFormat="1">
      <c r="A485" s="30"/>
      <c r="B485" s="34"/>
      <c r="Y485" s="26"/>
      <c r="BF485" s="34"/>
    </row>
    <row r="486" spans="1:58" s="5" customFormat="1">
      <c r="A486" s="30"/>
      <c r="B486" s="34"/>
      <c r="Y486" s="26"/>
      <c r="BF486" s="34"/>
    </row>
    <row r="487" spans="1:58" s="5" customFormat="1">
      <c r="A487" s="30"/>
      <c r="B487" s="34"/>
      <c r="Y487" s="26"/>
      <c r="BF487" s="34"/>
    </row>
    <row r="488" spans="1:58" s="5" customFormat="1">
      <c r="A488" s="30"/>
      <c r="B488" s="34"/>
      <c r="Y488" s="26"/>
      <c r="BF488" s="34"/>
    </row>
    <row r="489" spans="1:58" s="5" customFormat="1">
      <c r="A489" s="30"/>
      <c r="B489" s="34"/>
      <c r="Y489" s="26"/>
      <c r="BF489" s="34"/>
    </row>
    <row r="490" spans="1:58" s="5" customFormat="1">
      <c r="A490" s="30"/>
      <c r="B490" s="34"/>
      <c r="Y490" s="26"/>
      <c r="BF490" s="34"/>
    </row>
    <row r="491" spans="1:58" s="5" customFormat="1">
      <c r="A491" s="30"/>
      <c r="B491" s="34"/>
      <c r="Y491" s="26"/>
      <c r="BF491" s="34"/>
    </row>
    <row r="492" spans="1:58" s="5" customFormat="1">
      <c r="A492" s="30"/>
      <c r="B492" s="34"/>
      <c r="Y492" s="26"/>
      <c r="BF492" s="34"/>
    </row>
    <row r="493" spans="1:58" s="5" customFormat="1">
      <c r="A493" s="30"/>
      <c r="B493" s="34"/>
      <c r="Y493" s="26"/>
      <c r="BF493" s="34"/>
    </row>
    <row r="494" spans="1:58" s="5" customFormat="1">
      <c r="A494" s="30"/>
      <c r="B494" s="34"/>
      <c r="Y494" s="26"/>
      <c r="BF494" s="34"/>
    </row>
    <row r="495" spans="1:58" s="5" customFormat="1">
      <c r="A495" s="30"/>
      <c r="B495" s="34"/>
      <c r="Y495" s="26"/>
      <c r="BF495" s="34"/>
    </row>
    <row r="496" spans="1:58" s="5" customFormat="1">
      <c r="A496" s="30"/>
      <c r="B496" s="34"/>
      <c r="Y496" s="26"/>
      <c r="BF496" s="34"/>
    </row>
    <row r="497" spans="1:58" s="5" customFormat="1">
      <c r="A497" s="30"/>
      <c r="B497" s="34"/>
      <c r="Y497" s="26"/>
      <c r="BF497" s="34"/>
    </row>
    <row r="498" spans="1:58" s="5" customFormat="1">
      <c r="A498" s="30"/>
      <c r="B498" s="34"/>
      <c r="Y498" s="26"/>
      <c r="BF498" s="34"/>
    </row>
    <row r="499" spans="1:58" s="5" customFormat="1">
      <c r="A499" s="30"/>
      <c r="B499" s="34"/>
      <c r="Y499" s="26"/>
      <c r="BF499" s="34"/>
    </row>
    <row r="500" spans="1:58" s="5" customFormat="1">
      <c r="A500" s="30"/>
      <c r="B500" s="34"/>
      <c r="Y500" s="26"/>
      <c r="BF500" s="34"/>
    </row>
    <row r="501" spans="1:58" s="5" customFormat="1">
      <c r="A501" s="30"/>
      <c r="B501" s="34"/>
      <c r="Y501" s="26"/>
      <c r="BF501" s="34"/>
    </row>
    <row r="502" spans="1:58" s="5" customFormat="1">
      <c r="A502" s="30"/>
      <c r="B502" s="34"/>
      <c r="Y502" s="26"/>
      <c r="BF502" s="34"/>
    </row>
    <row r="503" spans="1:58" s="5" customFormat="1">
      <c r="A503" s="30"/>
      <c r="B503" s="34"/>
      <c r="Y503" s="26"/>
      <c r="BF503" s="34"/>
    </row>
    <row r="504" spans="1:58" s="5" customFormat="1">
      <c r="A504" s="30"/>
      <c r="B504" s="34"/>
      <c r="Y504" s="26"/>
      <c r="BF504" s="34"/>
    </row>
    <row r="505" spans="1:58" s="5" customFormat="1">
      <c r="A505" s="30"/>
      <c r="B505" s="34"/>
      <c r="Y505" s="26"/>
      <c r="BF505" s="34"/>
    </row>
    <row r="506" spans="1:58" s="5" customFormat="1">
      <c r="A506" s="30"/>
      <c r="B506" s="34"/>
      <c r="Y506" s="26"/>
      <c r="BF506" s="34"/>
    </row>
    <row r="507" spans="1:58" s="5" customFormat="1">
      <c r="A507" s="30"/>
      <c r="B507" s="34"/>
      <c r="Y507" s="26"/>
      <c r="BF507" s="34"/>
    </row>
    <row r="508" spans="1:58" s="5" customFormat="1">
      <c r="A508" s="30"/>
      <c r="B508" s="34"/>
      <c r="Y508" s="26"/>
      <c r="BF508" s="34"/>
    </row>
    <row r="509" spans="1:58" s="5" customFormat="1">
      <c r="A509" s="30"/>
      <c r="B509" s="34"/>
      <c r="Y509" s="26"/>
      <c r="BF509" s="34"/>
    </row>
    <row r="510" spans="1:58" s="5" customFormat="1">
      <c r="A510" s="30"/>
      <c r="B510" s="34"/>
      <c r="Y510" s="26"/>
      <c r="BF510" s="34"/>
    </row>
    <row r="511" spans="1:58" s="5" customFormat="1">
      <c r="A511" s="30"/>
      <c r="B511" s="34"/>
      <c r="Y511" s="26"/>
      <c r="BF511" s="34"/>
    </row>
    <row r="512" spans="1:58" s="5" customFormat="1">
      <c r="A512" s="30"/>
      <c r="B512" s="34"/>
      <c r="Y512" s="26"/>
      <c r="BF512" s="34"/>
    </row>
    <row r="513" spans="1:58" s="5" customFormat="1">
      <c r="A513" s="30"/>
      <c r="B513" s="34"/>
      <c r="Y513" s="26"/>
      <c r="BF513" s="34"/>
    </row>
    <row r="514" spans="1:58" s="5" customFormat="1">
      <c r="A514" s="30"/>
      <c r="B514" s="34"/>
      <c r="Y514" s="26"/>
      <c r="BF514" s="34"/>
    </row>
    <row r="515" spans="1:58" s="5" customFormat="1">
      <c r="A515" s="30"/>
      <c r="B515" s="34"/>
      <c r="Y515" s="26"/>
      <c r="BF515" s="34"/>
    </row>
    <row r="516" spans="1:58" s="5" customFormat="1">
      <c r="A516" s="30"/>
      <c r="B516" s="34"/>
      <c r="Y516" s="26"/>
      <c r="BF516" s="34"/>
    </row>
    <row r="517" spans="1:58" s="5" customFormat="1">
      <c r="A517" s="30"/>
      <c r="B517" s="34"/>
      <c r="Y517" s="26"/>
      <c r="BF517" s="34"/>
    </row>
    <row r="518" spans="1:58" s="5" customFormat="1">
      <c r="A518" s="30"/>
      <c r="B518" s="34"/>
      <c r="Y518" s="26"/>
      <c r="BF518" s="34"/>
    </row>
    <row r="519" spans="1:58" s="5" customFormat="1">
      <c r="A519" s="30"/>
      <c r="B519" s="34"/>
      <c r="Y519" s="26"/>
      <c r="BF519" s="34"/>
    </row>
    <row r="520" spans="1:58" s="5" customFormat="1">
      <c r="A520" s="30"/>
      <c r="B520" s="34"/>
      <c r="Y520" s="26"/>
      <c r="BF520" s="34"/>
    </row>
    <row r="521" spans="1:58" s="5" customFormat="1">
      <c r="A521" s="30"/>
      <c r="B521" s="34"/>
      <c r="Y521" s="26"/>
      <c r="BF521" s="34"/>
    </row>
    <row r="522" spans="1:58" s="5" customFormat="1">
      <c r="A522" s="30"/>
      <c r="B522" s="34"/>
      <c r="Y522" s="26"/>
      <c r="BF522" s="34"/>
    </row>
    <row r="523" spans="1:58" s="5" customFormat="1">
      <c r="A523" s="30"/>
      <c r="B523" s="34"/>
      <c r="Y523" s="26"/>
      <c r="BF523" s="34"/>
    </row>
    <row r="524" spans="1:58" s="5" customFormat="1">
      <c r="A524" s="30"/>
      <c r="B524" s="34"/>
      <c r="Y524" s="26"/>
      <c r="BF524" s="34"/>
    </row>
    <row r="525" spans="1:58" s="5" customFormat="1">
      <c r="A525" s="30"/>
      <c r="B525" s="34"/>
      <c r="Y525" s="26"/>
      <c r="BF525" s="34"/>
    </row>
    <row r="526" spans="1:58" s="5" customFormat="1">
      <c r="A526" s="30"/>
      <c r="B526" s="34"/>
      <c r="Y526" s="26"/>
      <c r="BF526" s="34"/>
    </row>
    <row r="527" spans="1:58" s="5" customFormat="1">
      <c r="A527" s="30"/>
      <c r="B527" s="34"/>
      <c r="Y527" s="26"/>
      <c r="BF527" s="34"/>
    </row>
    <row r="528" spans="1:58" s="5" customFormat="1">
      <c r="A528" s="30"/>
      <c r="B528" s="34"/>
      <c r="Y528" s="26"/>
      <c r="BF528" s="34"/>
    </row>
    <row r="529" spans="1:58" s="5" customFormat="1">
      <c r="A529" s="30"/>
      <c r="B529" s="34"/>
      <c r="Y529" s="26"/>
      <c r="BF529" s="34"/>
    </row>
    <row r="530" spans="1:58" s="5" customFormat="1">
      <c r="A530" s="30"/>
      <c r="B530" s="34"/>
      <c r="Y530" s="26"/>
      <c r="BF530" s="34"/>
    </row>
    <row r="531" spans="1:58" s="5" customFormat="1">
      <c r="A531" s="30"/>
      <c r="B531" s="34"/>
      <c r="Y531" s="26"/>
      <c r="BF531" s="34"/>
    </row>
    <row r="532" spans="1:58" s="5" customFormat="1">
      <c r="A532" s="30"/>
      <c r="B532" s="34"/>
      <c r="Y532" s="26"/>
      <c r="BF532" s="34"/>
    </row>
    <row r="533" spans="1:58" s="5" customFormat="1">
      <c r="A533" s="30"/>
      <c r="B533" s="34"/>
      <c r="Y533" s="26"/>
      <c r="BF533" s="34"/>
    </row>
    <row r="534" spans="1:58" s="5" customFormat="1">
      <c r="A534" s="30"/>
      <c r="B534" s="34"/>
      <c r="Y534" s="26"/>
      <c r="BF534" s="34"/>
    </row>
    <row r="535" spans="1:58" s="5" customFormat="1">
      <c r="A535" s="30"/>
      <c r="B535" s="34"/>
      <c r="Y535" s="26"/>
      <c r="BF535" s="34"/>
    </row>
    <row r="536" spans="1:58" s="5" customFormat="1">
      <c r="A536" s="30"/>
      <c r="B536" s="34"/>
      <c r="Y536" s="26"/>
      <c r="BF536" s="34"/>
    </row>
    <row r="537" spans="1:58" s="5" customFormat="1">
      <c r="A537" s="30"/>
      <c r="B537" s="34"/>
      <c r="Y537" s="26"/>
      <c r="BF537" s="34"/>
    </row>
    <row r="538" spans="1:58" s="5" customFormat="1">
      <c r="A538" s="30"/>
      <c r="B538" s="34"/>
      <c r="Y538" s="26"/>
      <c r="BF538" s="34"/>
    </row>
    <row r="539" spans="1:58" s="5" customFormat="1">
      <c r="A539" s="30"/>
      <c r="B539" s="34"/>
      <c r="Y539" s="26"/>
      <c r="BF539" s="34"/>
    </row>
    <row r="540" spans="1:58" s="5" customFormat="1">
      <c r="A540" s="30"/>
      <c r="B540" s="34"/>
      <c r="Y540" s="26"/>
      <c r="BF540" s="34"/>
    </row>
    <row r="541" spans="1:58" s="5" customFormat="1">
      <c r="A541" s="30"/>
      <c r="B541" s="34"/>
      <c r="Y541" s="26"/>
      <c r="BF541" s="34"/>
    </row>
    <row r="542" spans="1:58" s="5" customFormat="1">
      <c r="A542" s="30"/>
      <c r="B542" s="34"/>
      <c r="Y542" s="26"/>
      <c r="BF542" s="34"/>
    </row>
    <row r="543" spans="1:58" s="5" customFormat="1">
      <c r="A543" s="30"/>
      <c r="B543" s="34"/>
      <c r="Y543" s="26"/>
      <c r="BF543" s="34"/>
    </row>
    <row r="544" spans="1:58" s="5" customFormat="1">
      <c r="A544" s="30"/>
      <c r="B544" s="34"/>
      <c r="Y544" s="26"/>
      <c r="BF544" s="34"/>
    </row>
    <row r="545" spans="1:58" s="5" customFormat="1">
      <c r="A545" s="30"/>
      <c r="B545" s="34"/>
      <c r="Y545" s="26"/>
      <c r="BF545" s="34"/>
    </row>
    <row r="546" spans="1:58" s="5" customFormat="1">
      <c r="A546" s="30"/>
      <c r="B546" s="34"/>
      <c r="Y546" s="26"/>
      <c r="BF546" s="34"/>
    </row>
    <row r="547" spans="1:58" s="5" customFormat="1">
      <c r="A547" s="30"/>
      <c r="B547" s="34"/>
      <c r="Y547" s="26"/>
      <c r="BF547" s="34"/>
    </row>
    <row r="548" spans="1:58" s="5" customFormat="1">
      <c r="A548" s="30"/>
      <c r="B548" s="34"/>
      <c r="Y548" s="26"/>
      <c r="BF548" s="34"/>
    </row>
    <row r="549" spans="1:58" s="5" customFormat="1">
      <c r="A549" s="30"/>
      <c r="B549" s="34"/>
      <c r="Y549" s="26"/>
      <c r="BF549" s="34"/>
    </row>
    <row r="550" spans="1:58" s="5" customFormat="1">
      <c r="A550" s="30"/>
      <c r="B550" s="34"/>
      <c r="Y550" s="26"/>
      <c r="BF550" s="34"/>
    </row>
    <row r="551" spans="1:58" s="5" customFormat="1">
      <c r="A551" s="30"/>
      <c r="B551" s="34"/>
      <c r="Y551" s="26"/>
      <c r="BF551" s="34"/>
    </row>
    <row r="552" spans="1:58" s="5" customFormat="1">
      <c r="A552" s="30"/>
      <c r="B552" s="34"/>
      <c r="Y552" s="26"/>
      <c r="BF552" s="34"/>
    </row>
    <row r="553" spans="1:58" s="5" customFormat="1">
      <c r="A553" s="30"/>
      <c r="B553" s="34"/>
      <c r="Y553" s="26"/>
      <c r="BF553" s="34"/>
    </row>
    <row r="554" spans="1:58" s="5" customFormat="1">
      <c r="A554" s="30"/>
      <c r="B554" s="34"/>
      <c r="Y554" s="26"/>
      <c r="BF554" s="34"/>
    </row>
    <row r="555" spans="1:58" s="5" customFormat="1">
      <c r="A555" s="30"/>
      <c r="B555" s="34"/>
      <c r="Y555" s="26"/>
      <c r="BF555" s="34"/>
    </row>
    <row r="556" spans="1:58" s="5" customFormat="1">
      <c r="A556" s="30"/>
      <c r="B556" s="34"/>
      <c r="Y556" s="26"/>
      <c r="BF556" s="34"/>
    </row>
    <row r="557" spans="1:58" s="5" customFormat="1">
      <c r="A557" s="30"/>
      <c r="B557" s="34"/>
      <c r="Y557" s="26"/>
      <c r="BF557" s="34"/>
    </row>
    <row r="558" spans="1:58" s="5" customFormat="1">
      <c r="A558" s="30"/>
      <c r="B558" s="34"/>
      <c r="Y558" s="26"/>
      <c r="BF558" s="34"/>
    </row>
    <row r="559" spans="1:58" s="5" customFormat="1">
      <c r="A559" s="30"/>
      <c r="B559" s="34"/>
      <c r="Y559" s="26"/>
      <c r="BF559" s="34"/>
    </row>
    <row r="560" spans="1:58" s="5" customFormat="1">
      <c r="A560" s="30"/>
      <c r="B560" s="34"/>
      <c r="Y560" s="26"/>
      <c r="BF560" s="34"/>
    </row>
    <row r="561" spans="1:58" s="5" customFormat="1">
      <c r="A561" s="30"/>
      <c r="B561" s="34"/>
      <c r="Y561" s="26"/>
      <c r="BF561" s="34"/>
    </row>
    <row r="562" spans="1:58" s="5" customFormat="1">
      <c r="A562" s="30"/>
      <c r="B562" s="34"/>
      <c r="Y562" s="26"/>
      <c r="BF562" s="34"/>
    </row>
    <row r="563" spans="1:58" s="5" customFormat="1">
      <c r="A563" s="30"/>
      <c r="B563" s="34"/>
      <c r="Y563" s="26"/>
      <c r="BF563" s="34"/>
    </row>
    <row r="564" spans="1:58" s="5" customFormat="1">
      <c r="A564" s="30"/>
      <c r="B564" s="34"/>
      <c r="Y564" s="26"/>
      <c r="BF564" s="34"/>
    </row>
    <row r="565" spans="1:58" s="5" customFormat="1">
      <c r="A565" s="30"/>
      <c r="B565" s="34"/>
      <c r="Y565" s="26"/>
      <c r="BF565" s="34"/>
    </row>
    <row r="566" spans="1:58" s="5" customFormat="1">
      <c r="A566" s="30"/>
      <c r="B566" s="34"/>
      <c r="Y566" s="26"/>
      <c r="BF566" s="34"/>
    </row>
    <row r="567" spans="1:58" s="5" customFormat="1">
      <c r="A567" s="30"/>
      <c r="B567" s="34"/>
      <c r="Y567" s="26"/>
      <c r="BF567" s="34"/>
    </row>
    <row r="568" spans="1:58" s="5" customFormat="1">
      <c r="A568" s="30"/>
      <c r="B568" s="34"/>
      <c r="Y568" s="26"/>
      <c r="BF568" s="34"/>
    </row>
    <row r="569" spans="1:58" s="5" customFormat="1">
      <c r="A569" s="30"/>
      <c r="B569" s="34"/>
      <c r="Y569" s="26"/>
      <c r="BF569" s="34"/>
    </row>
    <row r="570" spans="1:58" s="5" customFormat="1">
      <c r="A570" s="30"/>
      <c r="B570" s="34"/>
      <c r="Y570" s="26"/>
      <c r="BF570" s="34"/>
    </row>
    <row r="571" spans="1:58" s="5" customFormat="1">
      <c r="A571" s="30"/>
      <c r="B571" s="34"/>
      <c r="Y571" s="26"/>
      <c r="BF571" s="34"/>
    </row>
    <row r="572" spans="1:58" s="5" customFormat="1">
      <c r="A572" s="30"/>
      <c r="B572" s="34"/>
      <c r="Y572" s="26"/>
      <c r="BF572" s="34"/>
    </row>
    <row r="573" spans="1:58" s="5" customFormat="1">
      <c r="A573" s="30"/>
      <c r="B573" s="34"/>
      <c r="Y573" s="26"/>
      <c r="BF573" s="34"/>
    </row>
    <row r="574" spans="1:58" s="5" customFormat="1">
      <c r="A574" s="30"/>
      <c r="B574" s="34"/>
      <c r="Y574" s="26"/>
      <c r="BF574" s="34"/>
    </row>
    <row r="575" spans="1:58" s="5" customFormat="1">
      <c r="A575" s="30"/>
      <c r="B575" s="34"/>
      <c r="Y575" s="26"/>
      <c r="BF575" s="34"/>
    </row>
    <row r="576" spans="1:58" s="5" customFormat="1">
      <c r="A576" s="30"/>
      <c r="B576" s="34"/>
      <c r="Y576" s="26"/>
      <c r="BF576" s="34"/>
    </row>
    <row r="577" spans="1:58" s="5" customFormat="1">
      <c r="A577" s="30"/>
      <c r="B577" s="34"/>
      <c r="Y577" s="26"/>
      <c r="BF577" s="34"/>
    </row>
    <row r="578" spans="1:58" s="5" customFormat="1">
      <c r="A578" s="30"/>
      <c r="B578" s="34"/>
      <c r="Y578" s="26"/>
      <c r="BF578" s="34"/>
    </row>
    <row r="579" spans="1:58" s="5" customFormat="1">
      <c r="A579" s="30"/>
      <c r="B579" s="34"/>
      <c r="Y579" s="26"/>
      <c r="BF579" s="34"/>
    </row>
    <row r="580" spans="1:58" s="5" customFormat="1">
      <c r="A580" s="30"/>
      <c r="B580" s="34"/>
      <c r="Y580" s="26"/>
      <c r="BF580" s="34"/>
    </row>
    <row r="581" spans="1:58" s="5" customFormat="1">
      <c r="A581" s="30"/>
      <c r="B581" s="34"/>
      <c r="Y581" s="26"/>
      <c r="BF581" s="34"/>
    </row>
    <row r="582" spans="1:58" s="5" customFormat="1">
      <c r="A582" s="30"/>
      <c r="B582" s="34"/>
      <c r="Y582" s="26"/>
      <c r="BF582" s="34"/>
    </row>
    <row r="583" spans="1:58" s="5" customFormat="1">
      <c r="A583" s="30"/>
      <c r="B583" s="34"/>
      <c r="Y583" s="26"/>
      <c r="BF583" s="34"/>
    </row>
    <row r="584" spans="1:58" s="5" customFormat="1">
      <c r="A584" s="30"/>
      <c r="B584" s="34"/>
      <c r="Y584" s="26"/>
      <c r="BF584" s="34"/>
    </row>
    <row r="585" spans="1:58" s="5" customFormat="1">
      <c r="A585" s="30"/>
      <c r="B585" s="34"/>
      <c r="Y585" s="26"/>
      <c r="BF585" s="34"/>
    </row>
    <row r="586" spans="1:58" s="5" customFormat="1">
      <c r="A586" s="30"/>
      <c r="B586" s="34"/>
      <c r="Y586" s="26"/>
      <c r="BF586" s="34"/>
    </row>
    <row r="587" spans="1:58" s="5" customFormat="1">
      <c r="A587" s="30"/>
      <c r="B587" s="34"/>
      <c r="Y587" s="26"/>
      <c r="BF587" s="34"/>
    </row>
    <row r="588" spans="1:58" s="5" customFormat="1">
      <c r="A588" s="30"/>
      <c r="B588" s="34"/>
      <c r="Y588" s="26"/>
      <c r="BF588" s="34"/>
    </row>
    <row r="589" spans="1:58" s="5" customFormat="1">
      <c r="A589" s="30"/>
      <c r="B589" s="34"/>
      <c r="Y589" s="26"/>
      <c r="BF589" s="34"/>
    </row>
    <row r="590" spans="1:58" s="5" customFormat="1">
      <c r="A590" s="30"/>
      <c r="B590" s="34"/>
      <c r="Y590" s="26"/>
      <c r="BF590" s="34"/>
    </row>
    <row r="591" spans="1:58" s="5" customFormat="1">
      <c r="A591" s="30"/>
      <c r="B591" s="34"/>
      <c r="Y591" s="26"/>
      <c r="BF591" s="34"/>
    </row>
    <row r="592" spans="1:58" s="5" customFormat="1">
      <c r="A592" s="30"/>
      <c r="B592" s="34"/>
      <c r="Y592" s="26"/>
      <c r="BF592" s="34"/>
    </row>
    <row r="593" spans="1:58" s="5" customFormat="1">
      <c r="A593" s="30"/>
      <c r="B593" s="34"/>
      <c r="Y593" s="26"/>
      <c r="BF593" s="34"/>
    </row>
    <row r="594" spans="1:58" s="5" customFormat="1">
      <c r="A594" s="30"/>
      <c r="B594" s="34"/>
      <c r="Y594" s="26"/>
      <c r="BF594" s="34"/>
    </row>
    <row r="595" spans="1:58" s="5" customFormat="1">
      <c r="A595" s="30"/>
      <c r="B595" s="34"/>
      <c r="Y595" s="26"/>
      <c r="BF595" s="34"/>
    </row>
    <row r="596" spans="1:58" s="5" customFormat="1">
      <c r="A596" s="30"/>
      <c r="B596" s="34"/>
      <c r="Y596" s="26"/>
      <c r="BF596" s="34"/>
    </row>
    <row r="597" spans="1:58" s="5" customFormat="1">
      <c r="A597" s="30"/>
      <c r="B597" s="34"/>
      <c r="Y597" s="26"/>
      <c r="BF597" s="34"/>
    </row>
    <row r="598" spans="1:58" s="5" customFormat="1">
      <c r="A598" s="30"/>
      <c r="B598" s="34"/>
      <c r="Y598" s="26"/>
      <c r="BF598" s="34"/>
    </row>
    <row r="599" spans="1:58" s="5" customFormat="1">
      <c r="A599" s="30"/>
      <c r="B599" s="34"/>
      <c r="Y599" s="26"/>
      <c r="BF599" s="34"/>
    </row>
    <row r="600" spans="1:58" s="5" customFormat="1">
      <c r="A600" s="30"/>
      <c r="B600" s="34"/>
      <c r="Y600" s="26"/>
      <c r="BF600" s="34"/>
    </row>
    <row r="601" spans="1:58" s="5" customFormat="1">
      <c r="A601" s="30"/>
      <c r="B601" s="34"/>
      <c r="Y601" s="26"/>
      <c r="BF601" s="34"/>
    </row>
    <row r="602" spans="1:58" s="5" customFormat="1">
      <c r="A602" s="30"/>
      <c r="B602" s="34"/>
      <c r="Y602" s="26"/>
      <c r="BF602" s="34"/>
    </row>
    <row r="603" spans="1:58" s="5" customFormat="1">
      <c r="A603" s="30"/>
      <c r="B603" s="34"/>
      <c r="Y603" s="26"/>
      <c r="BF603" s="34"/>
    </row>
    <row r="604" spans="1:58" s="5" customFormat="1">
      <c r="A604" s="30"/>
      <c r="B604" s="34"/>
      <c r="Y604" s="26"/>
      <c r="BF604" s="34"/>
    </row>
    <row r="605" spans="1:58" s="5" customFormat="1">
      <c r="A605" s="30"/>
      <c r="B605" s="34"/>
      <c r="Y605" s="26"/>
      <c r="BF605" s="34"/>
    </row>
    <row r="606" spans="1:58" s="5" customFormat="1">
      <c r="A606" s="30"/>
      <c r="B606" s="34"/>
      <c r="Y606" s="26"/>
      <c r="BF606" s="34"/>
    </row>
    <row r="607" spans="1:58" s="5" customFormat="1">
      <c r="A607" s="30"/>
      <c r="B607" s="34"/>
      <c r="Y607" s="26"/>
      <c r="BF607" s="34"/>
    </row>
    <row r="608" spans="1:58" s="5" customFormat="1">
      <c r="A608" s="30"/>
      <c r="B608" s="34"/>
      <c r="Y608" s="26"/>
      <c r="BF608" s="34"/>
    </row>
    <row r="609" spans="1:58" s="5" customFormat="1">
      <c r="A609" s="30"/>
      <c r="B609" s="34"/>
      <c r="Y609" s="26"/>
      <c r="BF609" s="34"/>
    </row>
    <row r="610" spans="1:58" s="5" customFormat="1">
      <c r="A610" s="30"/>
      <c r="B610" s="34"/>
      <c r="Y610" s="26"/>
      <c r="BF610" s="34"/>
    </row>
    <row r="611" spans="1:58" s="5" customFormat="1">
      <c r="A611" s="30"/>
      <c r="B611" s="34"/>
      <c r="Y611" s="26"/>
      <c r="BF611" s="34"/>
    </row>
    <row r="612" spans="1:58" s="5" customFormat="1">
      <c r="A612" s="30"/>
      <c r="B612" s="34"/>
      <c r="Y612" s="26"/>
      <c r="BF612" s="34"/>
    </row>
    <row r="613" spans="1:58" s="5" customFormat="1">
      <c r="A613" s="30"/>
      <c r="B613" s="34"/>
      <c r="Y613" s="26"/>
      <c r="BF613" s="34"/>
    </row>
    <row r="614" spans="1:58" s="5" customFormat="1">
      <c r="A614" s="30"/>
      <c r="B614" s="34"/>
      <c r="Y614" s="26"/>
      <c r="BF614" s="34"/>
    </row>
    <row r="615" spans="1:58" s="5" customFormat="1">
      <c r="A615" s="30"/>
      <c r="B615" s="34"/>
      <c r="Y615" s="26"/>
      <c r="BF615" s="34"/>
    </row>
    <row r="616" spans="1:58" s="5" customFormat="1">
      <c r="A616" s="30"/>
      <c r="B616" s="34"/>
      <c r="Y616" s="26"/>
      <c r="BF616" s="34"/>
    </row>
    <row r="617" spans="1:58" s="5" customFormat="1">
      <c r="A617" s="30"/>
      <c r="B617" s="34"/>
      <c r="Y617" s="26"/>
      <c r="BF617" s="34"/>
    </row>
    <row r="618" spans="1:58" s="5" customFormat="1">
      <c r="A618" s="30"/>
      <c r="B618" s="34"/>
      <c r="Y618" s="26"/>
      <c r="BF618" s="34"/>
    </row>
    <row r="619" spans="1:58" s="5" customFormat="1">
      <c r="A619" s="30"/>
      <c r="B619" s="34"/>
      <c r="Y619" s="26"/>
      <c r="BF619" s="34"/>
    </row>
    <row r="620" spans="1:58" s="5" customFormat="1">
      <c r="A620" s="30"/>
      <c r="B620" s="34"/>
      <c r="Y620" s="26"/>
      <c r="BF620" s="34"/>
    </row>
    <row r="621" spans="1:58" s="5" customFormat="1">
      <c r="A621" s="30"/>
      <c r="B621" s="34"/>
      <c r="Y621" s="26"/>
      <c r="BF621" s="34"/>
    </row>
    <row r="622" spans="1:58" s="5" customFormat="1">
      <c r="A622" s="30"/>
      <c r="B622" s="34"/>
      <c r="Y622" s="26"/>
      <c r="BF622" s="34"/>
    </row>
    <row r="623" spans="1:58" s="5" customFormat="1">
      <c r="A623" s="30"/>
      <c r="B623" s="34"/>
      <c r="Y623" s="26"/>
      <c r="BF623" s="34"/>
    </row>
    <row r="624" spans="1:58" s="5" customFormat="1">
      <c r="A624" s="30"/>
      <c r="B624" s="34"/>
      <c r="Y624" s="26"/>
      <c r="BF624" s="34"/>
    </row>
    <row r="625" spans="1:58" s="5" customFormat="1">
      <c r="A625" s="30"/>
      <c r="B625" s="34"/>
      <c r="Y625" s="26"/>
      <c r="BF625" s="34"/>
    </row>
    <row r="626" spans="1:58" s="5" customFormat="1">
      <c r="A626" s="30"/>
      <c r="B626" s="34"/>
      <c r="Y626" s="26"/>
      <c r="BF626" s="34"/>
    </row>
    <row r="627" spans="1:58" s="5" customFormat="1">
      <c r="A627" s="30"/>
      <c r="B627" s="34"/>
      <c r="Y627" s="26"/>
      <c r="BF627" s="34"/>
    </row>
    <row r="628" spans="1:58" s="5" customFormat="1">
      <c r="A628" s="30"/>
      <c r="B628" s="34"/>
      <c r="Y628" s="26"/>
      <c r="BF628" s="34"/>
    </row>
    <row r="629" spans="1:58" s="5" customFormat="1">
      <c r="A629" s="30"/>
      <c r="B629" s="34"/>
      <c r="Y629" s="26"/>
      <c r="BF629" s="34"/>
    </row>
    <row r="630" spans="1:58" s="5" customFormat="1">
      <c r="A630" s="30"/>
      <c r="B630" s="34"/>
      <c r="Y630" s="26"/>
      <c r="BF630" s="34"/>
    </row>
    <row r="631" spans="1:58" s="5" customFormat="1">
      <c r="A631" s="30"/>
      <c r="B631" s="34"/>
      <c r="Y631" s="26"/>
      <c r="BF631" s="34"/>
    </row>
    <row r="632" spans="1:58" s="5" customFormat="1">
      <c r="A632" s="30"/>
      <c r="B632" s="34"/>
      <c r="Y632" s="26"/>
      <c r="BF632" s="34"/>
    </row>
    <row r="633" spans="1:58" s="5" customFormat="1">
      <c r="A633" s="30"/>
      <c r="B633" s="34"/>
      <c r="Y633" s="26"/>
      <c r="BF633" s="34"/>
    </row>
    <row r="634" spans="1:58" s="5" customFormat="1">
      <c r="A634" s="30"/>
      <c r="B634" s="34"/>
      <c r="Y634" s="26"/>
      <c r="BF634" s="34"/>
    </row>
    <row r="635" spans="1:58" s="5" customFormat="1">
      <c r="A635" s="30"/>
      <c r="B635" s="34"/>
      <c r="Y635" s="26"/>
      <c r="BF635" s="34"/>
    </row>
    <row r="636" spans="1:58" s="5" customFormat="1">
      <c r="A636" s="30"/>
      <c r="B636" s="34"/>
      <c r="Y636" s="26"/>
      <c r="BF636" s="34"/>
    </row>
    <row r="637" spans="1:58" s="5" customFormat="1">
      <c r="A637" s="30"/>
      <c r="B637" s="34"/>
      <c r="Y637" s="26"/>
      <c r="BF637" s="34"/>
    </row>
    <row r="638" spans="1:58" s="5" customFormat="1">
      <c r="A638" s="30"/>
      <c r="B638" s="34"/>
      <c r="Y638" s="26"/>
      <c r="BF638" s="34"/>
    </row>
    <row r="639" spans="1:58" s="5" customFormat="1">
      <c r="A639" s="30"/>
      <c r="B639" s="34"/>
      <c r="Y639" s="26"/>
      <c r="BF639" s="34"/>
    </row>
    <row r="640" spans="1:58" s="5" customFormat="1">
      <c r="A640" s="30"/>
      <c r="B640" s="34"/>
      <c r="Y640" s="26"/>
      <c r="BF640" s="34"/>
    </row>
    <row r="641" spans="1:58" s="5" customFormat="1">
      <c r="A641" s="30"/>
      <c r="B641" s="34"/>
      <c r="Y641" s="26"/>
      <c r="BF641" s="34"/>
    </row>
    <row r="642" spans="1:58" s="5" customFormat="1">
      <c r="A642" s="30"/>
      <c r="B642" s="34"/>
      <c r="Y642" s="26"/>
      <c r="BF642" s="34"/>
    </row>
    <row r="643" spans="1:58" s="5" customFormat="1">
      <c r="A643" s="30"/>
      <c r="B643" s="34"/>
      <c r="Y643" s="26"/>
      <c r="BF643" s="34"/>
    </row>
    <row r="644" spans="1:58" s="5" customFormat="1">
      <c r="A644" s="30"/>
      <c r="B644" s="34"/>
      <c r="Y644" s="26"/>
      <c r="BF644" s="34"/>
    </row>
    <row r="645" spans="1:58" s="5" customFormat="1">
      <c r="A645" s="30"/>
      <c r="B645" s="34"/>
      <c r="Y645" s="26"/>
      <c r="BF645" s="34"/>
    </row>
    <row r="646" spans="1:58" s="5" customFormat="1">
      <c r="A646" s="30"/>
      <c r="B646" s="34"/>
      <c r="Y646" s="26"/>
      <c r="BF646" s="34"/>
    </row>
    <row r="647" spans="1:58" s="5" customFormat="1">
      <c r="A647" s="30"/>
      <c r="B647" s="34"/>
      <c r="Y647" s="26"/>
      <c r="BF647" s="34"/>
    </row>
    <row r="648" spans="1:58" s="5" customFormat="1">
      <c r="A648" s="30"/>
      <c r="B648" s="34"/>
      <c r="Y648" s="26"/>
      <c r="BF648" s="34"/>
    </row>
    <row r="649" spans="1:58" s="5" customFormat="1">
      <c r="A649" s="30"/>
      <c r="B649" s="34"/>
      <c r="Y649" s="26"/>
      <c r="BF649" s="34"/>
    </row>
    <row r="650" spans="1:58" s="5" customFormat="1">
      <c r="A650" s="30"/>
      <c r="B650" s="34"/>
      <c r="Y650" s="26"/>
      <c r="BF650" s="34"/>
    </row>
    <row r="651" spans="1:58" s="5" customFormat="1">
      <c r="A651" s="30"/>
      <c r="B651" s="34"/>
      <c r="Y651" s="26"/>
      <c r="BF651" s="34"/>
    </row>
    <row r="652" spans="1:58" s="5" customFormat="1">
      <c r="A652" s="30"/>
      <c r="B652" s="34"/>
      <c r="Y652" s="26"/>
      <c r="BF652" s="34"/>
    </row>
    <row r="653" spans="1:58" s="5" customFormat="1">
      <c r="A653" s="30"/>
      <c r="B653" s="34"/>
      <c r="Y653" s="26"/>
      <c r="BF653" s="34"/>
    </row>
    <row r="654" spans="1:58" s="5" customFormat="1">
      <c r="A654" s="30"/>
      <c r="B654" s="34"/>
      <c r="Y654" s="26"/>
      <c r="BF654" s="34"/>
    </row>
    <row r="655" spans="1:58" s="5" customFormat="1">
      <c r="A655" s="30"/>
      <c r="B655" s="34"/>
      <c r="Y655" s="26"/>
      <c r="BF655" s="34"/>
    </row>
    <row r="656" spans="1:58" s="5" customFormat="1">
      <c r="A656" s="30"/>
      <c r="B656" s="34"/>
      <c r="Y656" s="26"/>
      <c r="BF656" s="34"/>
    </row>
    <row r="657" spans="1:58" s="5" customFormat="1">
      <c r="A657" s="30"/>
      <c r="B657" s="34"/>
      <c r="Y657" s="26"/>
      <c r="BF657" s="34"/>
    </row>
    <row r="658" spans="1:58" s="5" customFormat="1">
      <c r="A658" s="30"/>
      <c r="B658" s="34"/>
      <c r="Y658" s="26"/>
      <c r="BF658" s="34"/>
    </row>
    <row r="659" spans="1:58" s="5" customFormat="1">
      <c r="A659" s="30"/>
      <c r="B659" s="34"/>
      <c r="Y659" s="26"/>
      <c r="BF659" s="34"/>
    </row>
    <row r="660" spans="1:58" s="5" customFormat="1">
      <c r="A660" s="30"/>
      <c r="B660" s="34"/>
      <c r="Y660" s="26"/>
      <c r="BF660" s="34"/>
    </row>
    <row r="661" spans="1:58" s="5" customFormat="1">
      <c r="A661" s="30"/>
      <c r="B661" s="34"/>
      <c r="Y661" s="26"/>
      <c r="BF661" s="34"/>
    </row>
    <row r="662" spans="1:58" s="5" customFormat="1">
      <c r="A662" s="30"/>
      <c r="B662" s="34"/>
      <c r="Y662" s="26"/>
      <c r="BF662" s="34"/>
    </row>
    <row r="663" spans="1:58" s="5" customFormat="1">
      <c r="A663" s="30"/>
      <c r="B663" s="34"/>
      <c r="Y663" s="26"/>
      <c r="BF663" s="34"/>
    </row>
    <row r="664" spans="1:58" s="5" customFormat="1">
      <c r="A664" s="30"/>
      <c r="B664" s="34"/>
      <c r="Y664" s="26"/>
      <c r="BF664" s="34"/>
    </row>
    <row r="665" spans="1:58" s="5" customFormat="1">
      <c r="A665" s="30"/>
      <c r="B665" s="34"/>
      <c r="Y665" s="26"/>
      <c r="BF665" s="34"/>
    </row>
    <row r="666" spans="1:58" s="5" customFormat="1">
      <c r="A666" s="30"/>
      <c r="B666" s="34"/>
      <c r="Y666" s="26"/>
      <c r="BF666" s="34"/>
    </row>
    <row r="667" spans="1:58" s="5" customFormat="1">
      <c r="A667" s="30"/>
      <c r="B667" s="34"/>
      <c r="Y667" s="26"/>
      <c r="BF667" s="34"/>
    </row>
    <row r="668" spans="1:58" s="5" customFormat="1">
      <c r="A668" s="30"/>
      <c r="B668" s="34"/>
      <c r="Y668" s="26"/>
      <c r="BF668" s="34"/>
    </row>
    <row r="669" spans="1:58" s="5" customFormat="1">
      <c r="A669" s="30"/>
      <c r="B669" s="34"/>
      <c r="Y669" s="26"/>
      <c r="BF669" s="34"/>
    </row>
    <row r="670" spans="1:58" s="5" customFormat="1">
      <c r="A670" s="30"/>
      <c r="B670" s="34"/>
      <c r="Y670" s="26"/>
      <c r="BF670" s="34"/>
    </row>
    <row r="671" spans="1:58" s="5" customFormat="1">
      <c r="A671" s="30"/>
      <c r="B671" s="34"/>
      <c r="Y671" s="26"/>
      <c r="BF671" s="34"/>
    </row>
    <row r="672" spans="1:58" s="5" customFormat="1">
      <c r="A672" s="30"/>
      <c r="B672" s="34"/>
      <c r="Y672" s="26"/>
      <c r="BF672" s="34"/>
    </row>
    <row r="673" spans="1:58" s="5" customFormat="1">
      <c r="A673" s="30"/>
      <c r="B673" s="34"/>
      <c r="Y673" s="26"/>
      <c r="BF673" s="34"/>
    </row>
    <row r="674" spans="1:58" s="5" customFormat="1">
      <c r="A674" s="30"/>
      <c r="B674" s="34"/>
      <c r="Y674" s="26"/>
      <c r="BF674" s="34"/>
    </row>
    <row r="675" spans="1:58" s="5" customFormat="1">
      <c r="A675" s="30"/>
      <c r="B675" s="34"/>
      <c r="Y675" s="26"/>
      <c r="BF675" s="34"/>
    </row>
    <row r="676" spans="1:58" s="5" customFormat="1">
      <c r="A676" s="30"/>
      <c r="B676" s="34"/>
      <c r="Y676" s="26"/>
      <c r="BF676" s="34"/>
    </row>
    <row r="677" spans="1:58" s="5" customFormat="1">
      <c r="A677" s="30"/>
      <c r="B677" s="34"/>
      <c r="Y677" s="26"/>
      <c r="BF677" s="34"/>
    </row>
    <row r="678" spans="1:58" s="5" customFormat="1">
      <c r="A678" s="30"/>
      <c r="B678" s="34"/>
      <c r="Y678" s="26"/>
      <c r="BF678" s="34"/>
    </row>
    <row r="679" spans="1:58" s="5" customFormat="1">
      <c r="A679" s="30"/>
      <c r="B679" s="34"/>
      <c r="Y679" s="26"/>
      <c r="BF679" s="34"/>
    </row>
    <row r="680" spans="1:58" s="5" customFormat="1">
      <c r="A680" s="30"/>
      <c r="B680" s="34"/>
      <c r="Y680" s="26"/>
      <c r="BF680" s="34"/>
    </row>
    <row r="681" spans="1:58" s="5" customFormat="1">
      <c r="A681" s="30"/>
      <c r="B681" s="34"/>
      <c r="Y681" s="26"/>
      <c r="BF681" s="34"/>
    </row>
    <row r="682" spans="1:58" s="5" customFormat="1">
      <c r="A682" s="30"/>
      <c r="B682" s="34"/>
      <c r="Y682" s="26"/>
      <c r="BF682" s="34"/>
    </row>
    <row r="683" spans="1:58" s="5" customFormat="1">
      <c r="A683" s="30"/>
      <c r="B683" s="34"/>
      <c r="Y683" s="26"/>
      <c r="BF683" s="34"/>
    </row>
    <row r="684" spans="1:58" s="5" customFormat="1">
      <c r="A684" s="30"/>
      <c r="B684" s="34"/>
      <c r="Y684" s="26"/>
      <c r="BF684" s="34"/>
    </row>
    <row r="685" spans="1:58" s="5" customFormat="1">
      <c r="A685" s="30"/>
      <c r="B685" s="34"/>
      <c r="Y685" s="26"/>
      <c r="BF685" s="34"/>
    </row>
    <row r="686" spans="1:58" s="5" customFormat="1">
      <c r="A686" s="30"/>
      <c r="B686" s="34"/>
      <c r="Y686" s="26"/>
      <c r="BF686" s="34"/>
    </row>
    <row r="687" spans="1:58" s="5" customFormat="1">
      <c r="A687" s="30"/>
      <c r="B687" s="34"/>
      <c r="Y687" s="26"/>
      <c r="BF687" s="34"/>
    </row>
    <row r="688" spans="1:58" s="5" customFormat="1">
      <c r="A688" s="30"/>
      <c r="B688" s="34"/>
      <c r="Y688" s="26"/>
      <c r="BF688" s="34"/>
    </row>
    <row r="689" spans="1:58" s="5" customFormat="1">
      <c r="A689" s="30"/>
      <c r="B689" s="34"/>
      <c r="Y689" s="26"/>
      <c r="BF689" s="34"/>
    </row>
    <row r="690" spans="1:58" s="5" customFormat="1">
      <c r="A690" s="30"/>
      <c r="B690" s="34"/>
      <c r="Y690" s="26"/>
      <c r="BF690" s="34"/>
    </row>
    <row r="691" spans="1:58" s="5" customFormat="1">
      <c r="A691" s="30"/>
      <c r="B691" s="34"/>
      <c r="Y691" s="26"/>
      <c r="BF691" s="34"/>
    </row>
    <row r="692" spans="1:58" s="5" customFormat="1">
      <c r="A692" s="30"/>
      <c r="B692" s="34"/>
      <c r="Y692" s="26"/>
      <c r="BF692" s="34"/>
    </row>
    <row r="693" spans="1:58" s="5" customFormat="1">
      <c r="A693" s="1"/>
      <c r="B693" s="2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7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2"/>
    </row>
    <row r="694" spans="1:58" s="5" customFormat="1">
      <c r="A694" s="1"/>
      <c r="B694" s="2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7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2"/>
    </row>
    <row r="695" spans="1:58" s="5" customFormat="1">
      <c r="A695" s="1"/>
      <c r="B695" s="2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7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2"/>
    </row>
  </sheetData>
  <mergeCells count="2">
    <mergeCell ref="BJ87:BK87"/>
    <mergeCell ref="BI86:BM86"/>
  </mergeCells>
  <pageMargins left="0.19685039370078741" right="0.19685039370078741" top="0.19685039370078741" bottom="0.19685039370078741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87"/>
  <sheetViews>
    <sheetView tabSelected="1" topLeftCell="A49" workbookViewId="0">
      <selection activeCell="E90" sqref="E90"/>
    </sheetView>
  </sheetViews>
  <sheetFormatPr defaultRowHeight="15"/>
  <cols>
    <col min="1" max="1" width="1.42578125" customWidth="1"/>
    <col min="2" max="2" width="9.7109375" style="50" customWidth="1"/>
    <col min="3" max="3" width="21.7109375" style="58" customWidth="1"/>
    <col min="4" max="6" width="13.85546875" style="50" customWidth="1"/>
    <col min="7" max="7" width="10.28515625" style="50" customWidth="1"/>
  </cols>
  <sheetData>
    <row r="2" spans="1:7" ht="18" customHeight="1"/>
    <row r="3" spans="1:7" ht="18.75">
      <c r="B3" s="62"/>
    </row>
    <row r="4" spans="1:7">
      <c r="A4" s="49"/>
      <c r="B4" s="51"/>
      <c r="C4" s="59"/>
      <c r="D4" s="51"/>
    </row>
    <row r="5" spans="1:7" ht="15.75">
      <c r="A5" s="49"/>
      <c r="B5" s="57"/>
      <c r="C5" s="59"/>
      <c r="D5" s="51"/>
    </row>
    <row r="6" spans="1:7">
      <c r="A6" s="49"/>
      <c r="B6" s="51"/>
      <c r="C6" s="59"/>
      <c r="D6" s="51"/>
    </row>
    <row r="7" spans="1:7" ht="15" customHeight="1">
      <c r="B7" s="52" t="s">
        <v>110</v>
      </c>
      <c r="C7" s="63" t="s">
        <v>109</v>
      </c>
      <c r="D7" s="54" t="s">
        <v>19</v>
      </c>
      <c r="E7" s="54" t="s">
        <v>20</v>
      </c>
      <c r="F7" s="54" t="s">
        <v>21</v>
      </c>
      <c r="G7" s="54" t="s">
        <v>18</v>
      </c>
    </row>
    <row r="8" spans="1:7">
      <c r="B8" s="54">
        <v>1</v>
      </c>
      <c r="C8" s="60" t="s">
        <v>29</v>
      </c>
      <c r="D8" s="55">
        <v>163.91</v>
      </c>
      <c r="E8" s="55">
        <v>148.13999999999999</v>
      </c>
      <c r="F8" s="55">
        <v>312.05</v>
      </c>
      <c r="G8" s="54">
        <v>1</v>
      </c>
    </row>
    <row r="9" spans="1:7">
      <c r="B9" s="54">
        <v>24</v>
      </c>
      <c r="C9" s="60" t="s">
        <v>64</v>
      </c>
      <c r="D9" s="55">
        <v>167.02</v>
      </c>
      <c r="E9" s="55">
        <v>155.18</v>
      </c>
      <c r="F9" s="55">
        <v>322.2</v>
      </c>
      <c r="G9" s="54">
        <v>2</v>
      </c>
    </row>
    <row r="10" spans="1:7">
      <c r="B10" s="54">
        <v>4</v>
      </c>
      <c r="C10" s="60" t="s">
        <v>76</v>
      </c>
      <c r="D10" s="55">
        <v>181.03</v>
      </c>
      <c r="E10" s="55">
        <v>174.43</v>
      </c>
      <c r="F10" s="55">
        <v>355.46</v>
      </c>
      <c r="G10" s="54">
        <v>3</v>
      </c>
    </row>
    <row r="11" spans="1:7">
      <c r="B11" s="54">
        <v>5</v>
      </c>
      <c r="C11" s="60" t="s">
        <v>56</v>
      </c>
      <c r="D11" s="55">
        <v>182.6</v>
      </c>
      <c r="E11" s="55">
        <v>172.1</v>
      </c>
      <c r="F11" s="55">
        <v>355.7</v>
      </c>
      <c r="G11" s="54">
        <v>4</v>
      </c>
    </row>
    <row r="12" spans="1:7">
      <c r="B12" s="54">
        <v>22</v>
      </c>
      <c r="C12" s="60" t="s">
        <v>57</v>
      </c>
      <c r="D12" s="55">
        <v>191.35</v>
      </c>
      <c r="E12" s="55">
        <v>177.71</v>
      </c>
      <c r="F12" s="55">
        <v>369.06</v>
      </c>
      <c r="G12" s="54">
        <v>5</v>
      </c>
    </row>
    <row r="13" spans="1:7" ht="6" customHeight="1">
      <c r="B13" s="51"/>
      <c r="C13" s="59"/>
    </row>
    <row r="14" spans="1:7" ht="15.75">
      <c r="B14" s="13"/>
    </row>
    <row r="15" spans="1:7" ht="6" customHeight="1"/>
    <row r="16" spans="1:7">
      <c r="B16" s="52"/>
      <c r="C16" s="63" t="s">
        <v>117</v>
      </c>
      <c r="D16" s="54" t="s">
        <v>19</v>
      </c>
      <c r="E16" s="54" t="s">
        <v>20</v>
      </c>
      <c r="F16" s="54" t="s">
        <v>21</v>
      </c>
      <c r="G16" s="54" t="s">
        <v>18</v>
      </c>
    </row>
    <row r="17" spans="2:7">
      <c r="B17" s="54">
        <v>3662</v>
      </c>
      <c r="C17" s="60" t="s">
        <v>30</v>
      </c>
      <c r="D17" s="55">
        <v>110.99</v>
      </c>
      <c r="E17" s="55">
        <v>110.82</v>
      </c>
      <c r="F17" s="55">
        <v>221.81</v>
      </c>
      <c r="G17" s="54">
        <v>1</v>
      </c>
    </row>
    <row r="18" spans="2:7">
      <c r="B18" s="54">
        <v>3372</v>
      </c>
      <c r="C18" s="60" t="s">
        <v>33</v>
      </c>
      <c r="D18" s="55">
        <v>112.75</v>
      </c>
      <c r="E18" s="55">
        <v>115.13</v>
      </c>
      <c r="F18" s="55">
        <v>227.88</v>
      </c>
      <c r="G18" s="54">
        <v>2</v>
      </c>
    </row>
    <row r="19" spans="2:7">
      <c r="B19" s="54">
        <v>1195</v>
      </c>
      <c r="C19" s="60" t="s">
        <v>86</v>
      </c>
      <c r="D19" s="55">
        <v>113.07</v>
      </c>
      <c r="E19" s="55">
        <v>115.54</v>
      </c>
      <c r="F19" s="55">
        <v>228.61</v>
      </c>
      <c r="G19" s="54">
        <v>3</v>
      </c>
    </row>
    <row r="20" spans="2:7">
      <c r="B20" s="54">
        <v>18</v>
      </c>
      <c r="C20" s="60" t="s">
        <v>32</v>
      </c>
      <c r="D20" s="55">
        <v>122.86</v>
      </c>
      <c r="E20" s="55">
        <v>111.92</v>
      </c>
      <c r="F20" s="55">
        <v>234.78</v>
      </c>
      <c r="G20" s="54">
        <v>4</v>
      </c>
    </row>
    <row r="21" spans="2:7">
      <c r="B21" s="54">
        <v>14</v>
      </c>
      <c r="C21" s="60" t="s">
        <v>119</v>
      </c>
      <c r="D21" s="55">
        <v>119.01</v>
      </c>
      <c r="E21" s="55">
        <v>122.46</v>
      </c>
      <c r="F21" s="55">
        <v>241.47</v>
      </c>
      <c r="G21" s="54">
        <v>5</v>
      </c>
    </row>
    <row r="22" spans="2:7">
      <c r="B22" s="54">
        <v>2173</v>
      </c>
      <c r="C22" s="60" t="s">
        <v>118</v>
      </c>
      <c r="D22" s="55">
        <v>123.59</v>
      </c>
      <c r="E22" s="55">
        <v>118.61</v>
      </c>
      <c r="F22" s="55">
        <v>242.2</v>
      </c>
      <c r="G22" s="54">
        <v>6</v>
      </c>
    </row>
    <row r="23" spans="2:7">
      <c r="B23" s="54">
        <v>3633</v>
      </c>
      <c r="C23" s="60" t="s">
        <v>95</v>
      </c>
      <c r="D23" s="55">
        <v>124.8</v>
      </c>
      <c r="E23" s="55">
        <v>117.92</v>
      </c>
      <c r="F23" s="55">
        <v>242.72</v>
      </c>
      <c r="G23" s="54">
        <v>7</v>
      </c>
    </row>
    <row r="24" spans="2:7">
      <c r="B24" s="54">
        <v>8</v>
      </c>
      <c r="C24" s="60" t="s">
        <v>84</v>
      </c>
      <c r="D24" s="55">
        <v>128.4</v>
      </c>
      <c r="E24" s="55">
        <v>129.88999999999999</v>
      </c>
      <c r="F24" s="55">
        <v>258.29000000000002</v>
      </c>
      <c r="G24" s="54">
        <v>8</v>
      </c>
    </row>
    <row r="25" spans="2:7">
      <c r="B25" s="54">
        <v>1893</v>
      </c>
      <c r="C25" s="60" t="s">
        <v>73</v>
      </c>
      <c r="D25" s="55">
        <v>141.93</v>
      </c>
      <c r="E25" s="55">
        <v>133.55000000000001</v>
      </c>
      <c r="F25" s="55">
        <v>275.48</v>
      </c>
      <c r="G25" s="54">
        <v>9</v>
      </c>
    </row>
    <row r="26" spans="2:7">
      <c r="B26" s="54">
        <v>3959</v>
      </c>
      <c r="C26" s="60" t="s">
        <v>80</v>
      </c>
      <c r="D26" s="55">
        <v>133.04</v>
      </c>
      <c r="E26" s="55">
        <v>148.9</v>
      </c>
      <c r="F26" s="55">
        <v>281.94</v>
      </c>
      <c r="G26" s="54">
        <v>10</v>
      </c>
    </row>
    <row r="27" spans="2:7">
      <c r="B27" s="54">
        <v>4006</v>
      </c>
      <c r="C27" s="60" t="s">
        <v>72</v>
      </c>
      <c r="D27" s="55">
        <v>147.97999999999999</v>
      </c>
      <c r="E27" s="55">
        <v>138.32</v>
      </c>
      <c r="F27" s="55">
        <v>286.3</v>
      </c>
      <c r="G27" s="54">
        <v>11</v>
      </c>
    </row>
    <row r="28" spans="2:7">
      <c r="B28" s="54">
        <v>3415</v>
      </c>
      <c r="C28" s="60" t="s">
        <v>111</v>
      </c>
      <c r="D28" s="55">
        <v>140.37</v>
      </c>
      <c r="E28" s="55">
        <v>156.16999999999999</v>
      </c>
      <c r="F28" s="55">
        <v>296.54000000000002</v>
      </c>
      <c r="G28" s="54">
        <v>12</v>
      </c>
    </row>
    <row r="29" spans="2:7">
      <c r="B29" s="54">
        <v>859</v>
      </c>
      <c r="C29" s="60" t="s">
        <v>66</v>
      </c>
      <c r="D29" s="55">
        <v>155.6</v>
      </c>
      <c r="E29" s="55">
        <v>147.41999999999999</v>
      </c>
      <c r="F29" s="55">
        <v>303.02</v>
      </c>
      <c r="G29" s="54">
        <v>13</v>
      </c>
    </row>
    <row r="30" spans="2:7" ht="6" customHeight="1">
      <c r="B30" s="51"/>
      <c r="C30" s="59"/>
    </row>
    <row r="31" spans="2:7" ht="6" customHeight="1">
      <c r="B31" s="51"/>
      <c r="C31" s="59"/>
    </row>
    <row r="32" spans="2:7" ht="15.75">
      <c r="B32" s="13"/>
    </row>
    <row r="33" spans="2:7" ht="6" customHeight="1"/>
    <row r="34" spans="2:7" ht="15" customHeight="1">
      <c r="B34" s="52"/>
      <c r="C34" s="63" t="s">
        <v>114</v>
      </c>
      <c r="D34" s="54" t="s">
        <v>19</v>
      </c>
      <c r="E34" s="54" t="s">
        <v>20</v>
      </c>
      <c r="F34" s="54" t="s">
        <v>21</v>
      </c>
      <c r="G34" s="54" t="s">
        <v>18</v>
      </c>
    </row>
    <row r="35" spans="2:7" ht="15" customHeight="1">
      <c r="B35" s="52">
        <v>1907</v>
      </c>
      <c r="C35" s="61" t="s">
        <v>47</v>
      </c>
      <c r="D35" s="55">
        <v>118.39</v>
      </c>
      <c r="E35" s="55">
        <v>113.36</v>
      </c>
      <c r="F35" s="55">
        <v>234.75</v>
      </c>
      <c r="G35" s="54">
        <v>1</v>
      </c>
    </row>
    <row r="36" spans="2:7" ht="15" customHeight="1">
      <c r="B36" s="52">
        <v>1919</v>
      </c>
      <c r="C36" s="61" t="s">
        <v>43</v>
      </c>
      <c r="D36" s="55">
        <v>115.82</v>
      </c>
      <c r="E36" s="55">
        <v>121.3</v>
      </c>
      <c r="F36" s="55">
        <v>237.12</v>
      </c>
      <c r="G36" s="54">
        <v>2</v>
      </c>
    </row>
    <row r="37" spans="2:7" ht="15" customHeight="1">
      <c r="B37" s="52">
        <v>1232</v>
      </c>
      <c r="C37" s="61" t="s">
        <v>45</v>
      </c>
      <c r="D37" s="55">
        <v>123.26</v>
      </c>
      <c r="E37" s="55">
        <v>119.26</v>
      </c>
      <c r="F37" s="55">
        <v>242.52</v>
      </c>
      <c r="G37" s="54">
        <v>3</v>
      </c>
    </row>
    <row r="38" spans="2:7" ht="15" customHeight="1">
      <c r="B38" s="52">
        <v>7</v>
      </c>
      <c r="C38" s="61" t="s">
        <v>113</v>
      </c>
      <c r="D38" s="55">
        <v>113.82</v>
      </c>
      <c r="E38" s="55">
        <v>140</v>
      </c>
      <c r="F38" s="55">
        <v>253.82</v>
      </c>
      <c r="G38" s="54">
        <v>4</v>
      </c>
    </row>
    <row r="39" spans="2:7" ht="15" customHeight="1">
      <c r="B39" s="52">
        <v>3533</v>
      </c>
      <c r="C39" s="61" t="s">
        <v>69</v>
      </c>
      <c r="D39" s="55">
        <v>128.47999999999999</v>
      </c>
      <c r="E39" s="55">
        <v>142.83000000000001</v>
      </c>
      <c r="F39" s="55">
        <v>271.31</v>
      </c>
      <c r="G39" s="54">
        <v>5</v>
      </c>
    </row>
    <row r="40" spans="2:7" ht="15" customHeight="1">
      <c r="B40" s="52">
        <v>1773</v>
      </c>
      <c r="C40" s="61" t="s">
        <v>58</v>
      </c>
      <c r="D40" s="55">
        <v>156.01</v>
      </c>
      <c r="E40" s="55">
        <v>119.14</v>
      </c>
      <c r="F40" s="55">
        <v>275.14999999999998</v>
      </c>
      <c r="G40" s="54">
        <v>6</v>
      </c>
    </row>
    <row r="41" spans="2:7" ht="15" customHeight="1">
      <c r="B41" s="52" t="s">
        <v>70</v>
      </c>
      <c r="C41" s="61" t="s">
        <v>69</v>
      </c>
      <c r="D41" s="55">
        <v>149.47999999999999</v>
      </c>
      <c r="E41" s="55">
        <v>139.18</v>
      </c>
      <c r="F41" s="55">
        <v>288.66000000000003</v>
      </c>
      <c r="G41" s="54">
        <v>7</v>
      </c>
    </row>
    <row r="42" spans="2:7" ht="15" customHeight="1">
      <c r="B42" s="52">
        <v>1688</v>
      </c>
      <c r="C42" s="61" t="s">
        <v>78</v>
      </c>
      <c r="D42" s="55">
        <v>151.26</v>
      </c>
      <c r="E42" s="55">
        <v>139.41999999999999</v>
      </c>
      <c r="F42" s="55">
        <v>290.68</v>
      </c>
      <c r="G42" s="54">
        <v>8</v>
      </c>
    </row>
    <row r="43" spans="2:7" ht="15" customHeight="1">
      <c r="B43" s="52" t="s">
        <v>71</v>
      </c>
      <c r="C43" s="61" t="s">
        <v>30</v>
      </c>
      <c r="D43" s="55">
        <v>164.05</v>
      </c>
      <c r="E43" s="55">
        <v>152.47999999999999</v>
      </c>
      <c r="F43" s="55">
        <v>316.52999999999997</v>
      </c>
      <c r="G43" s="54">
        <v>9</v>
      </c>
    </row>
    <row r="44" spans="2:7" ht="15" customHeight="1">
      <c r="B44" s="52">
        <v>4350</v>
      </c>
      <c r="C44" s="61" t="s">
        <v>83</v>
      </c>
      <c r="D44" s="55">
        <v>169.16</v>
      </c>
      <c r="E44" s="55">
        <v>152.69</v>
      </c>
      <c r="F44" s="55">
        <v>321.85000000000002</v>
      </c>
      <c r="G44" s="54">
        <v>10</v>
      </c>
    </row>
    <row r="45" spans="2:7" ht="15" customHeight="1">
      <c r="B45" s="52">
        <v>2043</v>
      </c>
      <c r="C45" s="61" t="s">
        <v>77</v>
      </c>
      <c r="D45" s="55">
        <v>178.21</v>
      </c>
      <c r="E45" s="55">
        <v>146.72</v>
      </c>
      <c r="F45" s="55">
        <v>324.93</v>
      </c>
      <c r="G45" s="54">
        <v>11</v>
      </c>
    </row>
    <row r="46" spans="2:7" ht="15" customHeight="1">
      <c r="B46" s="52">
        <v>23</v>
      </c>
      <c r="C46" s="61" t="s">
        <v>75</v>
      </c>
      <c r="D46" s="55">
        <v>186.26</v>
      </c>
      <c r="E46" s="55">
        <v>163.38999999999999</v>
      </c>
      <c r="F46" s="55">
        <v>349.65</v>
      </c>
      <c r="G46" s="54">
        <v>12</v>
      </c>
    </row>
    <row r="47" spans="2:7" ht="15" customHeight="1">
      <c r="B47" s="52">
        <v>3549</v>
      </c>
      <c r="C47" s="61" t="s">
        <v>68</v>
      </c>
      <c r="D47" s="55">
        <v>178.22</v>
      </c>
      <c r="E47" s="55">
        <v>177.12</v>
      </c>
      <c r="F47" s="55">
        <v>355.34</v>
      </c>
      <c r="G47" s="54">
        <v>13</v>
      </c>
    </row>
    <row r="48" spans="2:7" ht="15" customHeight="1">
      <c r="B48" s="52">
        <v>74</v>
      </c>
      <c r="C48" s="61" t="s">
        <v>112</v>
      </c>
      <c r="D48" s="55">
        <v>177.05</v>
      </c>
      <c r="E48" s="55">
        <v>173.5</v>
      </c>
      <c r="F48" s="55">
        <v>365.55</v>
      </c>
      <c r="G48" s="54">
        <v>14</v>
      </c>
    </row>
    <row r="49" spans="2:7" ht="15" customHeight="1">
      <c r="B49" s="52">
        <v>329</v>
      </c>
      <c r="C49" s="61" t="s">
        <v>55</v>
      </c>
      <c r="D49" s="55">
        <v>135.85</v>
      </c>
      <c r="E49" s="55" t="s">
        <v>108</v>
      </c>
      <c r="F49" s="55" t="s">
        <v>108</v>
      </c>
      <c r="G49" s="54">
        <v>15</v>
      </c>
    </row>
    <row r="50" spans="2:7" ht="15" customHeight="1">
      <c r="B50" s="52">
        <v>9</v>
      </c>
      <c r="C50" s="61" t="s">
        <v>42</v>
      </c>
      <c r="D50" s="55" t="s">
        <v>108</v>
      </c>
      <c r="E50" s="55">
        <v>167.3</v>
      </c>
      <c r="F50" s="55" t="s">
        <v>108</v>
      </c>
      <c r="G50" s="54">
        <v>16</v>
      </c>
    </row>
    <row r="51" spans="2:7" ht="6" customHeight="1">
      <c r="B51" s="51"/>
      <c r="C51" s="59"/>
    </row>
    <row r="52" spans="2:7" ht="15.75">
      <c r="B52" s="13"/>
    </row>
    <row r="53" spans="2:7" ht="6" customHeight="1"/>
    <row r="54" spans="2:7" ht="15" customHeight="1">
      <c r="B54" s="52"/>
      <c r="C54" s="63" t="s">
        <v>115</v>
      </c>
      <c r="D54" s="54" t="s">
        <v>19</v>
      </c>
      <c r="E54" s="54" t="s">
        <v>20</v>
      </c>
      <c r="F54" s="54" t="s">
        <v>21</v>
      </c>
      <c r="G54" s="54" t="s">
        <v>18</v>
      </c>
    </row>
    <row r="55" spans="2:7" ht="15" customHeight="1">
      <c r="B55" s="50">
        <v>13</v>
      </c>
      <c r="C55" s="58" t="s">
        <v>50</v>
      </c>
      <c r="D55" s="50">
        <v>115.62</v>
      </c>
      <c r="E55" s="55">
        <v>114.98</v>
      </c>
      <c r="F55" s="55">
        <v>230.6</v>
      </c>
      <c r="G55" s="54">
        <v>1</v>
      </c>
    </row>
    <row r="56" spans="2:7" ht="15" customHeight="1">
      <c r="B56" s="52">
        <v>32</v>
      </c>
      <c r="C56" s="61" t="s">
        <v>51</v>
      </c>
      <c r="D56" s="55">
        <v>119.21</v>
      </c>
      <c r="E56" s="55">
        <v>124.58</v>
      </c>
      <c r="F56" s="55">
        <v>243.79</v>
      </c>
      <c r="G56" s="54">
        <v>2</v>
      </c>
    </row>
    <row r="57" spans="2:7" ht="15" customHeight="1">
      <c r="B57" s="52">
        <v>4212</v>
      </c>
      <c r="C57" s="61" t="s">
        <v>52</v>
      </c>
      <c r="D57" s="55">
        <v>126.17</v>
      </c>
      <c r="E57" s="55">
        <v>119.64</v>
      </c>
      <c r="F57" s="55">
        <v>245.81</v>
      </c>
      <c r="G57" s="54">
        <v>3</v>
      </c>
    </row>
    <row r="58" spans="2:7" ht="15" customHeight="1">
      <c r="B58" s="52">
        <v>2</v>
      </c>
      <c r="C58" s="61" t="s">
        <v>116</v>
      </c>
      <c r="D58" s="55">
        <v>136.54</v>
      </c>
      <c r="E58" s="55">
        <v>133.01</v>
      </c>
      <c r="F58" s="55">
        <v>269.55</v>
      </c>
      <c r="G58" s="54">
        <v>4</v>
      </c>
    </row>
    <row r="59" spans="2:7" ht="15" customHeight="1">
      <c r="B59" s="52">
        <v>1890</v>
      </c>
      <c r="C59" s="61" t="s">
        <v>49</v>
      </c>
      <c r="D59" s="55">
        <v>147.94999999999999</v>
      </c>
      <c r="E59" s="55">
        <v>135.66999999999999</v>
      </c>
      <c r="F59" s="55">
        <v>283.62</v>
      </c>
      <c r="G59" s="54">
        <v>5</v>
      </c>
    </row>
    <row r="60" spans="2:7" ht="15" customHeight="1">
      <c r="B60" s="52">
        <v>1848</v>
      </c>
      <c r="C60" s="61" t="s">
        <v>60</v>
      </c>
      <c r="D60" s="55">
        <v>154.06</v>
      </c>
      <c r="E60" s="55">
        <v>143.94999999999999</v>
      </c>
      <c r="F60" s="55">
        <v>298.01</v>
      </c>
      <c r="G60" s="54">
        <v>6</v>
      </c>
    </row>
    <row r="62" spans="2:7" ht="6" customHeight="1">
      <c r="B62" s="51"/>
      <c r="C62" s="59"/>
    </row>
    <row r="63" spans="2:7" ht="15.75">
      <c r="B63" s="13"/>
    </row>
    <row r="64" spans="2:7" ht="6" customHeight="1"/>
    <row r="65" spans="2:7" ht="15" customHeight="1">
      <c r="B65" s="52"/>
      <c r="C65" s="64" t="s">
        <v>120</v>
      </c>
      <c r="D65" s="54" t="s">
        <v>19</v>
      </c>
      <c r="E65" s="54" t="s">
        <v>20</v>
      </c>
      <c r="F65" s="54" t="s">
        <v>21</v>
      </c>
      <c r="G65" s="54" t="s">
        <v>18</v>
      </c>
    </row>
    <row r="66" spans="2:7" ht="15" customHeight="1">
      <c r="B66" s="54">
        <v>12</v>
      </c>
      <c r="C66" s="60" t="s">
        <v>41</v>
      </c>
      <c r="D66" s="55">
        <v>121.46</v>
      </c>
      <c r="E66" s="55">
        <v>108.95</v>
      </c>
      <c r="F66" s="55">
        <v>230.41</v>
      </c>
      <c r="G66" s="54">
        <v>1</v>
      </c>
    </row>
    <row r="67" spans="2:7" ht="15" customHeight="1">
      <c r="B67" s="54" t="s">
        <v>121</v>
      </c>
      <c r="C67" s="60" t="s">
        <v>35</v>
      </c>
      <c r="D67" s="55">
        <v>117.61</v>
      </c>
      <c r="E67" s="55">
        <v>119.2</v>
      </c>
      <c r="F67" s="55">
        <v>236.81</v>
      </c>
      <c r="G67" s="54">
        <v>2</v>
      </c>
    </row>
    <row r="68" spans="2:7" ht="15" customHeight="1">
      <c r="B68" s="54">
        <v>1743</v>
      </c>
      <c r="C68" s="60" t="s">
        <v>122</v>
      </c>
      <c r="D68" s="55">
        <v>126.22</v>
      </c>
      <c r="E68" s="55">
        <v>114.2</v>
      </c>
      <c r="F68" s="55">
        <v>240.42</v>
      </c>
      <c r="G68" s="54">
        <v>3</v>
      </c>
    </row>
    <row r="69" spans="2:7" ht="15" customHeight="1">
      <c r="B69" s="54">
        <v>3845</v>
      </c>
      <c r="C69" s="53" t="s">
        <v>94</v>
      </c>
      <c r="D69" s="55">
        <v>122.55</v>
      </c>
      <c r="E69" s="55">
        <v>118.31</v>
      </c>
      <c r="F69" s="55">
        <v>240.86</v>
      </c>
      <c r="G69" s="54">
        <v>4</v>
      </c>
    </row>
    <row r="70" spans="2:7" ht="15" customHeight="1">
      <c r="B70" s="54">
        <v>1291</v>
      </c>
      <c r="C70" s="53" t="s">
        <v>123</v>
      </c>
      <c r="D70" s="55">
        <v>124.74</v>
      </c>
      <c r="E70" s="55">
        <v>122.27</v>
      </c>
      <c r="F70" s="55">
        <v>247.01</v>
      </c>
      <c r="G70" s="54">
        <v>5</v>
      </c>
    </row>
    <row r="71" spans="2:7" ht="15" customHeight="1">
      <c r="B71" s="54">
        <v>4267</v>
      </c>
      <c r="C71" s="53" t="s">
        <v>38</v>
      </c>
      <c r="D71" s="55">
        <v>142.44999999999999</v>
      </c>
      <c r="E71" s="55">
        <v>126.75</v>
      </c>
      <c r="F71" s="55">
        <v>269.2</v>
      </c>
      <c r="G71" s="54">
        <v>6</v>
      </c>
    </row>
    <row r="72" spans="2:7" ht="15" customHeight="1">
      <c r="B72" s="54" t="s">
        <v>89</v>
      </c>
      <c r="C72" s="53" t="s">
        <v>81</v>
      </c>
      <c r="D72" s="55">
        <v>147.96</v>
      </c>
      <c r="E72" s="55">
        <v>137.76</v>
      </c>
      <c r="F72" s="55">
        <v>285.72000000000003</v>
      </c>
      <c r="G72" s="54">
        <v>7</v>
      </c>
    </row>
    <row r="73" spans="2:7" ht="15" customHeight="1">
      <c r="B73" s="54">
        <v>3035</v>
      </c>
      <c r="C73" s="53" t="s">
        <v>35</v>
      </c>
      <c r="D73" s="55">
        <v>142.37</v>
      </c>
      <c r="E73" s="55">
        <v>161.46</v>
      </c>
      <c r="F73" s="55">
        <v>303.83</v>
      </c>
      <c r="G73" s="54">
        <v>8</v>
      </c>
    </row>
    <row r="74" spans="2:7" ht="15" customHeight="1">
      <c r="B74" s="54">
        <v>3050</v>
      </c>
      <c r="C74" s="53" t="s">
        <v>63</v>
      </c>
      <c r="D74" s="55">
        <v>168.26</v>
      </c>
      <c r="E74" s="55">
        <v>143.83000000000001</v>
      </c>
      <c r="F74" s="55">
        <v>312.08999999999997</v>
      </c>
      <c r="G74" s="54">
        <v>9</v>
      </c>
    </row>
    <row r="75" spans="2:7" ht="15" customHeight="1">
      <c r="B75" s="54">
        <v>3703</v>
      </c>
      <c r="C75" s="53" t="s">
        <v>82</v>
      </c>
      <c r="D75" s="55">
        <v>159.44999999999999</v>
      </c>
      <c r="E75" s="55">
        <v>155.15</v>
      </c>
      <c r="F75" s="55">
        <v>314.60000000000002</v>
      </c>
      <c r="G75" s="54">
        <v>10</v>
      </c>
    </row>
    <row r="76" spans="2:7" ht="15" customHeight="1">
      <c r="B76" s="54">
        <v>1865</v>
      </c>
      <c r="C76" s="53" t="s">
        <v>88</v>
      </c>
      <c r="D76" s="55">
        <v>172.7</v>
      </c>
      <c r="E76" s="55">
        <v>149.47</v>
      </c>
      <c r="F76" s="55">
        <v>322.17</v>
      </c>
      <c r="G76" s="54">
        <v>11</v>
      </c>
    </row>
    <row r="77" spans="2:7" ht="15" customHeight="1">
      <c r="B77" s="54">
        <v>4224</v>
      </c>
      <c r="C77" s="53" t="s">
        <v>37</v>
      </c>
      <c r="D77" s="55">
        <v>171.52</v>
      </c>
      <c r="E77" s="55">
        <v>166.52</v>
      </c>
      <c r="F77" s="55">
        <v>338.04</v>
      </c>
      <c r="G77" s="54">
        <v>12</v>
      </c>
    </row>
    <row r="78" spans="2:7" ht="15" customHeight="1">
      <c r="B78" s="54">
        <v>4169</v>
      </c>
      <c r="C78" s="53" t="s">
        <v>36</v>
      </c>
      <c r="D78" s="55">
        <v>190.75</v>
      </c>
      <c r="E78" s="55">
        <v>198.02</v>
      </c>
      <c r="F78" s="55">
        <v>388.77</v>
      </c>
      <c r="G78" s="54">
        <v>13</v>
      </c>
    </row>
    <row r="79" spans="2:7" ht="15" customHeight="1">
      <c r="B79" s="54">
        <v>4231</v>
      </c>
      <c r="C79" s="60" t="s">
        <v>81</v>
      </c>
      <c r="D79" s="55">
        <v>197.1</v>
      </c>
      <c r="E79" s="55">
        <v>201.08</v>
      </c>
      <c r="F79" s="55">
        <v>398.18</v>
      </c>
      <c r="G79" s="54">
        <v>14</v>
      </c>
    </row>
    <row r="80" spans="2:7" ht="15" customHeight="1">
      <c r="B80" s="13"/>
    </row>
    <row r="81" spans="2:7" ht="15" customHeight="1"/>
    <row r="82" spans="2:7" ht="15" customHeight="1">
      <c r="B82" s="52"/>
      <c r="C82" s="60" t="s">
        <v>124</v>
      </c>
      <c r="D82" s="54" t="s">
        <v>19</v>
      </c>
      <c r="E82" s="54" t="s">
        <v>20</v>
      </c>
      <c r="F82" s="54" t="s">
        <v>21</v>
      </c>
      <c r="G82" s="54" t="s">
        <v>18</v>
      </c>
    </row>
    <row r="83" spans="2:7" ht="15" customHeight="1">
      <c r="B83" s="52">
        <v>699</v>
      </c>
      <c r="C83" s="61" t="s">
        <v>96</v>
      </c>
      <c r="D83" s="55">
        <v>129.63999999999999</v>
      </c>
      <c r="E83" s="55">
        <v>123.49</v>
      </c>
      <c r="F83" s="55">
        <v>253.13</v>
      </c>
      <c r="G83" s="54">
        <v>1</v>
      </c>
    </row>
    <row r="84" spans="2:7" ht="15" customHeight="1">
      <c r="B84" s="54">
        <v>18</v>
      </c>
      <c r="C84" s="53" t="s">
        <v>97</v>
      </c>
      <c r="D84" s="55">
        <v>123.97</v>
      </c>
      <c r="E84" s="55">
        <v>135.59</v>
      </c>
      <c r="F84" s="55">
        <v>259.56</v>
      </c>
      <c r="G84" s="54">
        <v>2</v>
      </c>
    </row>
    <row r="85" spans="2:7" ht="15" customHeight="1">
      <c r="B85" s="54">
        <v>2042</v>
      </c>
      <c r="C85" s="53" t="s">
        <v>54</v>
      </c>
      <c r="D85" s="55">
        <v>220.01</v>
      </c>
      <c r="E85" s="55">
        <v>176.72</v>
      </c>
      <c r="F85" s="55">
        <v>396.73</v>
      </c>
      <c r="G85" s="54">
        <v>3</v>
      </c>
    </row>
    <row r="86" spans="2:7" ht="15" customHeight="1"/>
    <row r="87" spans="2:7" ht="15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8" sqref="K2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Invulformulier</vt:lpstr>
      <vt:lpstr>Uitslagen</vt:lpstr>
      <vt:lpstr>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 van den Hurk</dc:creator>
  <cp:lastModifiedBy>Dell</cp:lastModifiedBy>
  <cp:lastPrinted>2017-12-10T17:02:35Z</cp:lastPrinted>
  <dcterms:created xsi:type="dcterms:W3CDTF">2014-11-17T20:40:50Z</dcterms:created>
  <dcterms:modified xsi:type="dcterms:W3CDTF">2017-12-11T11:47:55Z</dcterms:modified>
</cp:coreProperties>
</file>