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11760" tabRatio="781" activeTab="7"/>
  </bookViews>
  <sheets>
    <sheet name="Enkelspan pony" sheetId="1" r:id="rId1"/>
    <sheet name="Tweespan pony" sheetId="2" r:id="rId2"/>
    <sheet name="Enkelspan paard" sheetId="3" r:id="rId3"/>
    <sheet name="2-span paard" sheetId="4" r:id="rId4"/>
    <sheet name="Langspannen" sheetId="5" r:id="rId5"/>
    <sheet name="Jeugd" sheetId="6" r:id="rId6"/>
    <sheet name="1-span trekpaard" sheetId="7" r:id="rId7"/>
    <sheet name="Finales" sheetId="8" r:id="rId8"/>
  </sheets>
  <definedNames/>
  <calcPr fullCalcOnLoad="1"/>
</workbook>
</file>

<file path=xl/sharedStrings.xml><?xml version="1.0" encoding="utf-8"?>
<sst xmlns="http://schemas.openxmlformats.org/spreadsheetml/2006/main" count="586" uniqueCount="141">
  <si>
    <t xml:space="preserve">aantal </t>
  </si>
  <si>
    <t>tijd</t>
  </si>
  <si>
    <t xml:space="preserve">totaal </t>
  </si>
  <si>
    <t>plaats</t>
  </si>
  <si>
    <t>straf</t>
  </si>
  <si>
    <t>punten</t>
  </si>
  <si>
    <t>sec</t>
  </si>
  <si>
    <t>Tweespan pony</t>
  </si>
  <si>
    <t>totaal</t>
  </si>
  <si>
    <t>beide</t>
  </si>
  <si>
    <t>manches</t>
  </si>
  <si>
    <t>2e Manche</t>
  </si>
  <si>
    <t>1e Manche</t>
  </si>
  <si>
    <t>Enkelspan pony</t>
  </si>
  <si>
    <t>Enkelspan paard</t>
  </si>
  <si>
    <t>gereden</t>
  </si>
  <si>
    <t>1-span trekpaard</t>
  </si>
  <si>
    <t>Vierspan paard</t>
  </si>
  <si>
    <t>Tweespan paard</t>
  </si>
  <si>
    <t>Tweespan trekpaard</t>
  </si>
  <si>
    <t>10A</t>
  </si>
  <si>
    <t>10B</t>
  </si>
  <si>
    <t>10C</t>
  </si>
  <si>
    <t>01D</t>
  </si>
  <si>
    <t>10E</t>
  </si>
  <si>
    <t>Chantal Vermerris</t>
  </si>
  <si>
    <t>Linda Kodde</t>
  </si>
  <si>
    <t>Huib Kaan</t>
  </si>
  <si>
    <t>Saskia Rijk</t>
  </si>
  <si>
    <t>Liesbeth Janse</t>
  </si>
  <si>
    <t>Heidi te Poele</t>
  </si>
  <si>
    <t>Jan-Leen Boot</t>
  </si>
  <si>
    <t>Tattjana Duine</t>
  </si>
  <si>
    <t>Jan Kodde</t>
  </si>
  <si>
    <t>Edwin Dellebeke</t>
  </si>
  <si>
    <t>Stijn van Hecke</t>
  </si>
  <si>
    <t>Lianne Blom</t>
  </si>
  <si>
    <t>Lou Willemse</t>
  </si>
  <si>
    <t>Eddy van Hecke</t>
  </si>
  <si>
    <t>Renate Provoost</t>
  </si>
  <si>
    <t>4A</t>
  </si>
  <si>
    <t>4B</t>
  </si>
  <si>
    <t>4C</t>
  </si>
  <si>
    <t>Mike van der Sypt</t>
  </si>
  <si>
    <t xml:space="preserve">Tandem pony </t>
  </si>
  <si>
    <t>Finale</t>
  </si>
  <si>
    <t>6A</t>
  </si>
  <si>
    <t>6B</t>
  </si>
  <si>
    <t>6C</t>
  </si>
  <si>
    <t>6D</t>
  </si>
  <si>
    <t>6E</t>
  </si>
  <si>
    <t>Willeke Goudzwaard</t>
  </si>
  <si>
    <t>Marieke Franken</t>
  </si>
  <si>
    <t>Frank Konings</t>
  </si>
  <si>
    <t>Simone van Hoepen</t>
  </si>
  <si>
    <t>Johan Schrooten</t>
  </si>
  <si>
    <t>Walter Vanhout</t>
  </si>
  <si>
    <t>Marc Broodman</t>
  </si>
  <si>
    <t>4D</t>
  </si>
  <si>
    <t>8A</t>
  </si>
  <si>
    <t>8B</t>
  </si>
  <si>
    <t>8C</t>
  </si>
  <si>
    <t>8D</t>
  </si>
  <si>
    <t>Yaëla Monfils</t>
  </si>
  <si>
    <t>Vierspan pony</t>
  </si>
  <si>
    <t>Nick van der Sypt</t>
  </si>
  <si>
    <t>Bernd Wouters</t>
  </si>
  <si>
    <t>Lieneke Reijnierse</t>
  </si>
  <si>
    <t>Pieter Karelse</t>
  </si>
  <si>
    <t>Siebren Eversdijk</t>
  </si>
  <si>
    <t>Danielle van Velzen</t>
  </si>
  <si>
    <t>Jaap Klok</t>
  </si>
  <si>
    <t>Linda Janssen</t>
  </si>
  <si>
    <t>Piet Breen</t>
  </si>
  <si>
    <t>Freek van 't Westende</t>
  </si>
  <si>
    <t>Huub van 't Westende</t>
  </si>
  <si>
    <t>Toon Jochems</t>
  </si>
  <si>
    <t>Marina Lamper</t>
  </si>
  <si>
    <t>Joeri van Hulle</t>
  </si>
  <si>
    <t>Chelsea Mbadugha</t>
  </si>
  <si>
    <t>Nadja Broos</t>
  </si>
  <si>
    <t>Emma Domburg</t>
  </si>
  <si>
    <t>11A</t>
  </si>
  <si>
    <t>11B</t>
  </si>
  <si>
    <t>11C</t>
  </si>
  <si>
    <t>11D</t>
  </si>
  <si>
    <t>11E</t>
  </si>
  <si>
    <t>Jolanda Mol-Verhulst</t>
  </si>
  <si>
    <t>Walter van Eijcken</t>
  </si>
  <si>
    <t>Pascal Meere</t>
  </si>
  <si>
    <t>Christine Breidenbach</t>
  </si>
  <si>
    <t>Robert Brouwer</t>
  </si>
  <si>
    <t>Chantal Maly</t>
  </si>
  <si>
    <t>Henny van der Moere</t>
  </si>
  <si>
    <t>Bram Maranus</t>
  </si>
  <si>
    <t>Christiaan Provoost</t>
  </si>
  <si>
    <t>Talitha de Jonge</t>
  </si>
  <si>
    <t>Mylene Groen</t>
  </si>
  <si>
    <t>Willianne Metske</t>
  </si>
  <si>
    <t>Erynn Oosterbaan</t>
  </si>
  <si>
    <t>Piet van den Burg</t>
  </si>
  <si>
    <t>Wim  de Wandel</t>
  </si>
  <si>
    <t>Sandra Derksen</t>
  </si>
  <si>
    <t>Dylan Steyaert</t>
  </si>
  <si>
    <t>Nikita van Eenennaam</t>
  </si>
  <si>
    <t>Thomas Philips</t>
  </si>
  <si>
    <t>Saar de Ketelaere</t>
  </si>
  <si>
    <t>Michiel Vanhulle</t>
  </si>
  <si>
    <t>Sem Philips</t>
  </si>
  <si>
    <t>Paul Huizer</t>
  </si>
  <si>
    <t>Alain Steyaert</t>
  </si>
  <si>
    <t>Krijn Coppoolse</t>
  </si>
  <si>
    <t>Hans Goedhart</t>
  </si>
  <si>
    <t>Edwin van der Graaf</t>
  </si>
  <si>
    <t>Nienke Veenendaal</t>
  </si>
  <si>
    <t>Yentl de Ketelaere</t>
  </si>
  <si>
    <t>Lonneke Bours</t>
  </si>
  <si>
    <t>Miranda Konings</t>
  </si>
  <si>
    <t>Leanne van den Berg</t>
  </si>
  <si>
    <t>Leon v.d. Wekken (HC)</t>
  </si>
  <si>
    <t>Nicole Verburg</t>
  </si>
  <si>
    <t>Romy Deul</t>
  </si>
  <si>
    <t>Wendy Boeckhout JP</t>
  </si>
  <si>
    <t>Henk Kieviet d&amp;a</t>
  </si>
  <si>
    <t>Henk Kieviet K&amp;C</t>
  </si>
  <si>
    <t>val</t>
  </si>
  <si>
    <t>Seppe Verlee M</t>
  </si>
  <si>
    <t>Seppe Verlee P</t>
  </si>
  <si>
    <t>Gino de Bruyne B</t>
  </si>
  <si>
    <t>Gino de Bruyne W</t>
  </si>
  <si>
    <t>Maaike Hannewijk F</t>
  </si>
  <si>
    <t>Marijn Zandee</t>
  </si>
  <si>
    <t>Gino de Bruyne</t>
  </si>
  <si>
    <t>Willeke Goudswaard</t>
  </si>
  <si>
    <t>Heide te Poele</t>
  </si>
  <si>
    <t>Henk Kievit</t>
  </si>
  <si>
    <t>Maaike Hannewijk</t>
  </si>
  <si>
    <t>Maaike Hannewijk R</t>
  </si>
  <si>
    <t>Wendy Boeckhout G</t>
  </si>
  <si>
    <t>Jeugdrubriek 1-sp.</t>
  </si>
  <si>
    <t>Jeugdrubriek 4-sp.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</si>
</sst>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mm:ss.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/>
      <right style="medium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 style="medium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/>
      <top style="thin">
        <color indexed="8"/>
      </top>
      <bottom/>
    </border>
    <border>
      <left/>
      <right style="medium"/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medium"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medium"/>
    </border>
    <border>
      <left/>
      <right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>
        <color indexed="8"/>
      </right>
      <top style="thin"/>
      <bottom style="medium"/>
    </border>
    <border>
      <left style="thin"/>
      <right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medium"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/>
      <top style="medium"/>
      <bottom style="thin"/>
    </border>
    <border>
      <left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thin"/>
      <right style="medium"/>
      <top/>
      <bottom/>
    </border>
    <border>
      <left style="medium"/>
      <right style="thin">
        <color indexed="8"/>
      </right>
      <top style="thin"/>
      <bottom style="medium"/>
    </border>
    <border>
      <left style="medium"/>
      <right style="thin">
        <color indexed="8"/>
      </right>
      <top/>
      <bottom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/>
    </border>
    <border>
      <left style="medium"/>
      <right style="thin">
        <color indexed="8"/>
      </right>
      <top style="thin"/>
      <bottom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>
        <color indexed="8"/>
      </left>
      <right style="medium"/>
      <top style="medium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>
        <color indexed="8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0" fontId="2" fillId="0" borderId="0" xfId="41" applyFont="1" applyFill="1" applyBorder="1">
      <alignment/>
      <protection/>
    </xf>
    <xf numFmtId="0" fontId="2" fillId="0" borderId="0" xfId="41" applyNumberFormat="1" applyFont="1" applyFill="1" applyBorder="1">
      <alignment/>
      <protection/>
    </xf>
    <xf numFmtId="0" fontId="2" fillId="0" borderId="0" xfId="41" applyNumberFormat="1" applyFont="1" applyFill="1" applyBorder="1" applyAlignment="1">
      <alignment horizontal="center"/>
      <protection/>
    </xf>
    <xf numFmtId="0" fontId="2" fillId="0" borderId="0" xfId="41" applyNumberFormat="1" applyFont="1" applyFill="1" applyBorder="1" applyAlignment="1" applyProtection="1">
      <alignment horizontal="center"/>
      <protection/>
    </xf>
    <xf numFmtId="0" fontId="2" fillId="0" borderId="0" xfId="41" applyNumberFormat="1" applyFont="1" applyFill="1" applyBorder="1" applyProtection="1">
      <alignment/>
      <protection/>
    </xf>
    <xf numFmtId="0" fontId="3" fillId="0" borderId="0" xfId="41" applyNumberFormat="1" applyFont="1" applyFill="1" applyBorder="1" applyAlignment="1">
      <alignment horizontal="center"/>
      <protection/>
    </xf>
    <xf numFmtId="1" fontId="2" fillId="0" borderId="0" xfId="41" applyNumberFormat="1" applyFont="1" applyFill="1" applyBorder="1">
      <alignment/>
      <protection/>
    </xf>
    <xf numFmtId="164" fontId="2" fillId="0" borderId="0" xfId="41" applyNumberFormat="1" applyFont="1" applyFill="1" applyBorder="1">
      <alignment/>
      <protection/>
    </xf>
    <xf numFmtId="1" fontId="2" fillId="0" borderId="0" xfId="41" applyNumberFormat="1" applyFont="1" applyFill="1" applyBorder="1" applyAlignment="1">
      <alignment horizontal="center"/>
      <protection/>
    </xf>
    <xf numFmtId="164" fontId="2" fillId="0" borderId="0" xfId="41" applyNumberFormat="1" applyFont="1" applyFill="1" applyBorder="1" applyAlignment="1" applyProtection="1">
      <alignment horizontal="center"/>
      <protection/>
    </xf>
    <xf numFmtId="164" fontId="2" fillId="0" borderId="0" xfId="41" applyNumberFormat="1" applyFont="1" applyFill="1" applyBorder="1" applyProtection="1">
      <alignment/>
      <protection/>
    </xf>
    <xf numFmtId="0" fontId="2" fillId="0" borderId="0" xfId="41" applyFont="1" applyFill="1" applyBorder="1" applyProtection="1">
      <alignment/>
      <protection/>
    </xf>
    <xf numFmtId="1" fontId="2" fillId="0" borderId="10" xfId="41" applyNumberFormat="1" applyFont="1" applyFill="1" applyBorder="1" applyAlignment="1" applyProtection="1">
      <alignment horizontal="center"/>
      <protection/>
    </xf>
    <xf numFmtId="164" fontId="2" fillId="0" borderId="10" xfId="41" applyNumberFormat="1" applyFont="1" applyFill="1" applyBorder="1" applyAlignment="1" applyProtection="1">
      <alignment horizontal="center"/>
      <protection/>
    </xf>
    <xf numFmtId="1" fontId="2" fillId="0" borderId="11" xfId="41" applyNumberFormat="1" applyFont="1" applyFill="1" applyBorder="1" applyAlignment="1" applyProtection="1">
      <alignment horizontal="center"/>
      <protection/>
    </xf>
    <xf numFmtId="164" fontId="2" fillId="0" borderId="11" xfId="41" applyNumberFormat="1" applyFont="1" applyFill="1" applyBorder="1" applyAlignment="1" applyProtection="1">
      <alignment horizontal="center"/>
      <protection/>
    </xf>
    <xf numFmtId="0" fontId="3" fillId="0" borderId="0" xfId="41" applyNumberFormat="1" applyFont="1" applyFill="1" applyBorder="1" applyAlignment="1" applyProtection="1">
      <alignment horizontal="center"/>
      <protection/>
    </xf>
    <xf numFmtId="164" fontId="2" fillId="0" borderId="10" xfId="41" applyNumberFormat="1" applyFont="1" applyFill="1" applyBorder="1" applyProtection="1">
      <alignment/>
      <protection/>
    </xf>
    <xf numFmtId="0" fontId="2" fillId="0" borderId="0" xfId="41" applyNumberFormat="1" applyFont="1" applyFill="1" applyBorder="1" applyAlignment="1" applyProtection="1">
      <alignment horizontal="center"/>
      <protection locked="0"/>
    </xf>
    <xf numFmtId="164" fontId="2" fillId="0" borderId="12" xfId="41" applyNumberFormat="1" applyFont="1" applyFill="1" applyBorder="1" applyAlignment="1" applyProtection="1">
      <alignment horizontal="center"/>
      <protection/>
    </xf>
    <xf numFmtId="0" fontId="2" fillId="0" borderId="0" xfId="41" applyNumberFormat="1" applyFont="1" applyFill="1" applyBorder="1" applyProtection="1">
      <alignment/>
      <protection locked="0"/>
    </xf>
    <xf numFmtId="1" fontId="2" fillId="0" borderId="0" xfId="41" applyNumberFormat="1" applyFont="1" applyFill="1" applyBorder="1" applyAlignment="1" applyProtection="1">
      <alignment horizontal="center"/>
      <protection/>
    </xf>
    <xf numFmtId="0" fontId="3" fillId="0" borderId="0" xfId="41" applyFont="1" applyFill="1" applyBorder="1" applyAlignment="1" applyProtection="1">
      <alignment horizontal="center"/>
      <protection/>
    </xf>
    <xf numFmtId="0" fontId="3" fillId="0" borderId="0" xfId="41" applyFont="1" applyFill="1" applyBorder="1" applyAlignment="1">
      <alignment horizontal="center"/>
      <protection/>
    </xf>
    <xf numFmtId="0" fontId="2" fillId="0" borderId="0" xfId="41" applyFont="1" applyFill="1" applyBorder="1" applyProtection="1">
      <alignment/>
      <protection locked="0"/>
    </xf>
    <xf numFmtId="1" fontId="3" fillId="0" borderId="0" xfId="41" applyNumberFormat="1" applyFont="1" applyFill="1" applyBorder="1" applyAlignment="1">
      <alignment horizontal="center"/>
      <protection/>
    </xf>
    <xf numFmtId="20" fontId="2" fillId="0" borderId="0" xfId="41" applyNumberFormat="1" applyFont="1" applyFill="1" applyBorder="1" applyAlignment="1" applyProtection="1">
      <alignment horizontal="center"/>
      <protection/>
    </xf>
    <xf numFmtId="0" fontId="3" fillId="0" borderId="13" xfId="41" applyNumberFormat="1" applyFont="1" applyFill="1" applyBorder="1" applyAlignment="1" applyProtection="1">
      <alignment horizontal="left"/>
      <protection/>
    </xf>
    <xf numFmtId="0" fontId="2" fillId="0" borderId="14" xfId="41" applyNumberFormat="1" applyFont="1" applyFill="1" applyBorder="1" applyAlignment="1" applyProtection="1">
      <alignment horizontal="center"/>
      <protection/>
    </xf>
    <xf numFmtId="0" fontId="2" fillId="0" borderId="14" xfId="41" applyNumberFormat="1" applyFont="1" applyFill="1" applyBorder="1" applyProtection="1">
      <alignment/>
      <protection/>
    </xf>
    <xf numFmtId="0" fontId="3" fillId="0" borderId="14" xfId="41" applyNumberFormat="1" applyFont="1" applyFill="1" applyBorder="1" applyAlignment="1" applyProtection="1">
      <alignment horizontal="left"/>
      <protection/>
    </xf>
    <xf numFmtId="0" fontId="3" fillId="0" borderId="14" xfId="41" applyNumberFormat="1" applyFont="1" applyFill="1" applyBorder="1" applyProtection="1">
      <alignment/>
      <protection/>
    </xf>
    <xf numFmtId="0" fontId="3" fillId="0" borderId="14" xfId="41" applyNumberFormat="1" applyFont="1" applyFill="1" applyBorder="1" applyAlignment="1" applyProtection="1">
      <alignment horizontal="center"/>
      <protection/>
    </xf>
    <xf numFmtId="0" fontId="2" fillId="0" borderId="14" xfId="41" applyFont="1" applyFill="1" applyBorder="1" applyProtection="1">
      <alignment/>
      <protection/>
    </xf>
    <xf numFmtId="1" fontId="2" fillId="0" borderId="14" xfId="41" applyNumberFormat="1" applyFont="1" applyFill="1" applyBorder="1" applyAlignment="1" applyProtection="1">
      <alignment horizontal="center"/>
      <protection/>
    </xf>
    <xf numFmtId="164" fontId="2" fillId="0" borderId="14" xfId="41" applyNumberFormat="1" applyFont="1" applyFill="1" applyBorder="1" applyProtection="1">
      <alignment/>
      <protection/>
    </xf>
    <xf numFmtId="164" fontId="2" fillId="0" borderId="15" xfId="41" applyNumberFormat="1" applyFont="1" applyFill="1" applyBorder="1" applyProtection="1">
      <alignment/>
      <protection/>
    </xf>
    <xf numFmtId="0" fontId="2" fillId="0" borderId="16" xfId="41" applyFont="1" applyFill="1" applyBorder="1" applyProtection="1">
      <alignment/>
      <protection/>
    </xf>
    <xf numFmtId="0" fontId="2" fillId="0" borderId="17" xfId="41" applyFont="1" applyFill="1" applyBorder="1" applyProtection="1">
      <alignment/>
      <protection/>
    </xf>
    <xf numFmtId="0" fontId="2" fillId="0" borderId="17" xfId="41" applyFont="1" applyFill="1" applyBorder="1">
      <alignment/>
      <protection/>
    </xf>
    <xf numFmtId="0" fontId="2" fillId="0" borderId="18" xfId="41" applyFont="1" applyFill="1" applyBorder="1">
      <alignment/>
      <protection/>
    </xf>
    <xf numFmtId="1" fontId="3" fillId="0" borderId="19" xfId="41" applyNumberFormat="1" applyFont="1" applyFill="1" applyBorder="1" applyAlignment="1" applyProtection="1">
      <alignment horizontal="center"/>
      <protection/>
    </xf>
    <xf numFmtId="1" fontId="3" fillId="0" borderId="20" xfId="41" applyNumberFormat="1" applyFont="1" applyFill="1" applyBorder="1" applyAlignment="1" applyProtection="1">
      <alignment horizontal="center"/>
      <protection/>
    </xf>
    <xf numFmtId="1" fontId="3" fillId="0" borderId="21" xfId="41" applyNumberFormat="1" applyFont="1" applyFill="1" applyBorder="1" applyAlignment="1" applyProtection="1">
      <alignment horizontal="center"/>
      <protection/>
    </xf>
    <xf numFmtId="1" fontId="3" fillId="0" borderId="22" xfId="41" applyNumberFormat="1" applyFont="1" applyFill="1" applyBorder="1" applyAlignment="1">
      <alignment horizontal="center"/>
      <protection/>
    </xf>
    <xf numFmtId="1" fontId="2" fillId="0" borderId="23" xfId="41" applyNumberFormat="1" applyFont="1" applyFill="1" applyBorder="1" applyAlignment="1" applyProtection="1">
      <alignment horizontal="center"/>
      <protection/>
    </xf>
    <xf numFmtId="1" fontId="2" fillId="0" borderId="24" xfId="41" applyNumberFormat="1" applyFont="1" applyFill="1" applyBorder="1" applyAlignment="1" applyProtection="1">
      <alignment horizontal="center"/>
      <protection/>
    </xf>
    <xf numFmtId="1" fontId="2" fillId="0" borderId="25" xfId="41" applyNumberFormat="1" applyFont="1" applyFill="1" applyBorder="1" applyAlignment="1" applyProtection="1">
      <alignment vertical="center"/>
      <protection locked="0"/>
    </xf>
    <xf numFmtId="164" fontId="2" fillId="0" borderId="25" xfId="41" applyNumberFormat="1" applyFont="1" applyFill="1" applyBorder="1" applyAlignment="1" applyProtection="1">
      <alignment vertical="center"/>
      <protection/>
    </xf>
    <xf numFmtId="164" fontId="2" fillId="0" borderId="23" xfId="41" applyNumberFormat="1" applyFont="1" applyFill="1" applyBorder="1" applyAlignment="1" applyProtection="1">
      <alignment vertical="center"/>
      <protection/>
    </xf>
    <xf numFmtId="1" fontId="2" fillId="0" borderId="26" xfId="41" applyNumberFormat="1" applyFont="1" applyFill="1" applyBorder="1" applyAlignment="1">
      <alignment vertical="center"/>
      <protection/>
    </xf>
    <xf numFmtId="1" fontId="2" fillId="0" borderId="27" xfId="41" applyNumberFormat="1" applyFont="1" applyFill="1" applyBorder="1" applyAlignment="1" applyProtection="1">
      <alignment vertical="center"/>
      <protection/>
    </xf>
    <xf numFmtId="1" fontId="2" fillId="0" borderId="25" xfId="41" applyNumberFormat="1" applyFont="1" applyFill="1" applyBorder="1" applyAlignment="1">
      <alignment vertical="center"/>
      <protection/>
    </xf>
    <xf numFmtId="1" fontId="3" fillId="0" borderId="22" xfId="41" applyNumberFormat="1" applyFont="1" applyFill="1" applyBorder="1" applyAlignment="1">
      <alignment vertical="center"/>
      <protection/>
    </xf>
    <xf numFmtId="0" fontId="2" fillId="0" borderId="0" xfId="41" applyFont="1" applyFill="1" applyBorder="1" applyAlignment="1">
      <alignment vertical="center"/>
      <protection/>
    </xf>
    <xf numFmtId="2" fontId="2" fillId="0" borderId="25" xfId="41" applyNumberFormat="1" applyFont="1" applyFill="1" applyBorder="1" applyAlignment="1" applyProtection="1">
      <alignment horizontal="center"/>
      <protection/>
    </xf>
    <xf numFmtId="0" fontId="0" fillId="0" borderId="28" xfId="0" applyBorder="1" applyAlignment="1">
      <alignment/>
    </xf>
    <xf numFmtId="1" fontId="2" fillId="0" borderId="12" xfId="41" applyNumberFormat="1" applyFont="1" applyFill="1" applyBorder="1" applyAlignment="1" applyProtection="1">
      <alignment horizontal="center"/>
      <protection/>
    </xf>
    <xf numFmtId="0" fontId="3" fillId="0" borderId="27" xfId="41" applyNumberFormat="1" applyFont="1" applyFill="1" applyBorder="1" applyAlignment="1" applyProtection="1">
      <alignment vertical="center" textRotation="90"/>
      <protection locked="0"/>
    </xf>
    <xf numFmtId="0" fontId="3" fillId="0" borderId="29" xfId="41" applyNumberFormat="1" applyFont="1" applyFill="1" applyBorder="1" applyAlignment="1" applyProtection="1">
      <alignment vertical="center" textRotation="90"/>
      <protection locked="0"/>
    </xf>
    <xf numFmtId="0" fontId="3" fillId="0" borderId="29" xfId="41" applyFont="1" applyFill="1" applyBorder="1" applyAlignment="1">
      <alignment vertical="center" textRotation="90"/>
      <protection/>
    </xf>
    <xf numFmtId="0" fontId="3" fillId="0" borderId="29" xfId="41" applyNumberFormat="1" applyFont="1" applyFill="1" applyBorder="1" applyAlignment="1" applyProtection="1">
      <alignment vertical="center" textRotation="90"/>
      <protection/>
    </xf>
    <xf numFmtId="0" fontId="3" fillId="0" borderId="30" xfId="41" applyFont="1" applyFill="1" applyBorder="1" applyAlignment="1">
      <alignment vertical="center" textRotation="90"/>
      <protection/>
    </xf>
    <xf numFmtId="0" fontId="8" fillId="0" borderId="31" xfId="41" applyNumberFormat="1" applyFont="1" applyFill="1" applyBorder="1" applyProtection="1">
      <alignment/>
      <protection locked="0"/>
    </xf>
    <xf numFmtId="0" fontId="8" fillId="0" borderId="25" xfId="41" applyNumberFormat="1" applyFont="1" applyFill="1" applyBorder="1" applyAlignment="1" applyProtection="1">
      <alignment horizontal="center"/>
      <protection locked="0"/>
    </xf>
    <xf numFmtId="0" fontId="8" fillId="0" borderId="25" xfId="41" applyNumberFormat="1" applyFont="1" applyFill="1" applyBorder="1" applyAlignment="1" applyProtection="1">
      <alignment horizontal="center"/>
      <protection/>
    </xf>
    <xf numFmtId="0" fontId="8" fillId="0" borderId="25" xfId="41" applyNumberFormat="1" applyFont="1" applyFill="1" applyBorder="1" applyProtection="1">
      <alignment/>
      <protection/>
    </xf>
    <xf numFmtId="0" fontId="8" fillId="0" borderId="25" xfId="41" applyNumberFormat="1" applyFont="1" applyFill="1" applyBorder="1">
      <alignment/>
      <protection/>
    </xf>
    <xf numFmtId="0" fontId="8" fillId="0" borderId="25" xfId="41" applyFont="1" applyFill="1" applyBorder="1">
      <alignment/>
      <protection/>
    </xf>
    <xf numFmtId="1" fontId="8" fillId="0" borderId="10" xfId="41" applyNumberFormat="1" applyFont="1" applyFill="1" applyBorder="1" applyAlignment="1" applyProtection="1">
      <alignment horizontal="center"/>
      <protection/>
    </xf>
    <xf numFmtId="2" fontId="8" fillId="0" borderId="10" xfId="41" applyNumberFormat="1" applyFont="1" applyFill="1" applyBorder="1" applyProtection="1">
      <alignment/>
      <protection/>
    </xf>
    <xf numFmtId="2" fontId="8" fillId="0" borderId="10" xfId="41" applyNumberFormat="1" applyFont="1" applyFill="1" applyBorder="1" applyAlignment="1" applyProtection="1">
      <alignment horizontal="center"/>
      <protection/>
    </xf>
    <xf numFmtId="0" fontId="8" fillId="0" borderId="32" xfId="41" applyNumberFormat="1" applyFont="1" applyFill="1" applyBorder="1" applyProtection="1">
      <alignment/>
      <protection locked="0"/>
    </xf>
    <xf numFmtId="0" fontId="7" fillId="0" borderId="25" xfId="41" applyNumberFormat="1" applyFont="1" applyFill="1" applyBorder="1" applyAlignment="1">
      <alignment horizontal="center"/>
      <protection/>
    </xf>
    <xf numFmtId="1" fontId="8" fillId="0" borderId="31" xfId="41" applyNumberFormat="1" applyFont="1" applyFill="1" applyBorder="1" applyAlignment="1" applyProtection="1">
      <alignment horizontal="center"/>
      <protection/>
    </xf>
    <xf numFmtId="2" fontId="8" fillId="0" borderId="23" xfId="41" applyNumberFormat="1" applyFont="1" applyFill="1" applyBorder="1" applyAlignment="1" applyProtection="1">
      <alignment horizontal="center"/>
      <protection/>
    </xf>
    <xf numFmtId="1" fontId="8" fillId="0" borderId="31" xfId="41" applyNumberFormat="1" applyFont="1" applyFill="1" applyBorder="1" applyAlignment="1">
      <alignment horizontal="center"/>
      <protection/>
    </xf>
    <xf numFmtId="1" fontId="7" fillId="0" borderId="22" xfId="41" applyNumberFormat="1" applyFont="1" applyFill="1" applyBorder="1" applyAlignment="1">
      <alignment horizontal="center"/>
      <protection/>
    </xf>
    <xf numFmtId="1" fontId="8" fillId="0" borderId="33" xfId="41" applyNumberFormat="1" applyFont="1" applyFill="1" applyBorder="1" applyAlignment="1">
      <alignment horizontal="center"/>
      <protection/>
    </xf>
    <xf numFmtId="1" fontId="8" fillId="0" borderId="19" xfId="41" applyNumberFormat="1" applyFont="1" applyFill="1" applyBorder="1" applyAlignment="1">
      <alignment horizontal="center"/>
      <protection/>
    </xf>
    <xf numFmtId="1" fontId="8" fillId="0" borderId="27" xfId="41" applyNumberFormat="1" applyFont="1" applyFill="1" applyBorder="1" applyAlignment="1" applyProtection="1">
      <alignment horizontal="center"/>
      <protection/>
    </xf>
    <xf numFmtId="2" fontId="8" fillId="0" borderId="30" xfId="41" applyNumberFormat="1" applyFont="1" applyFill="1" applyBorder="1" applyAlignment="1" applyProtection="1">
      <alignment horizontal="center"/>
      <protection/>
    </xf>
    <xf numFmtId="1" fontId="8" fillId="0" borderId="34" xfId="41" applyNumberFormat="1" applyFont="1" applyFill="1" applyBorder="1" applyAlignment="1" applyProtection="1">
      <alignment horizontal="center"/>
      <protection/>
    </xf>
    <xf numFmtId="0" fontId="0" fillId="0" borderId="35" xfId="0" applyFont="1" applyFill="1" applyBorder="1" applyAlignment="1">
      <alignment/>
    </xf>
    <xf numFmtId="0" fontId="0" fillId="0" borderId="35" xfId="0" applyFill="1" applyBorder="1" applyAlignment="1">
      <alignment/>
    </xf>
    <xf numFmtId="0" fontId="8" fillId="0" borderId="34" xfId="41" applyNumberFormat="1" applyFont="1" applyFill="1" applyBorder="1" applyProtection="1">
      <alignment/>
      <protection locked="0"/>
    </xf>
    <xf numFmtId="0" fontId="8" fillId="0" borderId="36" xfId="41" applyNumberFormat="1" applyFont="1" applyFill="1" applyBorder="1" applyAlignment="1" applyProtection="1">
      <alignment horizontal="center"/>
      <protection locked="0"/>
    </xf>
    <xf numFmtId="0" fontId="8" fillId="0" borderId="36" xfId="41" applyNumberFormat="1" applyFont="1" applyFill="1" applyBorder="1" applyAlignment="1" applyProtection="1">
      <alignment horizontal="center"/>
      <protection/>
    </xf>
    <xf numFmtId="0" fontId="8" fillId="0" borderId="36" xfId="41" applyNumberFormat="1" applyFont="1" applyFill="1" applyBorder="1" applyProtection="1">
      <alignment/>
      <protection/>
    </xf>
    <xf numFmtId="0" fontId="8" fillId="0" borderId="36" xfId="41" applyNumberFormat="1" applyFont="1" applyFill="1" applyBorder="1">
      <alignment/>
      <protection/>
    </xf>
    <xf numFmtId="0" fontId="8" fillId="0" borderId="36" xfId="41" applyFont="1" applyFill="1" applyBorder="1">
      <alignment/>
      <protection/>
    </xf>
    <xf numFmtId="1" fontId="8" fillId="0" borderId="37" xfId="41" applyNumberFormat="1" applyFont="1" applyFill="1" applyBorder="1" applyAlignment="1" applyProtection="1">
      <alignment horizontal="center"/>
      <protection/>
    </xf>
    <xf numFmtId="2" fontId="8" fillId="0" borderId="37" xfId="41" applyNumberFormat="1" applyFont="1" applyFill="1" applyBorder="1" applyProtection="1">
      <alignment/>
      <protection/>
    </xf>
    <xf numFmtId="2" fontId="8" fillId="0" borderId="37" xfId="41" applyNumberFormat="1" applyFont="1" applyFill="1" applyBorder="1" applyAlignment="1" applyProtection="1">
      <alignment horizontal="center"/>
      <protection/>
    </xf>
    <xf numFmtId="1" fontId="8" fillId="0" borderId="38" xfId="41" applyNumberFormat="1" applyFont="1" applyFill="1" applyBorder="1" applyAlignment="1">
      <alignment horizontal="center"/>
      <protection/>
    </xf>
    <xf numFmtId="0" fontId="8" fillId="0" borderId="39" xfId="41" applyNumberFormat="1" applyFont="1" applyFill="1" applyBorder="1" applyProtection="1">
      <alignment/>
      <protection locked="0"/>
    </xf>
    <xf numFmtId="0" fontId="7" fillId="0" borderId="36" xfId="41" applyNumberFormat="1" applyFont="1" applyFill="1" applyBorder="1" applyAlignment="1">
      <alignment horizontal="center"/>
      <protection/>
    </xf>
    <xf numFmtId="2" fontId="8" fillId="0" borderId="40" xfId="41" applyNumberFormat="1" applyFont="1" applyFill="1" applyBorder="1" applyAlignment="1" applyProtection="1">
      <alignment horizontal="center"/>
      <protection/>
    </xf>
    <xf numFmtId="1" fontId="8" fillId="0" borderId="34" xfId="41" applyNumberFormat="1" applyFont="1" applyFill="1" applyBorder="1" applyAlignment="1">
      <alignment horizontal="center"/>
      <protection/>
    </xf>
    <xf numFmtId="2" fontId="8" fillId="0" borderId="41" xfId="41" applyNumberFormat="1" applyFont="1" applyFill="1" applyBorder="1" applyAlignment="1" applyProtection="1">
      <alignment horizontal="center"/>
      <protection/>
    </xf>
    <xf numFmtId="0" fontId="8" fillId="0" borderId="42" xfId="41" applyNumberFormat="1" applyFont="1" applyFill="1" applyBorder="1" applyProtection="1">
      <alignment/>
      <protection locked="0"/>
    </xf>
    <xf numFmtId="0" fontId="8" fillId="0" borderId="43" xfId="41" applyNumberFormat="1" applyFont="1" applyFill="1" applyBorder="1" applyAlignment="1" applyProtection="1">
      <alignment horizontal="center"/>
      <protection locked="0"/>
    </xf>
    <xf numFmtId="0" fontId="8" fillId="0" borderId="43" xfId="41" applyNumberFormat="1" applyFont="1" applyFill="1" applyBorder="1" applyAlignment="1" applyProtection="1">
      <alignment horizontal="center"/>
      <protection/>
    </xf>
    <xf numFmtId="0" fontId="8" fillId="0" borderId="43" xfId="41" applyNumberFormat="1" applyFont="1" applyFill="1" applyBorder="1" applyProtection="1">
      <alignment/>
      <protection/>
    </xf>
    <xf numFmtId="0" fontId="8" fillId="0" borderId="43" xfId="41" applyNumberFormat="1" applyFont="1" applyFill="1" applyBorder="1">
      <alignment/>
      <protection/>
    </xf>
    <xf numFmtId="0" fontId="8" fillId="0" borderId="43" xfId="41" applyFont="1" applyFill="1" applyBorder="1">
      <alignment/>
      <protection/>
    </xf>
    <xf numFmtId="1" fontId="8" fillId="0" borderId="44" xfId="41" applyNumberFormat="1" applyFont="1" applyFill="1" applyBorder="1" applyAlignment="1" applyProtection="1">
      <alignment horizontal="center"/>
      <protection/>
    </xf>
    <xf numFmtId="2" fontId="8" fillId="0" borderId="44" xfId="41" applyNumberFormat="1" applyFont="1" applyFill="1" applyBorder="1" applyProtection="1">
      <alignment/>
      <protection/>
    </xf>
    <xf numFmtId="2" fontId="8" fillId="0" borderId="44" xfId="41" applyNumberFormat="1" applyFont="1" applyFill="1" applyBorder="1" applyAlignment="1" applyProtection="1">
      <alignment horizontal="center"/>
      <protection/>
    </xf>
    <xf numFmtId="1" fontId="8" fillId="0" borderId="45" xfId="41" applyNumberFormat="1" applyFont="1" applyFill="1" applyBorder="1" applyAlignment="1">
      <alignment horizontal="center"/>
      <protection/>
    </xf>
    <xf numFmtId="0" fontId="8" fillId="0" borderId="46" xfId="41" applyNumberFormat="1" applyFont="1" applyFill="1" applyBorder="1" applyProtection="1">
      <alignment/>
      <protection locked="0"/>
    </xf>
    <xf numFmtId="0" fontId="7" fillId="0" borderId="43" xfId="41" applyNumberFormat="1" applyFont="1" applyFill="1" applyBorder="1" applyAlignment="1">
      <alignment horizontal="center"/>
      <protection/>
    </xf>
    <xf numFmtId="1" fontId="8" fillId="0" borderId="42" xfId="41" applyNumberFormat="1" applyFont="1" applyFill="1" applyBorder="1" applyAlignment="1" applyProtection="1">
      <alignment horizontal="center"/>
      <protection/>
    </xf>
    <xf numFmtId="2" fontId="8" fillId="0" borderId="47" xfId="41" applyNumberFormat="1" applyFont="1" applyFill="1" applyBorder="1" applyAlignment="1" applyProtection="1">
      <alignment horizontal="center"/>
      <protection/>
    </xf>
    <xf numFmtId="1" fontId="8" fillId="0" borderId="42" xfId="41" applyNumberFormat="1" applyFont="1" applyFill="1" applyBorder="1" applyAlignment="1">
      <alignment horizontal="center"/>
      <protection/>
    </xf>
    <xf numFmtId="0" fontId="8" fillId="0" borderId="48" xfId="41" applyNumberFormat="1" applyFont="1" applyFill="1" applyBorder="1" applyProtection="1">
      <alignment/>
      <protection locked="0"/>
    </xf>
    <xf numFmtId="0" fontId="8" fillId="0" borderId="49" xfId="41" applyNumberFormat="1" applyFont="1" applyFill="1" applyBorder="1" applyAlignment="1" applyProtection="1">
      <alignment horizontal="center"/>
      <protection locked="0"/>
    </xf>
    <xf numFmtId="0" fontId="8" fillId="0" borderId="49" xfId="41" applyNumberFormat="1" applyFont="1" applyFill="1" applyBorder="1" applyAlignment="1" applyProtection="1">
      <alignment horizontal="center"/>
      <protection/>
    </xf>
    <xf numFmtId="0" fontId="8" fillId="0" borderId="49" xfId="41" applyNumberFormat="1" applyFont="1" applyFill="1" applyBorder="1" applyProtection="1">
      <alignment/>
      <protection/>
    </xf>
    <xf numFmtId="0" fontId="8" fillId="0" borderId="49" xfId="41" applyNumberFormat="1" applyFont="1" applyFill="1" applyBorder="1">
      <alignment/>
      <protection/>
    </xf>
    <xf numFmtId="0" fontId="8" fillId="0" borderId="49" xfId="41" applyFont="1" applyFill="1" applyBorder="1">
      <alignment/>
      <protection/>
    </xf>
    <xf numFmtId="1" fontId="8" fillId="0" borderId="50" xfId="41" applyNumberFormat="1" applyFont="1" applyFill="1" applyBorder="1" applyAlignment="1" applyProtection="1">
      <alignment horizontal="center"/>
      <protection/>
    </xf>
    <xf numFmtId="2" fontId="8" fillId="0" borderId="50" xfId="41" applyNumberFormat="1" applyFont="1" applyFill="1" applyBorder="1" applyProtection="1">
      <alignment/>
      <protection/>
    </xf>
    <xf numFmtId="2" fontId="8" fillId="0" borderId="50" xfId="41" applyNumberFormat="1" applyFont="1" applyFill="1" applyBorder="1" applyAlignment="1" applyProtection="1">
      <alignment horizontal="center"/>
      <protection/>
    </xf>
    <xf numFmtId="1" fontId="8" fillId="0" borderId="51" xfId="41" applyNumberFormat="1" applyFont="1" applyFill="1" applyBorder="1" applyAlignment="1">
      <alignment horizontal="center"/>
      <protection/>
    </xf>
    <xf numFmtId="0" fontId="8" fillId="0" borderId="52" xfId="41" applyNumberFormat="1" applyFont="1" applyFill="1" applyBorder="1" applyProtection="1">
      <alignment/>
      <protection locked="0"/>
    </xf>
    <xf numFmtId="0" fontId="7" fillId="0" borderId="49" xfId="41" applyNumberFormat="1" applyFont="1" applyFill="1" applyBorder="1" applyAlignment="1">
      <alignment horizontal="center"/>
      <protection/>
    </xf>
    <xf numFmtId="1" fontId="8" fillId="0" borderId="48" xfId="41" applyNumberFormat="1" applyFont="1" applyFill="1" applyBorder="1" applyAlignment="1" applyProtection="1">
      <alignment horizontal="center"/>
      <protection/>
    </xf>
    <xf numFmtId="2" fontId="8" fillId="0" borderId="53" xfId="41" applyNumberFormat="1" applyFont="1" applyFill="1" applyBorder="1" applyAlignment="1" applyProtection="1">
      <alignment horizontal="center"/>
      <protection/>
    </xf>
    <xf numFmtId="1" fontId="8" fillId="0" borderId="48" xfId="41" applyNumberFormat="1" applyFont="1" applyFill="1" applyBorder="1" applyAlignment="1">
      <alignment horizontal="center"/>
      <protection/>
    </xf>
    <xf numFmtId="2" fontId="8" fillId="0" borderId="54" xfId="41" applyNumberFormat="1" applyFont="1" applyFill="1" applyBorder="1" applyAlignment="1" applyProtection="1">
      <alignment horizontal="center"/>
      <protection/>
    </xf>
    <xf numFmtId="0" fontId="8" fillId="0" borderId="55" xfId="41" applyFont="1" applyFill="1" applyBorder="1" applyProtection="1">
      <alignment/>
      <protection/>
    </xf>
    <xf numFmtId="0" fontId="8" fillId="0" borderId="56" xfId="41" applyFont="1" applyFill="1" applyBorder="1" applyProtection="1">
      <alignment/>
      <protection/>
    </xf>
    <xf numFmtId="1" fontId="7" fillId="0" borderId="57" xfId="41" applyNumberFormat="1" applyFont="1" applyFill="1" applyBorder="1" applyAlignment="1">
      <alignment horizontal="center"/>
      <protection/>
    </xf>
    <xf numFmtId="1" fontId="7" fillId="0" borderId="58" xfId="41" applyNumberFormat="1" applyFont="1" applyFill="1" applyBorder="1" applyAlignment="1">
      <alignment horizontal="center"/>
      <protection/>
    </xf>
    <xf numFmtId="0" fontId="8" fillId="0" borderId="55" xfId="41" applyFont="1" applyFill="1" applyBorder="1">
      <alignment/>
      <protection/>
    </xf>
    <xf numFmtId="0" fontId="8" fillId="0" borderId="47" xfId="41" applyFont="1" applyFill="1" applyBorder="1">
      <alignment/>
      <protection/>
    </xf>
    <xf numFmtId="0" fontId="3" fillId="0" borderId="25" xfId="41" applyNumberFormat="1" applyFont="1" applyFill="1" applyBorder="1" applyAlignment="1" applyProtection="1">
      <alignment vertical="center" textRotation="90"/>
      <protection locked="0"/>
    </xf>
    <xf numFmtId="0" fontId="3" fillId="0" borderId="25" xfId="41" applyNumberFormat="1" applyFont="1" applyFill="1" applyBorder="1" applyAlignment="1" applyProtection="1">
      <alignment vertical="center" textRotation="90"/>
      <protection/>
    </xf>
    <xf numFmtId="0" fontId="3" fillId="0" borderId="25" xfId="41" applyFont="1" applyFill="1" applyBorder="1" applyAlignment="1">
      <alignment vertical="center" textRotation="90"/>
      <protection/>
    </xf>
    <xf numFmtId="1" fontId="2" fillId="0" borderId="31" xfId="41" applyNumberFormat="1" applyFont="1" applyFill="1" applyBorder="1" applyAlignment="1" applyProtection="1">
      <alignment vertical="center"/>
      <protection locked="0"/>
    </xf>
    <xf numFmtId="1" fontId="2" fillId="0" borderId="22" xfId="41" applyNumberFormat="1" applyFont="1" applyFill="1" applyBorder="1" applyAlignment="1">
      <alignment vertical="center"/>
      <protection/>
    </xf>
    <xf numFmtId="1" fontId="2" fillId="0" borderId="31" xfId="41" applyNumberFormat="1" applyFont="1" applyFill="1" applyBorder="1" applyAlignment="1" applyProtection="1">
      <alignment vertical="center"/>
      <protection/>
    </xf>
    <xf numFmtId="1" fontId="2" fillId="0" borderId="35" xfId="41" applyNumberFormat="1" applyFont="1" applyFill="1" applyBorder="1" applyAlignment="1" applyProtection="1">
      <alignment vertical="center"/>
      <protection locked="0"/>
    </xf>
    <xf numFmtId="164" fontId="2" fillId="0" borderId="35" xfId="41" applyNumberFormat="1" applyFont="1" applyFill="1" applyBorder="1" applyAlignment="1" applyProtection="1">
      <alignment vertical="center"/>
      <protection/>
    </xf>
    <xf numFmtId="1" fontId="2" fillId="0" borderId="42" xfId="41" applyNumberFormat="1" applyFont="1" applyFill="1" applyBorder="1" applyAlignment="1" applyProtection="1">
      <alignment vertical="center"/>
      <protection/>
    </xf>
    <xf numFmtId="164" fontId="2" fillId="0" borderId="43" xfId="41" applyNumberFormat="1" applyFont="1" applyFill="1" applyBorder="1" applyAlignment="1" applyProtection="1">
      <alignment vertical="center"/>
      <protection/>
    </xf>
    <xf numFmtId="1" fontId="2" fillId="0" borderId="43" xfId="41" applyNumberFormat="1" applyFont="1" applyFill="1" applyBorder="1" applyAlignment="1">
      <alignment vertical="center"/>
      <protection/>
    </xf>
    <xf numFmtId="1" fontId="2" fillId="0" borderId="58" xfId="41" applyNumberFormat="1" applyFont="1" applyFill="1" applyBorder="1" applyAlignment="1">
      <alignment vertical="center"/>
      <protection/>
    </xf>
    <xf numFmtId="1" fontId="3" fillId="0" borderId="45" xfId="41" applyNumberFormat="1" applyFont="1" applyFill="1" applyBorder="1" applyAlignment="1">
      <alignment vertical="center"/>
      <protection/>
    </xf>
    <xf numFmtId="1" fontId="2" fillId="0" borderId="41" xfId="41" applyNumberFormat="1" applyFont="1" applyFill="1" applyBorder="1" applyAlignment="1" applyProtection="1">
      <alignment vertical="center"/>
      <protection/>
    </xf>
    <xf numFmtId="164" fontId="2" fillId="0" borderId="59" xfId="41" applyNumberFormat="1" applyFont="1" applyFill="1" applyBorder="1" applyAlignment="1" applyProtection="1">
      <alignment vertical="center"/>
      <protection/>
    </xf>
    <xf numFmtId="164" fontId="2" fillId="0" borderId="41" xfId="41" applyNumberFormat="1" applyFont="1" applyFill="1" applyBorder="1" applyAlignment="1" applyProtection="1">
      <alignment vertical="center"/>
      <protection/>
    </xf>
    <xf numFmtId="1" fontId="2" fillId="0" borderId="34" xfId="41" applyNumberFormat="1" applyFont="1" applyFill="1" applyBorder="1" applyAlignment="1" applyProtection="1">
      <alignment vertical="center"/>
      <protection locked="0"/>
    </xf>
    <xf numFmtId="164" fontId="2" fillId="0" borderId="36" xfId="41" applyNumberFormat="1" applyFont="1" applyFill="1" applyBorder="1" applyAlignment="1" applyProtection="1">
      <alignment vertical="center"/>
      <protection/>
    </xf>
    <xf numFmtId="164" fontId="2" fillId="0" borderId="40" xfId="41" applyNumberFormat="1" applyFont="1" applyFill="1" applyBorder="1" applyAlignment="1" applyProtection="1">
      <alignment vertical="center"/>
      <protection/>
    </xf>
    <xf numFmtId="1" fontId="2" fillId="0" borderId="41" xfId="41" applyNumberFormat="1" applyFont="1" applyFill="1" applyBorder="1" applyAlignment="1" applyProtection="1">
      <alignment vertical="center"/>
      <protection locked="0"/>
    </xf>
    <xf numFmtId="0" fontId="8" fillId="0" borderId="41" xfId="41" applyNumberFormat="1" applyFont="1" applyFill="1" applyBorder="1" applyProtection="1">
      <alignment/>
      <protection locked="0"/>
    </xf>
    <xf numFmtId="0" fontId="8" fillId="0" borderId="59" xfId="41" applyFont="1" applyFill="1" applyBorder="1">
      <alignment/>
      <protection/>
    </xf>
    <xf numFmtId="1" fontId="8" fillId="0" borderId="60" xfId="41" applyNumberFormat="1" applyFont="1" applyFill="1" applyBorder="1" applyAlignment="1" applyProtection="1">
      <alignment horizontal="center"/>
      <protection/>
    </xf>
    <xf numFmtId="2" fontId="8" fillId="0" borderId="61" xfId="41" applyNumberFormat="1" applyFont="1" applyFill="1" applyBorder="1" applyProtection="1">
      <alignment/>
      <protection/>
    </xf>
    <xf numFmtId="2" fontId="8" fillId="0" borderId="60" xfId="41" applyNumberFormat="1" applyFont="1" applyFill="1" applyBorder="1" applyAlignment="1" applyProtection="1">
      <alignment horizontal="center"/>
      <protection/>
    </xf>
    <xf numFmtId="1" fontId="8" fillId="0" borderId="58" xfId="41" applyNumberFormat="1" applyFont="1" applyFill="1" applyBorder="1" applyAlignment="1">
      <alignment horizontal="center"/>
      <protection/>
    </xf>
    <xf numFmtId="0" fontId="8" fillId="0" borderId="60" xfId="41" applyNumberFormat="1" applyFont="1" applyFill="1" applyBorder="1" applyAlignment="1" applyProtection="1">
      <alignment horizontal="center"/>
      <protection locked="0"/>
    </xf>
    <xf numFmtId="0" fontId="8" fillId="0" borderId="60" xfId="41" applyNumberFormat="1" applyFont="1" applyFill="1" applyBorder="1" applyAlignment="1" applyProtection="1">
      <alignment horizontal="center"/>
      <protection/>
    </xf>
    <xf numFmtId="0" fontId="8" fillId="0" borderId="60" xfId="41" applyNumberFormat="1" applyFont="1" applyFill="1" applyBorder="1" applyProtection="1">
      <alignment/>
      <protection/>
    </xf>
    <xf numFmtId="0" fontId="7" fillId="0" borderId="60" xfId="41" applyNumberFormat="1" applyFont="1" applyFill="1" applyBorder="1" applyAlignment="1">
      <alignment horizontal="center"/>
      <protection/>
    </xf>
    <xf numFmtId="0" fontId="8" fillId="0" borderId="60" xfId="41" applyNumberFormat="1" applyFont="1" applyFill="1" applyBorder="1">
      <alignment/>
      <protection/>
    </xf>
    <xf numFmtId="0" fontId="8" fillId="0" borderId="60" xfId="41" applyFont="1" applyFill="1" applyBorder="1">
      <alignment/>
      <protection/>
    </xf>
    <xf numFmtId="1" fontId="8" fillId="0" borderId="61" xfId="41" applyNumberFormat="1" applyFont="1" applyFill="1" applyBorder="1" applyAlignment="1" applyProtection="1">
      <alignment horizontal="center"/>
      <protection/>
    </xf>
    <xf numFmtId="2" fontId="8" fillId="0" borderId="61" xfId="41" applyNumberFormat="1" applyFont="1" applyFill="1" applyBorder="1" applyAlignment="1" applyProtection="1">
      <alignment horizontal="center"/>
      <protection/>
    </xf>
    <xf numFmtId="1" fontId="8" fillId="0" borderId="60" xfId="41" applyNumberFormat="1" applyFont="1" applyFill="1" applyBorder="1" applyAlignment="1">
      <alignment horizontal="center"/>
      <protection/>
    </xf>
    <xf numFmtId="1" fontId="7" fillId="0" borderId="33" xfId="41" applyNumberFormat="1" applyFont="1" applyFill="1" applyBorder="1" applyAlignment="1">
      <alignment horizontal="center"/>
      <protection/>
    </xf>
    <xf numFmtId="1" fontId="8" fillId="0" borderId="43" xfId="41" applyNumberFormat="1" applyFont="1" applyFill="1" applyBorder="1" applyAlignment="1" applyProtection="1">
      <alignment horizontal="center"/>
      <protection/>
    </xf>
    <xf numFmtId="2" fontId="8" fillId="0" borderId="35" xfId="41" applyNumberFormat="1" applyFont="1" applyFill="1" applyBorder="1" applyProtection="1">
      <alignment/>
      <protection/>
    </xf>
    <xf numFmtId="2" fontId="8" fillId="0" borderId="43" xfId="41" applyNumberFormat="1" applyFont="1" applyFill="1" applyBorder="1" applyAlignment="1" applyProtection="1">
      <alignment horizontal="center"/>
      <protection/>
    </xf>
    <xf numFmtId="0" fontId="8" fillId="0" borderId="43" xfId="41" applyNumberFormat="1" applyFont="1" applyFill="1" applyBorder="1" applyProtection="1">
      <alignment/>
      <protection locked="0"/>
    </xf>
    <xf numFmtId="1" fontId="8" fillId="0" borderId="35" xfId="41" applyNumberFormat="1" applyFont="1" applyFill="1" applyBorder="1" applyAlignment="1" applyProtection="1">
      <alignment horizontal="center"/>
      <protection/>
    </xf>
    <xf numFmtId="2" fontId="8" fillId="0" borderId="35" xfId="41" applyNumberFormat="1" applyFont="1" applyFill="1" applyBorder="1" applyAlignment="1" applyProtection="1">
      <alignment horizontal="center"/>
      <protection/>
    </xf>
    <xf numFmtId="1" fontId="8" fillId="0" borderId="43" xfId="41" applyNumberFormat="1" applyFont="1" applyFill="1" applyBorder="1" applyAlignment="1">
      <alignment horizontal="center"/>
      <protection/>
    </xf>
    <xf numFmtId="1" fontId="7" fillId="0" borderId="45" xfId="41" applyNumberFormat="1" applyFont="1" applyFill="1" applyBorder="1" applyAlignment="1">
      <alignment horizontal="center"/>
      <protection/>
    </xf>
    <xf numFmtId="0" fontId="8" fillId="0" borderId="43" xfId="41" applyNumberFormat="1" applyFont="1" applyFill="1" applyBorder="1" applyAlignment="1">
      <alignment horizontal="center"/>
      <protection/>
    </xf>
    <xf numFmtId="0" fontId="8" fillId="0" borderId="54" xfId="41" applyNumberFormat="1" applyFont="1" applyFill="1" applyBorder="1" applyProtection="1">
      <alignment/>
      <protection locked="0"/>
    </xf>
    <xf numFmtId="0" fontId="8" fillId="0" borderId="62" xfId="41" applyFont="1" applyFill="1" applyBorder="1">
      <alignment/>
      <protection/>
    </xf>
    <xf numFmtId="1" fontId="8" fillId="0" borderId="49" xfId="41" applyNumberFormat="1" applyFont="1" applyFill="1" applyBorder="1" applyAlignment="1" applyProtection="1">
      <alignment horizontal="center"/>
      <protection/>
    </xf>
    <xf numFmtId="2" fontId="8" fillId="0" borderId="63" xfId="41" applyNumberFormat="1" applyFont="1" applyFill="1" applyBorder="1" applyProtection="1">
      <alignment/>
      <protection/>
    </xf>
    <xf numFmtId="2" fontId="8" fillId="0" borderId="49" xfId="41" applyNumberFormat="1" applyFont="1" applyFill="1" applyBorder="1" applyAlignment="1" applyProtection="1">
      <alignment horizontal="center"/>
      <protection/>
    </xf>
    <xf numFmtId="1" fontId="8" fillId="0" borderId="57" xfId="41" applyNumberFormat="1" applyFont="1" applyFill="1" applyBorder="1" applyAlignment="1">
      <alignment horizontal="center"/>
      <protection/>
    </xf>
    <xf numFmtId="0" fontId="8" fillId="0" borderId="49" xfId="41" applyNumberFormat="1" applyFont="1" applyFill="1" applyBorder="1" applyProtection="1">
      <alignment/>
      <protection locked="0"/>
    </xf>
    <xf numFmtId="1" fontId="8" fillId="0" borderId="63" xfId="41" applyNumberFormat="1" applyFont="1" applyFill="1" applyBorder="1" applyAlignment="1" applyProtection="1">
      <alignment horizontal="center"/>
      <protection/>
    </xf>
    <xf numFmtId="2" fontId="8" fillId="0" borderId="63" xfId="41" applyNumberFormat="1" applyFont="1" applyFill="1" applyBorder="1" applyAlignment="1" applyProtection="1">
      <alignment horizontal="center"/>
      <protection/>
    </xf>
    <xf numFmtId="1" fontId="8" fillId="0" borderId="49" xfId="41" applyNumberFormat="1" applyFont="1" applyFill="1" applyBorder="1" applyAlignment="1">
      <alignment horizontal="center"/>
      <protection/>
    </xf>
    <xf numFmtId="1" fontId="7" fillId="0" borderId="51" xfId="41" applyNumberFormat="1" applyFont="1" applyFill="1" applyBorder="1" applyAlignment="1">
      <alignment horizontal="center"/>
      <protection/>
    </xf>
    <xf numFmtId="1" fontId="8" fillId="0" borderId="41" xfId="41" applyNumberFormat="1" applyFont="1" applyFill="1" applyBorder="1" applyAlignment="1" applyProtection="1">
      <alignment horizontal="center"/>
      <protection/>
    </xf>
    <xf numFmtId="1" fontId="8" fillId="0" borderId="35" xfId="41" applyNumberFormat="1" applyFont="1" applyFill="1" applyBorder="1" applyAlignment="1">
      <alignment horizontal="center"/>
      <protection/>
    </xf>
    <xf numFmtId="0" fontId="8" fillId="0" borderId="35" xfId="41" applyFont="1" applyFill="1" applyBorder="1">
      <alignment/>
      <protection/>
    </xf>
    <xf numFmtId="0" fontId="8" fillId="0" borderId="35" xfId="41" applyFont="1" applyFill="1" applyBorder="1" applyProtection="1">
      <alignment/>
      <protection/>
    </xf>
    <xf numFmtId="0" fontId="8" fillId="0" borderId="63" xfId="41" applyFont="1" applyFill="1" applyBorder="1" applyProtection="1">
      <alignment/>
      <protection/>
    </xf>
    <xf numFmtId="1" fontId="8" fillId="0" borderId="54" xfId="41" applyNumberFormat="1" applyFont="1" applyFill="1" applyBorder="1" applyAlignment="1" applyProtection="1">
      <alignment horizontal="center"/>
      <protection/>
    </xf>
    <xf numFmtId="1" fontId="8" fillId="0" borderId="63" xfId="41" applyNumberFormat="1" applyFont="1" applyFill="1" applyBorder="1" applyAlignment="1">
      <alignment horizontal="center"/>
      <protection/>
    </xf>
    <xf numFmtId="0" fontId="8" fillId="0" borderId="40" xfId="41" applyFont="1" applyFill="1" applyBorder="1">
      <alignment/>
      <protection/>
    </xf>
    <xf numFmtId="0" fontId="8" fillId="0" borderId="53" xfId="41" applyFont="1" applyFill="1" applyBorder="1">
      <alignment/>
      <protection/>
    </xf>
    <xf numFmtId="0" fontId="8" fillId="0" borderId="27" xfId="41" applyNumberFormat="1" applyFont="1" applyFill="1" applyBorder="1" applyProtection="1">
      <alignment/>
      <protection locked="0"/>
    </xf>
    <xf numFmtId="0" fontId="8" fillId="0" borderId="29" xfId="41" applyNumberFormat="1" applyFont="1" applyFill="1" applyBorder="1" applyAlignment="1" applyProtection="1">
      <alignment horizontal="center"/>
      <protection locked="0"/>
    </xf>
    <xf numFmtId="0" fontId="8" fillId="0" borderId="29" xfId="41" applyNumberFormat="1" applyFont="1" applyFill="1" applyBorder="1" applyAlignment="1" applyProtection="1">
      <alignment horizontal="center"/>
      <protection/>
    </xf>
    <xf numFmtId="0" fontId="8" fillId="0" borderId="29" xfId="41" applyNumberFormat="1" applyFont="1" applyFill="1" applyBorder="1" applyProtection="1">
      <alignment/>
      <protection/>
    </xf>
    <xf numFmtId="0" fontId="8" fillId="0" borderId="29" xfId="41" applyNumberFormat="1" applyFont="1" applyFill="1" applyBorder="1">
      <alignment/>
      <protection/>
    </xf>
    <xf numFmtId="0" fontId="8" fillId="0" borderId="29" xfId="41" applyFont="1" applyFill="1" applyBorder="1">
      <alignment/>
      <protection/>
    </xf>
    <xf numFmtId="1" fontId="8" fillId="0" borderId="64" xfId="41" applyNumberFormat="1" applyFont="1" applyFill="1" applyBorder="1" applyAlignment="1" applyProtection="1">
      <alignment horizontal="center"/>
      <protection/>
    </xf>
    <xf numFmtId="2" fontId="8" fillId="0" borderId="64" xfId="41" applyNumberFormat="1" applyFont="1" applyFill="1" applyBorder="1" applyProtection="1">
      <alignment/>
      <protection/>
    </xf>
    <xf numFmtId="2" fontId="8" fillId="0" borderId="64" xfId="41" applyNumberFormat="1" applyFont="1" applyFill="1" applyBorder="1" applyAlignment="1" applyProtection="1">
      <alignment horizontal="center"/>
      <protection/>
    </xf>
    <xf numFmtId="1" fontId="8" fillId="0" borderId="65" xfId="41" applyNumberFormat="1" applyFont="1" applyFill="1" applyBorder="1" applyAlignment="1">
      <alignment horizontal="center"/>
      <protection/>
    </xf>
    <xf numFmtId="0" fontId="8" fillId="0" borderId="66" xfId="41" applyNumberFormat="1" applyFont="1" applyFill="1" applyBorder="1" applyProtection="1">
      <alignment/>
      <protection locked="0"/>
    </xf>
    <xf numFmtId="0" fontId="7" fillId="0" borderId="29" xfId="41" applyNumberFormat="1" applyFont="1" applyFill="1" applyBorder="1" applyAlignment="1">
      <alignment horizontal="center"/>
      <protection/>
    </xf>
    <xf numFmtId="1" fontId="8" fillId="0" borderId="27" xfId="41" applyNumberFormat="1" applyFont="1" applyFill="1" applyBorder="1" applyAlignment="1">
      <alignment horizontal="center"/>
      <protection/>
    </xf>
    <xf numFmtId="2" fontId="8" fillId="0" borderId="67" xfId="41" applyNumberFormat="1" applyFont="1" applyFill="1" applyBorder="1" applyAlignment="1" applyProtection="1">
      <alignment horizontal="center"/>
      <protection/>
    </xf>
    <xf numFmtId="1" fontId="7" fillId="0" borderId="65" xfId="41" applyNumberFormat="1" applyFont="1" applyFill="1" applyBorder="1" applyAlignment="1">
      <alignment horizontal="center"/>
      <protection/>
    </xf>
    <xf numFmtId="0" fontId="8" fillId="0" borderId="29" xfId="41" applyNumberFormat="1" applyFont="1" applyFill="1" applyBorder="1" applyAlignment="1">
      <alignment horizontal="center"/>
      <protection/>
    </xf>
    <xf numFmtId="2" fontId="8" fillId="0" borderId="68" xfId="41" applyNumberFormat="1" applyFont="1" applyFill="1" applyBorder="1" applyAlignment="1" applyProtection="1">
      <alignment horizontal="center"/>
      <protection/>
    </xf>
    <xf numFmtId="2" fontId="8" fillId="0" borderId="69" xfId="41" applyNumberFormat="1" applyFont="1" applyFill="1" applyBorder="1" applyAlignment="1" applyProtection="1">
      <alignment horizontal="center"/>
      <protection/>
    </xf>
    <xf numFmtId="1" fontId="8" fillId="0" borderId="70" xfId="41" applyNumberFormat="1" applyFont="1" applyFill="1" applyBorder="1" applyAlignment="1">
      <alignment horizontal="center"/>
      <protection/>
    </xf>
    <xf numFmtId="0" fontId="8" fillId="0" borderId="71" xfId="41" applyNumberFormat="1" applyFont="1" applyFill="1" applyBorder="1" applyProtection="1">
      <alignment/>
      <protection locked="0"/>
    </xf>
    <xf numFmtId="1" fontId="8" fillId="0" borderId="72" xfId="41" applyNumberFormat="1" applyFont="1" applyFill="1" applyBorder="1" applyAlignment="1" applyProtection="1">
      <alignment horizontal="center"/>
      <protection/>
    </xf>
    <xf numFmtId="2" fontId="8" fillId="0" borderId="72" xfId="41" applyNumberFormat="1" applyFont="1" applyFill="1" applyBorder="1" applyProtection="1">
      <alignment/>
      <protection/>
    </xf>
    <xf numFmtId="2" fontId="8" fillId="0" borderId="72" xfId="41" applyNumberFormat="1" applyFont="1" applyFill="1" applyBorder="1" applyAlignment="1" applyProtection="1">
      <alignment horizontal="center"/>
      <protection/>
    </xf>
    <xf numFmtId="0" fontId="8" fillId="0" borderId="73" xfId="41" applyNumberFormat="1" applyFont="1" applyFill="1" applyBorder="1" applyProtection="1">
      <alignment/>
      <protection locked="0"/>
    </xf>
    <xf numFmtId="1" fontId="8" fillId="0" borderId="71" xfId="41" applyNumberFormat="1" applyFont="1" applyFill="1" applyBorder="1" applyAlignment="1" applyProtection="1">
      <alignment horizontal="center"/>
      <protection/>
    </xf>
    <xf numFmtId="2" fontId="8" fillId="0" borderId="74" xfId="41" applyNumberFormat="1" applyFont="1" applyFill="1" applyBorder="1" applyAlignment="1" applyProtection="1">
      <alignment horizontal="center"/>
      <protection/>
    </xf>
    <xf numFmtId="1" fontId="8" fillId="0" borderId="71" xfId="41" applyNumberFormat="1" applyFont="1" applyFill="1" applyBorder="1" applyAlignment="1">
      <alignment horizontal="center"/>
      <protection/>
    </xf>
    <xf numFmtId="0" fontId="8" fillId="0" borderId="75" xfId="41" applyNumberFormat="1" applyFont="1" applyFill="1" applyBorder="1" applyProtection="1">
      <alignment/>
      <protection locked="0"/>
    </xf>
    <xf numFmtId="0" fontId="8" fillId="0" borderId="76" xfId="41" applyNumberFormat="1" applyFont="1" applyFill="1" applyBorder="1" applyAlignment="1" applyProtection="1">
      <alignment horizontal="center"/>
      <protection locked="0"/>
    </xf>
    <xf numFmtId="0" fontId="8" fillId="0" borderId="76" xfId="41" applyNumberFormat="1" applyFont="1" applyFill="1" applyBorder="1" applyAlignment="1" applyProtection="1">
      <alignment horizontal="center"/>
      <protection/>
    </xf>
    <xf numFmtId="0" fontId="8" fillId="0" borderId="76" xfId="41" applyNumberFormat="1" applyFont="1" applyFill="1" applyBorder="1" applyProtection="1">
      <alignment/>
      <protection/>
    </xf>
    <xf numFmtId="0" fontId="8" fillId="0" borderId="76" xfId="41" applyNumberFormat="1" applyFont="1" applyFill="1" applyBorder="1">
      <alignment/>
      <protection/>
    </xf>
    <xf numFmtId="0" fontId="8" fillId="0" borderId="76" xfId="41" applyFont="1" applyFill="1" applyBorder="1">
      <alignment/>
      <protection/>
    </xf>
    <xf numFmtId="1" fontId="8" fillId="0" borderId="12" xfId="41" applyNumberFormat="1" applyFont="1" applyFill="1" applyBorder="1" applyAlignment="1" applyProtection="1">
      <alignment horizontal="center"/>
      <protection/>
    </xf>
    <xf numFmtId="2" fontId="8" fillId="0" borderId="12" xfId="41" applyNumberFormat="1" applyFont="1" applyFill="1" applyBorder="1" applyProtection="1">
      <alignment/>
      <protection/>
    </xf>
    <xf numFmtId="2" fontId="8" fillId="0" borderId="12" xfId="41" applyNumberFormat="1" applyFont="1" applyFill="1" applyBorder="1" applyAlignment="1" applyProtection="1">
      <alignment horizontal="center"/>
      <protection/>
    </xf>
    <xf numFmtId="1" fontId="8" fillId="0" borderId="21" xfId="41" applyNumberFormat="1" applyFont="1" applyFill="1" applyBorder="1" applyAlignment="1">
      <alignment horizontal="center"/>
      <protection/>
    </xf>
    <xf numFmtId="0" fontId="8" fillId="0" borderId="77" xfId="41" applyNumberFormat="1" applyFont="1" applyFill="1" applyBorder="1" applyProtection="1">
      <alignment/>
      <protection locked="0"/>
    </xf>
    <xf numFmtId="0" fontId="7" fillId="0" borderId="76" xfId="41" applyNumberFormat="1" applyFont="1" applyFill="1" applyBorder="1" applyAlignment="1">
      <alignment horizontal="center"/>
      <protection/>
    </xf>
    <xf numFmtId="1" fontId="8" fillId="0" borderId="75" xfId="41" applyNumberFormat="1" applyFont="1" applyFill="1" applyBorder="1" applyAlignment="1" applyProtection="1">
      <alignment horizontal="center"/>
      <protection/>
    </xf>
    <xf numFmtId="2" fontId="8" fillId="0" borderId="78" xfId="41" applyNumberFormat="1" applyFont="1" applyFill="1" applyBorder="1" applyAlignment="1" applyProtection="1">
      <alignment horizontal="center"/>
      <protection/>
    </xf>
    <xf numFmtId="1" fontId="8" fillId="0" borderId="75" xfId="41" applyNumberFormat="1" applyFont="1" applyFill="1" applyBorder="1" applyAlignment="1">
      <alignment horizontal="center"/>
      <protection/>
    </xf>
    <xf numFmtId="2" fontId="8" fillId="0" borderId="79" xfId="41" applyNumberFormat="1" applyFont="1" applyFill="1" applyBorder="1" applyAlignment="1" applyProtection="1">
      <alignment horizontal="center"/>
      <protection/>
    </xf>
    <xf numFmtId="1" fontId="7" fillId="0" borderId="80" xfId="41" applyNumberFormat="1" applyFont="1" applyFill="1" applyBorder="1" applyAlignment="1">
      <alignment horizontal="center"/>
      <protection/>
    </xf>
    <xf numFmtId="0" fontId="8" fillId="0" borderId="81" xfId="0" applyFont="1" applyFill="1" applyBorder="1" applyAlignment="1">
      <alignment/>
    </xf>
    <xf numFmtId="0" fontId="8" fillId="0" borderId="82" xfId="41" applyNumberFormat="1" applyFont="1" applyFill="1" applyBorder="1" applyProtection="1">
      <alignment/>
      <protection locked="0"/>
    </xf>
    <xf numFmtId="0" fontId="8" fillId="0" borderId="83" xfId="41" applyNumberFormat="1" applyFont="1" applyFill="1" applyBorder="1" applyAlignment="1" applyProtection="1">
      <alignment horizontal="center"/>
      <protection locked="0"/>
    </xf>
    <xf numFmtId="0" fontId="8" fillId="0" borderId="83" xfId="41" applyNumberFormat="1" applyFont="1" applyFill="1" applyBorder="1" applyAlignment="1" applyProtection="1">
      <alignment horizontal="center"/>
      <protection/>
    </xf>
    <xf numFmtId="0" fontId="8" fillId="0" borderId="83" xfId="41" applyNumberFormat="1" applyFont="1" applyFill="1" applyBorder="1" applyProtection="1">
      <alignment/>
      <protection/>
    </xf>
    <xf numFmtId="0" fontId="8" fillId="0" borderId="83" xfId="41" applyNumberFormat="1" applyFont="1" applyFill="1" applyBorder="1">
      <alignment/>
      <protection/>
    </xf>
    <xf numFmtId="0" fontId="8" fillId="0" borderId="83" xfId="41" applyFont="1" applyFill="1" applyBorder="1">
      <alignment/>
      <protection/>
    </xf>
    <xf numFmtId="0" fontId="8" fillId="0" borderId="84" xfId="41" applyFont="1" applyFill="1" applyBorder="1">
      <alignment/>
      <protection/>
    </xf>
    <xf numFmtId="1" fontId="8" fillId="0" borderId="85" xfId="41" applyNumberFormat="1" applyFont="1" applyFill="1" applyBorder="1" applyAlignment="1" applyProtection="1">
      <alignment horizontal="center"/>
      <protection/>
    </xf>
    <xf numFmtId="2" fontId="8" fillId="0" borderId="85" xfId="41" applyNumberFormat="1" applyFont="1" applyFill="1" applyBorder="1" applyProtection="1">
      <alignment/>
      <protection/>
    </xf>
    <xf numFmtId="2" fontId="8" fillId="0" borderId="85" xfId="41" applyNumberFormat="1" applyFont="1" applyFill="1" applyBorder="1" applyAlignment="1" applyProtection="1">
      <alignment horizontal="center"/>
      <protection/>
    </xf>
    <xf numFmtId="1" fontId="7" fillId="0" borderId="86" xfId="41" applyNumberFormat="1" applyFont="1" applyFill="1" applyBorder="1" applyAlignment="1">
      <alignment horizontal="center"/>
      <protection/>
    </xf>
    <xf numFmtId="0" fontId="8" fillId="0" borderId="87" xfId="0" applyFont="1" applyFill="1" applyBorder="1" applyAlignment="1">
      <alignment/>
    </xf>
    <xf numFmtId="1" fontId="2" fillId="0" borderId="88" xfId="41" applyNumberFormat="1" applyFont="1" applyFill="1" applyBorder="1" applyAlignment="1">
      <alignment vertical="center"/>
      <protection/>
    </xf>
    <xf numFmtId="0" fontId="8" fillId="0" borderId="81" xfId="0" applyFont="1" applyBorder="1" applyAlignment="1">
      <alignment/>
    </xf>
    <xf numFmtId="0" fontId="8" fillId="0" borderId="87" xfId="0" applyFont="1" applyBorder="1" applyAlignment="1">
      <alignment/>
    </xf>
    <xf numFmtId="0" fontId="8" fillId="0" borderId="89" xfId="0" applyFont="1" applyBorder="1" applyAlignment="1">
      <alignment/>
    </xf>
    <xf numFmtId="0" fontId="2" fillId="0" borderId="16" xfId="41" applyFont="1" applyFill="1" applyBorder="1">
      <alignment/>
      <protection/>
    </xf>
    <xf numFmtId="0" fontId="2" fillId="0" borderId="90" xfId="41" applyFont="1" applyFill="1" applyBorder="1" applyProtection="1">
      <alignment/>
      <protection/>
    </xf>
    <xf numFmtId="0" fontId="2" fillId="0" borderId="28" xfId="41" applyFont="1" applyFill="1" applyBorder="1">
      <alignment/>
      <protection/>
    </xf>
    <xf numFmtId="0" fontId="0" fillId="0" borderId="35" xfId="0" applyFont="1" applyFill="1" applyBorder="1" applyAlignment="1">
      <alignment horizontal="left"/>
    </xf>
    <xf numFmtId="0" fontId="0" fillId="0" borderId="35" xfId="0" applyFont="1" applyBorder="1" applyAlignment="1">
      <alignment/>
    </xf>
    <xf numFmtId="0" fontId="3" fillId="0" borderId="49" xfId="41" applyNumberFormat="1" applyFont="1" applyFill="1" applyBorder="1" applyAlignment="1" applyProtection="1">
      <alignment horizontal="center" vertical="center" textRotation="90"/>
      <protection locked="0"/>
    </xf>
    <xf numFmtId="0" fontId="7" fillId="0" borderId="49" xfId="41" applyFont="1" applyFill="1" applyBorder="1" applyAlignment="1">
      <alignment textRotation="90"/>
      <protection/>
    </xf>
    <xf numFmtId="0" fontId="8" fillId="0" borderId="49" xfId="41" applyFont="1" applyFill="1" applyBorder="1" applyAlignment="1">
      <alignment textRotation="90"/>
      <protection/>
    </xf>
    <xf numFmtId="0" fontId="8" fillId="0" borderId="53" xfId="41" applyFont="1" applyFill="1" applyBorder="1" applyAlignment="1">
      <alignment textRotation="90"/>
      <protection/>
    </xf>
    <xf numFmtId="0" fontId="0" fillId="0" borderId="91" xfId="0" applyFont="1" applyFill="1" applyBorder="1" applyAlignment="1">
      <alignment/>
    </xf>
    <xf numFmtId="0" fontId="0" fillId="0" borderId="91" xfId="0" applyFill="1" applyBorder="1" applyAlignment="1">
      <alignment/>
    </xf>
    <xf numFmtId="0" fontId="4" fillId="0" borderId="92" xfId="41" applyFont="1" applyFill="1" applyBorder="1" applyAlignment="1">
      <alignment vertical="center"/>
      <protection/>
    </xf>
    <xf numFmtId="0" fontId="4" fillId="0" borderId="64" xfId="41" applyFont="1" applyFill="1" applyBorder="1" applyAlignment="1">
      <alignment vertical="center"/>
      <protection/>
    </xf>
    <xf numFmtId="0" fontId="0" fillId="0" borderId="64" xfId="0" applyFont="1" applyFill="1" applyBorder="1" applyAlignment="1">
      <alignment/>
    </xf>
    <xf numFmtId="0" fontId="8" fillId="0" borderId="64" xfId="41" applyFont="1" applyFill="1" applyBorder="1" applyProtection="1">
      <alignment/>
      <protection/>
    </xf>
    <xf numFmtId="0" fontId="8" fillId="0" borderId="93" xfId="41" applyFont="1" applyFill="1" applyBorder="1" applyProtection="1">
      <alignment/>
      <protection/>
    </xf>
    <xf numFmtId="0" fontId="8" fillId="0" borderId="63" xfId="41" applyFont="1" applyFill="1" applyBorder="1">
      <alignment/>
      <protection/>
    </xf>
    <xf numFmtId="0" fontId="0" fillId="0" borderId="35" xfId="0" applyBorder="1" applyAlignment="1">
      <alignment/>
    </xf>
    <xf numFmtId="0" fontId="3" fillId="0" borderId="94" xfId="41" applyFont="1" applyFill="1" applyBorder="1" applyProtection="1">
      <alignment/>
      <protection/>
    </xf>
    <xf numFmtId="0" fontId="2" fillId="0" borderId="95" xfId="41" applyFont="1" applyFill="1" applyBorder="1">
      <alignment/>
      <protection/>
    </xf>
    <xf numFmtId="0" fontId="2" fillId="0" borderId="95" xfId="41" applyFont="1" applyFill="1" applyBorder="1" applyProtection="1">
      <alignment/>
      <protection/>
    </xf>
    <xf numFmtId="0" fontId="2" fillId="0" borderId="96" xfId="41" applyFont="1" applyFill="1" applyBorder="1" applyProtection="1">
      <alignment/>
      <protection/>
    </xf>
    <xf numFmtId="0" fontId="2" fillId="0" borderId="97" xfId="41" applyFont="1" applyFill="1" applyBorder="1" applyProtection="1">
      <alignment/>
      <protection/>
    </xf>
    <xf numFmtId="0" fontId="4" fillId="0" borderId="98" xfId="41" applyFont="1" applyFill="1" applyBorder="1" applyAlignment="1">
      <alignment vertical="center"/>
      <protection/>
    </xf>
    <xf numFmtId="0" fontId="0" fillId="0" borderId="55" xfId="0" applyFont="1" applyBorder="1" applyAlignment="1">
      <alignment/>
    </xf>
    <xf numFmtId="0" fontId="0" fillId="0" borderId="55" xfId="0" applyFont="1" applyFill="1" applyBorder="1" applyAlignment="1">
      <alignment/>
    </xf>
    <xf numFmtId="0" fontId="8" fillId="0" borderId="56" xfId="41" applyFont="1" applyFill="1" applyBorder="1">
      <alignment/>
      <protection/>
    </xf>
    <xf numFmtId="0" fontId="2" fillId="0" borderId="99" xfId="41" applyFont="1" applyFill="1" applyBorder="1">
      <alignment/>
      <protection/>
    </xf>
    <xf numFmtId="164" fontId="8" fillId="0" borderId="100" xfId="41" applyNumberFormat="1" applyFont="1" applyFill="1" applyBorder="1">
      <alignment/>
      <protection/>
    </xf>
    <xf numFmtId="164" fontId="8" fillId="0" borderId="99" xfId="41" applyNumberFormat="1" applyFont="1" applyFill="1" applyBorder="1">
      <alignment/>
      <protection/>
    </xf>
    <xf numFmtId="0" fontId="0" fillId="0" borderId="100" xfId="0" applyFont="1" applyFill="1" applyBorder="1" applyAlignment="1">
      <alignment/>
    </xf>
    <xf numFmtId="0" fontId="9" fillId="0" borderId="100" xfId="41" applyFont="1" applyFill="1" applyBorder="1">
      <alignment/>
      <protection/>
    </xf>
    <xf numFmtId="2" fontId="2" fillId="0" borderId="27" xfId="41" applyNumberFormat="1" applyFont="1" applyFill="1" applyBorder="1" applyAlignment="1" applyProtection="1">
      <alignment horizontal="center"/>
      <protection/>
    </xf>
    <xf numFmtId="1" fontId="3" fillId="0" borderId="101" xfId="41" applyNumberFormat="1" applyFont="1" applyFill="1" applyBorder="1" applyAlignment="1">
      <alignment horizontal="center"/>
      <protection/>
    </xf>
    <xf numFmtId="0" fontId="0" fillId="0" borderId="61" xfId="0" applyFont="1" applyFill="1" applyBorder="1" applyAlignment="1">
      <alignment/>
    </xf>
    <xf numFmtId="0" fontId="9" fillId="0" borderId="55" xfId="41" applyFont="1" applyFill="1" applyBorder="1">
      <alignment/>
      <protection/>
    </xf>
    <xf numFmtId="0" fontId="3" fillId="0" borderId="30" xfId="41" applyNumberFormat="1" applyFont="1" applyFill="1" applyBorder="1" applyAlignment="1" applyProtection="1">
      <alignment vertical="center" textRotation="90"/>
      <protection locked="0"/>
    </xf>
    <xf numFmtId="0" fontId="3" fillId="0" borderId="102" xfId="41" applyNumberFormat="1" applyFont="1" applyFill="1" applyBorder="1" applyAlignment="1" applyProtection="1">
      <alignment vertical="center" textRotation="90"/>
      <protection locked="0"/>
    </xf>
    <xf numFmtId="0" fontId="3" fillId="0" borderId="27" xfId="41" applyFont="1" applyFill="1" applyBorder="1" applyAlignment="1">
      <alignment vertical="center" textRotation="90"/>
      <protection/>
    </xf>
    <xf numFmtId="2" fontId="8" fillId="0" borderId="29" xfId="41" applyNumberFormat="1" applyFont="1" applyFill="1" applyBorder="1" applyProtection="1">
      <alignment/>
      <protection/>
    </xf>
    <xf numFmtId="2" fontId="8" fillId="0" borderId="29" xfId="41" applyNumberFormat="1" applyFont="1" applyFill="1" applyBorder="1" applyAlignment="1" applyProtection="1">
      <alignment horizontal="center"/>
      <protection/>
    </xf>
    <xf numFmtId="1" fontId="8" fillId="0" borderId="29" xfId="41" applyNumberFormat="1" applyFont="1" applyFill="1" applyBorder="1" applyAlignment="1">
      <alignment horizontal="center"/>
      <protection/>
    </xf>
    <xf numFmtId="1" fontId="7" fillId="0" borderId="101" xfId="41" applyNumberFormat="1" applyFont="1" applyFill="1" applyBorder="1" applyAlignment="1">
      <alignment horizontal="center"/>
      <protection/>
    </xf>
    <xf numFmtId="0" fontId="9" fillId="0" borderId="34" xfId="41" applyFont="1" applyFill="1" applyBorder="1" applyAlignment="1">
      <alignment vertical="center"/>
      <protection/>
    </xf>
    <xf numFmtId="1" fontId="2" fillId="0" borderId="103" xfId="41" applyNumberFormat="1" applyFont="1" applyFill="1" applyBorder="1" applyAlignment="1" applyProtection="1">
      <alignment horizontal="center"/>
      <protection/>
    </xf>
    <xf numFmtId="164" fontId="2" fillId="0" borderId="17" xfId="41" applyNumberFormat="1" applyFont="1" applyFill="1" applyBorder="1" applyProtection="1">
      <alignment/>
      <protection/>
    </xf>
    <xf numFmtId="164" fontId="2" fillId="0" borderId="17" xfId="41" applyNumberFormat="1" applyFont="1" applyFill="1" applyBorder="1" applyAlignment="1" applyProtection="1">
      <alignment horizontal="center"/>
      <protection/>
    </xf>
    <xf numFmtId="1" fontId="2" fillId="0" borderId="104" xfId="41" applyNumberFormat="1" applyFont="1" applyFill="1" applyBorder="1" applyAlignment="1" applyProtection="1">
      <alignment horizontal="center"/>
      <protection/>
    </xf>
    <xf numFmtId="1" fontId="2" fillId="0" borderId="75" xfId="41" applyNumberFormat="1" applyFont="1" applyFill="1" applyBorder="1" applyAlignment="1" applyProtection="1">
      <alignment horizontal="center"/>
      <protection/>
    </xf>
    <xf numFmtId="164" fontId="2" fillId="0" borderId="76" xfId="41" applyNumberFormat="1" applyFont="1" applyFill="1" applyBorder="1" applyAlignment="1" applyProtection="1">
      <alignment horizontal="center"/>
      <protection/>
    </xf>
    <xf numFmtId="0" fontId="0" fillId="0" borderId="105" xfId="0" applyBorder="1" applyAlignment="1">
      <alignment/>
    </xf>
    <xf numFmtId="0" fontId="9" fillId="0" borderId="32" xfId="41" applyFont="1" applyFill="1" applyBorder="1" applyAlignment="1">
      <alignment vertical="center"/>
      <protection/>
    </xf>
    <xf numFmtId="0" fontId="9" fillId="0" borderId="106" xfId="41" applyFont="1" applyFill="1" applyBorder="1" applyAlignment="1">
      <alignment vertical="center"/>
      <protection/>
    </xf>
    <xf numFmtId="0" fontId="0" fillId="0" borderId="55" xfId="0" applyFont="1" applyBorder="1" applyAlignment="1">
      <alignment/>
    </xf>
    <xf numFmtId="0" fontId="0" fillId="0" borderId="35" xfId="41" applyFont="1" applyFill="1" applyBorder="1">
      <alignment/>
      <protection/>
    </xf>
    <xf numFmtId="0" fontId="2" fillId="0" borderId="64" xfId="41" applyFont="1" applyFill="1" applyBorder="1">
      <alignment/>
      <protection/>
    </xf>
    <xf numFmtId="0" fontId="4" fillId="0" borderId="35" xfId="41" applyFont="1" applyFill="1" applyBorder="1" applyAlignment="1">
      <alignment vertical="center"/>
      <protection/>
    </xf>
    <xf numFmtId="0" fontId="0" fillId="0" borderId="91" xfId="0" applyFont="1" applyFill="1" applyBorder="1" applyAlignment="1">
      <alignment/>
    </xf>
    <xf numFmtId="0" fontId="3" fillId="0" borderId="46" xfId="41" applyNumberFormat="1" applyFont="1" applyFill="1" applyBorder="1" applyAlignment="1" applyProtection="1">
      <alignment vertical="center" textRotation="90"/>
      <protection locked="0"/>
    </xf>
    <xf numFmtId="0" fontId="3" fillId="0" borderId="43" xfId="41" applyNumberFormat="1" applyFont="1" applyFill="1" applyBorder="1" applyAlignment="1" applyProtection="1">
      <alignment vertical="center" textRotation="90"/>
      <protection locked="0"/>
    </xf>
    <xf numFmtId="0" fontId="3" fillId="0" borderId="43" xfId="41" applyNumberFormat="1" applyFont="1" applyFill="1" applyBorder="1" applyAlignment="1" applyProtection="1">
      <alignment vertical="center" textRotation="90"/>
      <protection/>
    </xf>
    <xf numFmtId="0" fontId="3" fillId="0" borderId="43" xfId="41" applyFont="1" applyFill="1" applyBorder="1" applyAlignment="1">
      <alignment vertical="center" textRotation="90"/>
      <protection/>
    </xf>
    <xf numFmtId="0" fontId="3" fillId="0" borderId="59" xfId="41" applyFont="1" applyFill="1" applyBorder="1" applyAlignment="1">
      <alignment vertical="center" textRotation="90"/>
      <protection/>
    </xf>
    <xf numFmtId="0" fontId="0" fillId="0" borderId="6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07" xfId="0" applyFont="1" applyFill="1" applyBorder="1" applyAlignment="1">
      <alignment/>
    </xf>
    <xf numFmtId="0" fontId="46" fillId="0" borderId="91" xfId="0" applyFont="1" applyFill="1" applyBorder="1" applyAlignment="1">
      <alignment/>
    </xf>
    <xf numFmtId="0" fontId="47" fillId="0" borderId="41" xfId="41" applyNumberFormat="1" applyFont="1" applyFill="1" applyBorder="1" applyProtection="1">
      <alignment/>
      <protection locked="0"/>
    </xf>
    <xf numFmtId="0" fontId="47" fillId="0" borderId="43" xfId="41" applyNumberFormat="1" applyFont="1" applyFill="1" applyBorder="1" applyAlignment="1" applyProtection="1">
      <alignment horizontal="center"/>
      <protection locked="0"/>
    </xf>
    <xf numFmtId="0" fontId="47" fillId="0" borderId="43" xfId="41" applyNumberFormat="1" applyFont="1" applyFill="1" applyBorder="1" applyAlignment="1" applyProtection="1">
      <alignment horizontal="center"/>
      <protection/>
    </xf>
    <xf numFmtId="0" fontId="47" fillId="0" borderId="43" xfId="41" applyNumberFormat="1" applyFont="1" applyFill="1" applyBorder="1" applyProtection="1">
      <alignment/>
      <protection/>
    </xf>
    <xf numFmtId="0" fontId="47" fillId="0" borderId="43" xfId="41" applyNumberFormat="1" applyFont="1" applyFill="1" applyBorder="1">
      <alignment/>
      <protection/>
    </xf>
    <xf numFmtId="0" fontId="47" fillId="0" borderId="43" xfId="41" applyFont="1" applyFill="1" applyBorder="1">
      <alignment/>
      <protection/>
    </xf>
    <xf numFmtId="0" fontId="47" fillId="0" borderId="59" xfId="41" applyFont="1" applyFill="1" applyBorder="1">
      <alignment/>
      <protection/>
    </xf>
    <xf numFmtId="1" fontId="47" fillId="0" borderId="60" xfId="41" applyNumberFormat="1" applyFont="1" applyFill="1" applyBorder="1" applyAlignment="1" applyProtection="1">
      <alignment horizontal="center"/>
      <protection/>
    </xf>
    <xf numFmtId="2" fontId="47" fillId="0" borderId="61" xfId="41" applyNumberFormat="1" applyFont="1" applyFill="1" applyBorder="1" applyProtection="1">
      <alignment/>
      <protection/>
    </xf>
    <xf numFmtId="2" fontId="47" fillId="0" borderId="60" xfId="41" applyNumberFormat="1" applyFont="1" applyFill="1" applyBorder="1" applyAlignment="1" applyProtection="1">
      <alignment horizontal="center"/>
      <protection/>
    </xf>
    <xf numFmtId="1" fontId="47" fillId="0" borderId="58" xfId="41" applyNumberFormat="1" applyFont="1" applyFill="1" applyBorder="1" applyAlignment="1">
      <alignment horizontal="center"/>
      <protection/>
    </xf>
    <xf numFmtId="0" fontId="47" fillId="0" borderId="60" xfId="41" applyNumberFormat="1" applyFont="1" applyFill="1" applyBorder="1" applyProtection="1">
      <alignment/>
      <protection locked="0"/>
    </xf>
    <xf numFmtId="0" fontId="47" fillId="0" borderId="60" xfId="41" applyNumberFormat="1" applyFont="1" applyFill="1" applyBorder="1" applyAlignment="1" applyProtection="1">
      <alignment horizontal="center"/>
      <protection locked="0"/>
    </xf>
    <xf numFmtId="0" fontId="47" fillId="0" borderId="60" xfId="41" applyNumberFormat="1" applyFont="1" applyFill="1" applyBorder="1" applyAlignment="1" applyProtection="1">
      <alignment horizontal="center"/>
      <protection/>
    </xf>
    <xf numFmtId="0" fontId="47" fillId="0" borderId="60" xfId="41" applyNumberFormat="1" applyFont="1" applyFill="1" applyBorder="1" applyProtection="1">
      <alignment/>
      <protection/>
    </xf>
    <xf numFmtId="0" fontId="47" fillId="0" borderId="60" xfId="41" applyNumberFormat="1" applyFont="1" applyFill="1" applyBorder="1" applyAlignment="1">
      <alignment horizontal="center"/>
      <protection/>
    </xf>
    <xf numFmtId="0" fontId="47" fillId="0" borderId="60" xfId="41" applyNumberFormat="1" applyFont="1" applyFill="1" applyBorder="1">
      <alignment/>
      <protection/>
    </xf>
    <xf numFmtId="0" fontId="47" fillId="0" borderId="60" xfId="41" applyFont="1" applyFill="1" applyBorder="1">
      <alignment/>
      <protection/>
    </xf>
    <xf numFmtId="1" fontId="47" fillId="0" borderId="61" xfId="41" applyNumberFormat="1" applyFont="1" applyFill="1" applyBorder="1" applyAlignment="1" applyProtection="1">
      <alignment horizontal="center"/>
      <protection/>
    </xf>
    <xf numFmtId="2" fontId="47" fillId="0" borderId="61" xfId="41" applyNumberFormat="1" applyFont="1" applyFill="1" applyBorder="1" applyAlignment="1" applyProtection="1">
      <alignment horizontal="center"/>
      <protection/>
    </xf>
    <xf numFmtId="1" fontId="47" fillId="0" borderId="35" xfId="41" applyNumberFormat="1" applyFont="1" applyFill="1" applyBorder="1" applyAlignment="1">
      <alignment horizontal="center"/>
      <protection/>
    </xf>
    <xf numFmtId="1" fontId="48" fillId="0" borderId="33" xfId="41" applyNumberFormat="1" applyFont="1" applyFill="1" applyBorder="1" applyAlignment="1">
      <alignment horizontal="center"/>
      <protection/>
    </xf>
    <xf numFmtId="0" fontId="46" fillId="0" borderId="91" xfId="41" applyFont="1" applyFill="1" applyBorder="1">
      <alignment/>
      <protection/>
    </xf>
    <xf numFmtId="1" fontId="47" fillId="0" borderId="43" xfId="41" applyNumberFormat="1" applyFont="1" applyFill="1" applyBorder="1" applyAlignment="1" applyProtection="1">
      <alignment horizontal="center"/>
      <protection/>
    </xf>
    <xf numFmtId="2" fontId="47" fillId="0" borderId="35" xfId="41" applyNumberFormat="1" applyFont="1" applyFill="1" applyBorder="1" applyProtection="1">
      <alignment/>
      <protection/>
    </xf>
    <xf numFmtId="2" fontId="47" fillId="0" borderId="43" xfId="41" applyNumberFormat="1" applyFont="1" applyFill="1" applyBorder="1" applyAlignment="1" applyProtection="1">
      <alignment horizontal="center"/>
      <protection/>
    </xf>
    <xf numFmtId="0" fontId="47" fillId="0" borderId="43" xfId="41" applyNumberFormat="1" applyFont="1" applyFill="1" applyBorder="1" applyProtection="1">
      <alignment/>
      <protection locked="0"/>
    </xf>
    <xf numFmtId="0" fontId="47" fillId="0" borderId="43" xfId="41" applyNumberFormat="1" applyFont="1" applyFill="1" applyBorder="1" applyAlignment="1">
      <alignment horizontal="center"/>
      <protection/>
    </xf>
    <xf numFmtId="1" fontId="47" fillId="0" borderId="35" xfId="41" applyNumberFormat="1" applyFont="1" applyFill="1" applyBorder="1" applyAlignment="1" applyProtection="1">
      <alignment horizontal="center"/>
      <protection/>
    </xf>
    <xf numFmtId="2" fontId="47" fillId="0" borderId="35" xfId="41" applyNumberFormat="1" applyFont="1" applyFill="1" applyBorder="1" applyAlignment="1" applyProtection="1">
      <alignment horizontal="center"/>
      <protection/>
    </xf>
    <xf numFmtId="1" fontId="47" fillId="0" borderId="43" xfId="41" applyNumberFormat="1" applyFont="1" applyFill="1" applyBorder="1" applyAlignment="1">
      <alignment horizontal="center"/>
      <protection/>
    </xf>
    <xf numFmtId="1" fontId="48" fillId="0" borderId="45" xfId="41" applyNumberFormat="1" applyFont="1" applyFill="1" applyBorder="1" applyAlignment="1">
      <alignment horizontal="center"/>
      <protection/>
    </xf>
    <xf numFmtId="0" fontId="48" fillId="0" borderId="43" xfId="41" applyNumberFormat="1" applyFont="1" applyFill="1" applyBorder="1" applyAlignment="1">
      <alignment horizontal="center"/>
      <protection/>
    </xf>
    <xf numFmtId="0" fontId="46" fillId="0" borderId="64" xfId="0" applyFont="1" applyFill="1" applyBorder="1" applyAlignment="1">
      <alignment/>
    </xf>
    <xf numFmtId="1" fontId="47" fillId="0" borderId="41" xfId="41" applyNumberFormat="1" applyFont="1" applyFill="1" applyBorder="1" applyAlignment="1" applyProtection="1">
      <alignment horizontal="center"/>
      <protection/>
    </xf>
    <xf numFmtId="1" fontId="48" fillId="0" borderId="58" xfId="41" applyNumberFormat="1" applyFont="1" applyFill="1" applyBorder="1" applyAlignment="1">
      <alignment horizontal="center"/>
      <protection/>
    </xf>
    <xf numFmtId="0" fontId="0" fillId="0" borderId="108" xfId="0" applyFill="1" applyBorder="1" applyAlignment="1">
      <alignment/>
    </xf>
    <xf numFmtId="0" fontId="46" fillId="0" borderId="35" xfId="0" applyFont="1" applyFill="1" applyBorder="1" applyAlignment="1">
      <alignment/>
    </xf>
    <xf numFmtId="0" fontId="46" fillId="0" borderId="35" xfId="41" applyFont="1" applyFill="1" applyBorder="1">
      <alignment/>
      <protection/>
    </xf>
    <xf numFmtId="0" fontId="0" fillId="0" borderId="97" xfId="0" applyFont="1" applyFill="1" applyBorder="1" applyAlignment="1">
      <alignment/>
    </xf>
    <xf numFmtId="0" fontId="3" fillId="0" borderId="17" xfId="41" applyFont="1" applyFill="1" applyBorder="1" applyProtection="1">
      <alignment/>
      <protection/>
    </xf>
    <xf numFmtId="0" fontId="3" fillId="0" borderId="17" xfId="41" applyNumberFormat="1" applyFont="1" applyFill="1" applyBorder="1" applyAlignment="1" applyProtection="1">
      <alignment horizontal="left"/>
      <protection/>
    </xf>
    <xf numFmtId="0" fontId="2" fillId="0" borderId="17" xfId="41" applyNumberFormat="1" applyFont="1" applyFill="1" applyBorder="1" applyAlignment="1" applyProtection="1">
      <alignment horizontal="center"/>
      <protection/>
    </xf>
    <xf numFmtId="0" fontId="2" fillId="0" borderId="17" xfId="41" applyNumberFormat="1" applyFont="1" applyFill="1" applyBorder="1" applyProtection="1">
      <alignment/>
      <protection/>
    </xf>
    <xf numFmtId="0" fontId="3" fillId="0" borderId="17" xfId="41" applyNumberFormat="1" applyFont="1" applyFill="1" applyBorder="1" applyProtection="1">
      <alignment/>
      <protection/>
    </xf>
    <xf numFmtId="0" fontId="3" fillId="0" borderId="17" xfId="41" applyNumberFormat="1" applyFont="1" applyFill="1" applyBorder="1" applyAlignment="1" applyProtection="1">
      <alignment horizontal="center"/>
      <protection/>
    </xf>
    <xf numFmtId="1" fontId="2" fillId="0" borderId="17" xfId="41" applyNumberFormat="1" applyFont="1" applyFill="1" applyBorder="1" applyAlignment="1" applyProtection="1">
      <alignment horizontal="center"/>
      <protection/>
    </xf>
    <xf numFmtId="0" fontId="4" fillId="0" borderId="0" xfId="41" applyFont="1" applyFill="1" applyBorder="1" applyAlignment="1">
      <alignment vertical="center"/>
      <protection/>
    </xf>
    <xf numFmtId="0" fontId="3" fillId="0" borderId="0" xfId="41" applyNumberFormat="1" applyFont="1" applyFill="1" applyBorder="1" applyAlignment="1" applyProtection="1">
      <alignment vertical="center" textRotation="90"/>
      <protection locked="0"/>
    </xf>
    <xf numFmtId="0" fontId="3" fillId="0" borderId="0" xfId="41" applyNumberFormat="1" applyFont="1" applyFill="1" applyBorder="1" applyAlignment="1" applyProtection="1">
      <alignment vertical="center" textRotation="90"/>
      <protection/>
    </xf>
    <xf numFmtId="0" fontId="3" fillId="0" borderId="0" xfId="41" applyFont="1" applyFill="1" applyBorder="1" applyAlignment="1">
      <alignment vertical="center" textRotation="90"/>
      <protection/>
    </xf>
    <xf numFmtId="1" fontId="2" fillId="0" borderId="0" xfId="41" applyNumberFormat="1" applyFont="1" applyFill="1" applyBorder="1" applyAlignment="1" applyProtection="1">
      <alignment vertical="center"/>
      <protection locked="0"/>
    </xf>
    <xf numFmtId="164" fontId="2" fillId="0" borderId="0" xfId="41" applyNumberFormat="1" applyFont="1" applyFill="1" applyBorder="1" applyAlignment="1" applyProtection="1">
      <alignment vertical="center"/>
      <protection/>
    </xf>
    <xf numFmtId="0" fontId="8" fillId="0" borderId="0" xfId="41" applyFont="1" applyFill="1" applyBorder="1">
      <alignment/>
      <protection/>
    </xf>
    <xf numFmtId="0" fontId="8" fillId="0" borderId="0" xfId="41" applyNumberFormat="1" applyFont="1" applyFill="1" applyBorder="1" applyProtection="1">
      <alignment/>
      <protection locked="0"/>
    </xf>
    <xf numFmtId="0" fontId="8" fillId="0" borderId="0" xfId="41" applyNumberFormat="1" applyFont="1" applyFill="1" applyBorder="1" applyAlignment="1" applyProtection="1">
      <alignment horizontal="center"/>
      <protection locked="0"/>
    </xf>
    <xf numFmtId="0" fontId="8" fillId="0" borderId="0" xfId="41" applyNumberFormat="1" applyFont="1" applyFill="1" applyBorder="1" applyAlignment="1" applyProtection="1">
      <alignment horizontal="center"/>
      <protection/>
    </xf>
    <xf numFmtId="0" fontId="8" fillId="0" borderId="0" xfId="41" applyNumberFormat="1" applyFont="1" applyFill="1" applyBorder="1" applyProtection="1">
      <alignment/>
      <protection/>
    </xf>
    <xf numFmtId="0" fontId="8" fillId="0" borderId="0" xfId="41" applyNumberFormat="1" applyFont="1" applyFill="1" applyBorder="1">
      <alignment/>
      <protection/>
    </xf>
    <xf numFmtId="1" fontId="8" fillId="0" borderId="0" xfId="41" applyNumberFormat="1" applyFont="1" applyFill="1" applyBorder="1" applyAlignment="1" applyProtection="1">
      <alignment horizontal="center"/>
      <protection/>
    </xf>
    <xf numFmtId="2" fontId="8" fillId="0" borderId="0" xfId="41" applyNumberFormat="1" applyFont="1" applyFill="1" applyBorder="1" applyProtection="1">
      <alignment/>
      <protection/>
    </xf>
    <xf numFmtId="2" fontId="8" fillId="0" borderId="0" xfId="41" applyNumberFormat="1" applyFont="1" applyFill="1" applyBorder="1" applyAlignment="1" applyProtection="1">
      <alignment horizontal="center"/>
      <protection/>
    </xf>
    <xf numFmtId="0" fontId="0" fillId="0" borderId="61" xfId="0" applyFont="1" applyBorder="1" applyAlignment="1">
      <alignment/>
    </xf>
    <xf numFmtId="1" fontId="2" fillId="0" borderId="109" xfId="41" applyNumberFormat="1" applyFont="1" applyFill="1" applyBorder="1" applyAlignment="1" applyProtection="1">
      <alignment horizontal="center" textRotation="90"/>
      <protection/>
    </xf>
    <xf numFmtId="0" fontId="0" fillId="0" borderId="20" xfId="0" applyBorder="1" applyAlignment="1">
      <alignment horizontal="center"/>
    </xf>
    <xf numFmtId="1" fontId="2" fillId="0" borderId="17" xfId="41" applyNumberFormat="1" applyFont="1" applyFill="1" applyBorder="1" applyAlignment="1">
      <alignment horizontal="center" textRotation="90"/>
      <protection/>
    </xf>
    <xf numFmtId="0" fontId="0" fillId="0" borderId="0" xfId="0" applyBorder="1" applyAlignment="1">
      <alignment textRotation="90"/>
    </xf>
    <xf numFmtId="0" fontId="0" fillId="0" borderId="76" xfId="0" applyBorder="1" applyAlignment="1">
      <alignment textRotation="90"/>
    </xf>
    <xf numFmtId="0" fontId="5" fillId="0" borderId="110" xfId="41" applyNumberFormat="1" applyFont="1" applyFill="1" applyBorder="1" applyAlignment="1" applyProtection="1">
      <alignment horizontal="center" vertical="center"/>
      <protection/>
    </xf>
    <xf numFmtId="0" fontId="6" fillId="0" borderId="1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5" fillId="0" borderId="31" xfId="41" applyNumberFormat="1" applyFont="1" applyFill="1" applyBorder="1" applyAlignment="1" applyProtection="1">
      <alignment horizontal="center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0" fillId="0" borderId="104" xfId="0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5" fillId="0" borderId="112" xfId="41" applyNumberFormat="1" applyFont="1" applyFill="1" applyBorder="1" applyAlignment="1" applyProtection="1">
      <alignment horizontal="center" vertical="center"/>
      <protection/>
    </xf>
    <xf numFmtId="0" fontId="6" fillId="0" borderId="9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1" fontId="2" fillId="0" borderId="17" xfId="41" applyNumberFormat="1" applyFont="1" applyFill="1" applyBorder="1" applyAlignment="1" applyProtection="1">
      <alignment horizontal="center" textRotation="90"/>
      <protection/>
    </xf>
    <xf numFmtId="0" fontId="0" fillId="0" borderId="0" xfId="0" applyBorder="1" applyAlignment="1">
      <alignment horizontal="center"/>
    </xf>
    <xf numFmtId="0" fontId="5" fillId="0" borderId="0" xfId="41" applyNumberFormat="1" applyFont="1" applyFill="1" applyBorder="1" applyAlignment="1" applyProtection="1">
      <alignment horizontal="center" vertical="center"/>
      <protection/>
    </xf>
    <xf numFmtId="0" fontId="5" fillId="0" borderId="28" xfId="41" applyNumberFormat="1" applyFont="1" applyFill="1" applyBorder="1" applyAlignment="1" applyProtection="1">
      <alignment horizontal="center" vertical="center"/>
      <protection/>
    </xf>
    <xf numFmtId="0" fontId="6" fillId="0" borderId="7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0" xfId="0" applyBorder="1" applyAlignment="1">
      <alignment horizontal="center"/>
    </xf>
    <xf numFmtId="0" fontId="5" fillId="0" borderId="103" xfId="41" applyNumberFormat="1" applyFont="1" applyFill="1" applyBorder="1" applyAlignment="1" applyProtection="1">
      <alignment horizontal="center" vertical="center"/>
      <protection/>
    </xf>
    <xf numFmtId="0" fontId="5" fillId="0" borderId="17" xfId="41" applyNumberFormat="1" applyFont="1" applyFill="1" applyBorder="1" applyAlignment="1" applyProtection="1">
      <alignment horizontal="center" vertical="center"/>
      <protection/>
    </xf>
    <xf numFmtId="0" fontId="5" fillId="0" borderId="115" xfId="41" applyNumberFormat="1" applyFont="1" applyFill="1" applyBorder="1" applyAlignment="1" applyProtection="1">
      <alignment horizontal="center" vertical="center"/>
      <protection/>
    </xf>
    <xf numFmtId="0" fontId="5" fillId="0" borderId="104" xfId="41" applyNumberFormat="1" applyFont="1" applyFill="1" applyBorder="1" applyAlignment="1" applyProtection="1">
      <alignment horizontal="center" vertical="center"/>
      <protection/>
    </xf>
    <xf numFmtId="0" fontId="5" fillId="0" borderId="24" xfId="41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xcel Built-in Normal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5"/>
  <sheetViews>
    <sheetView zoomScale="90" zoomScaleNormal="90" zoomScalePageLayoutView="0" workbookViewId="0" topLeftCell="A1">
      <selection activeCell="E18" sqref="E18"/>
    </sheetView>
  </sheetViews>
  <sheetFormatPr defaultColWidth="8.8515625" defaultRowHeight="11.25" customHeight="1"/>
  <cols>
    <col min="1" max="1" width="19.7109375" style="1" bestFit="1" customWidth="1"/>
    <col min="2" max="2" width="3.421875" style="2" bestFit="1" customWidth="1"/>
    <col min="3" max="3" width="2.421875" style="3" customWidth="1"/>
    <col min="4" max="4" width="2.421875" style="4" customWidth="1"/>
    <col min="5" max="5" width="2.421875" style="5" customWidth="1"/>
    <col min="6" max="6" width="2.421875" style="4" customWidth="1"/>
    <col min="7" max="7" width="2.421875" style="2" customWidth="1"/>
    <col min="8" max="8" width="2.421875" style="3" customWidth="1"/>
    <col min="9" max="9" width="2.421875" style="4" customWidth="1"/>
    <col min="10" max="10" width="2.421875" style="5" customWidth="1"/>
    <col min="11" max="11" width="2.421875" style="4" customWidth="1"/>
    <col min="12" max="12" width="2.421875" style="5" customWidth="1"/>
    <col min="13" max="13" width="2.421875" style="6" customWidth="1"/>
    <col min="14" max="16" width="2.421875" style="2" customWidth="1"/>
    <col min="17" max="22" width="2.421875" style="1" customWidth="1"/>
    <col min="23" max="23" width="5.7109375" style="7" bestFit="1" customWidth="1"/>
    <col min="24" max="25" width="6.421875" style="8" bestFit="1" customWidth="1"/>
    <col min="26" max="26" width="3.00390625" style="9" bestFit="1" customWidth="1"/>
    <col min="27" max="27" width="3.421875" style="1" bestFit="1" customWidth="1"/>
    <col min="28" max="31" width="2.421875" style="1" customWidth="1"/>
    <col min="32" max="32" width="3.00390625" style="1" bestFit="1" customWidth="1"/>
    <col min="33" max="47" width="2.421875" style="1" customWidth="1"/>
    <col min="48" max="48" width="5.7109375" style="1" bestFit="1" customWidth="1"/>
    <col min="49" max="49" width="7.28125" style="1" customWidth="1"/>
    <col min="50" max="50" width="7.00390625" style="1" bestFit="1" customWidth="1"/>
    <col min="51" max="51" width="7.421875" style="1" bestFit="1" customWidth="1"/>
    <col min="52" max="52" width="7.57421875" style="1" bestFit="1" customWidth="1"/>
    <col min="53" max="53" width="7.8515625" style="1" bestFit="1" customWidth="1"/>
    <col min="54" max="16384" width="8.8515625" style="1" customWidth="1"/>
  </cols>
  <sheetData>
    <row r="1" spans="1:53" ht="9.75" customHeight="1">
      <c r="A1" s="282"/>
      <c r="B1" s="28"/>
      <c r="C1" s="29"/>
      <c r="D1" s="29"/>
      <c r="E1" s="30"/>
      <c r="F1" s="29"/>
      <c r="G1" s="31"/>
      <c r="H1" s="29"/>
      <c r="I1" s="29"/>
      <c r="J1" s="30"/>
      <c r="K1" s="29"/>
      <c r="L1" s="32"/>
      <c r="M1" s="33"/>
      <c r="N1" s="30"/>
      <c r="O1" s="30"/>
      <c r="P1" s="30"/>
      <c r="Q1" s="34"/>
      <c r="R1" s="34"/>
      <c r="S1" s="34"/>
      <c r="T1" s="34"/>
      <c r="U1" s="34"/>
      <c r="V1" s="34"/>
      <c r="W1" s="35"/>
      <c r="X1" s="36"/>
      <c r="Y1" s="37"/>
      <c r="Z1" s="394" t="s">
        <v>3</v>
      </c>
      <c r="AA1" s="39"/>
      <c r="AB1" s="39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396" t="s">
        <v>3</v>
      </c>
      <c r="AZ1" s="40"/>
      <c r="BA1" s="41"/>
    </row>
    <row r="2" spans="1:53" ht="9.75" customHeight="1">
      <c r="A2" s="283"/>
      <c r="B2" s="403" t="s">
        <v>12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13" t="s">
        <v>0</v>
      </c>
      <c r="X2" s="18" t="s">
        <v>15</v>
      </c>
      <c r="Y2" s="14" t="s">
        <v>2</v>
      </c>
      <c r="Z2" s="395"/>
      <c r="AA2" s="399" t="s">
        <v>11</v>
      </c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400"/>
      <c r="AV2" s="13" t="s">
        <v>0</v>
      </c>
      <c r="AW2" s="18" t="s">
        <v>15</v>
      </c>
      <c r="AX2" s="18" t="s">
        <v>2</v>
      </c>
      <c r="AY2" s="397"/>
      <c r="AZ2" s="14" t="s">
        <v>8</v>
      </c>
      <c r="BA2" s="42" t="s">
        <v>3</v>
      </c>
    </row>
    <row r="3" spans="1:53" ht="9.75" customHeight="1">
      <c r="A3" s="284"/>
      <c r="B3" s="405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15" t="s">
        <v>4</v>
      </c>
      <c r="X3" s="16" t="s">
        <v>1</v>
      </c>
      <c r="Y3" s="16" t="s">
        <v>4</v>
      </c>
      <c r="Z3" s="395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AU3" s="401"/>
      <c r="AV3" s="15" t="s">
        <v>4</v>
      </c>
      <c r="AW3" s="16" t="s">
        <v>1</v>
      </c>
      <c r="AX3" s="16" t="s">
        <v>4</v>
      </c>
      <c r="AY3" s="397"/>
      <c r="AZ3" s="16" t="s">
        <v>9</v>
      </c>
      <c r="BA3" s="43"/>
    </row>
    <row r="4" spans="1:53" ht="9.75" customHeight="1">
      <c r="A4" s="286"/>
      <c r="B4" s="406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15" t="s">
        <v>5</v>
      </c>
      <c r="X4" s="16" t="s">
        <v>6</v>
      </c>
      <c r="Y4" s="16" t="s">
        <v>6</v>
      </c>
      <c r="Z4" s="395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402"/>
      <c r="AN4" s="402"/>
      <c r="AO4" s="402"/>
      <c r="AP4" s="402"/>
      <c r="AQ4" s="402"/>
      <c r="AR4" s="402"/>
      <c r="AS4" s="402"/>
      <c r="AT4" s="402"/>
      <c r="AU4" s="402"/>
      <c r="AV4" s="15" t="s">
        <v>5</v>
      </c>
      <c r="AW4" s="16" t="s">
        <v>6</v>
      </c>
      <c r="AX4" s="16" t="s">
        <v>6</v>
      </c>
      <c r="AY4" s="398"/>
      <c r="AZ4" s="16" t="s">
        <v>10</v>
      </c>
      <c r="BA4" s="43" t="s">
        <v>8</v>
      </c>
    </row>
    <row r="5" spans="1:53" s="55" customFormat="1" ht="18" customHeight="1">
      <c r="A5" s="275" t="s">
        <v>13</v>
      </c>
      <c r="B5" s="138">
        <v>1</v>
      </c>
      <c r="C5" s="138">
        <v>2</v>
      </c>
      <c r="D5" s="139">
        <v>3</v>
      </c>
      <c r="E5" s="138">
        <v>4</v>
      </c>
      <c r="F5" s="138">
        <v>5</v>
      </c>
      <c r="G5" s="139" t="s">
        <v>46</v>
      </c>
      <c r="H5" s="138" t="s">
        <v>47</v>
      </c>
      <c r="I5" s="139" t="s">
        <v>48</v>
      </c>
      <c r="J5" s="138" t="s">
        <v>49</v>
      </c>
      <c r="K5" s="138" t="s">
        <v>50</v>
      </c>
      <c r="L5" s="138">
        <v>7</v>
      </c>
      <c r="M5" s="138">
        <v>8</v>
      </c>
      <c r="N5" s="138">
        <v>9</v>
      </c>
      <c r="O5" s="138">
        <v>10</v>
      </c>
      <c r="P5" s="139" t="s">
        <v>82</v>
      </c>
      <c r="Q5" s="138" t="s">
        <v>83</v>
      </c>
      <c r="R5" s="138" t="s">
        <v>84</v>
      </c>
      <c r="S5" s="140" t="s">
        <v>85</v>
      </c>
      <c r="T5" s="140" t="s">
        <v>86</v>
      </c>
      <c r="U5" s="140">
        <v>12</v>
      </c>
      <c r="V5" s="140">
        <v>13</v>
      </c>
      <c r="W5" s="157"/>
      <c r="X5" s="147"/>
      <c r="Y5" s="152"/>
      <c r="Z5" s="51"/>
      <c r="AA5" s="322">
        <v>1</v>
      </c>
      <c r="AB5" s="323">
        <v>2</v>
      </c>
      <c r="AC5" s="324">
        <v>3</v>
      </c>
      <c r="AD5" s="323">
        <v>4</v>
      </c>
      <c r="AE5" s="323">
        <v>5</v>
      </c>
      <c r="AF5" s="324" t="s">
        <v>46</v>
      </c>
      <c r="AG5" s="323" t="s">
        <v>47</v>
      </c>
      <c r="AH5" s="324" t="s">
        <v>48</v>
      </c>
      <c r="AI5" s="323" t="s">
        <v>49</v>
      </c>
      <c r="AJ5" s="323" t="s">
        <v>50</v>
      </c>
      <c r="AK5" s="323">
        <v>7</v>
      </c>
      <c r="AL5" s="323">
        <v>8</v>
      </c>
      <c r="AM5" s="323">
        <v>9</v>
      </c>
      <c r="AN5" s="323">
        <v>10</v>
      </c>
      <c r="AO5" s="324" t="s">
        <v>82</v>
      </c>
      <c r="AP5" s="323" t="s">
        <v>83</v>
      </c>
      <c r="AQ5" s="323" t="s">
        <v>84</v>
      </c>
      <c r="AR5" s="325" t="s">
        <v>85</v>
      </c>
      <c r="AS5" s="325" t="s">
        <v>86</v>
      </c>
      <c r="AT5" s="325">
        <v>12</v>
      </c>
      <c r="AU5" s="326">
        <v>13</v>
      </c>
      <c r="AV5" s="151"/>
      <c r="AW5" s="147"/>
      <c r="AX5" s="152"/>
      <c r="AY5" s="53"/>
      <c r="AZ5" s="153"/>
      <c r="BA5" s="150"/>
    </row>
    <row r="6" spans="1:53" ht="16.5" customHeight="1">
      <c r="A6" s="330" t="s">
        <v>69</v>
      </c>
      <c r="B6" s="331"/>
      <c r="C6" s="332"/>
      <c r="D6" s="333"/>
      <c r="E6" s="334"/>
      <c r="F6" s="333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6"/>
      <c r="R6" s="336"/>
      <c r="S6" s="336"/>
      <c r="T6" s="336"/>
      <c r="U6" s="336"/>
      <c r="V6" s="337"/>
      <c r="W6" s="338">
        <f aca="true" t="shared" si="0" ref="W6:W26">SUM(B6:V6)</f>
        <v>0</v>
      </c>
      <c r="X6" s="339">
        <v>102.88</v>
      </c>
      <c r="Y6" s="340">
        <f aca="true" t="shared" si="1" ref="Y6:Y26">IF(X6="","",SUM(W6,X6))</f>
        <v>102.88</v>
      </c>
      <c r="Z6" s="341">
        <f>IF(X6="","",RANK(Y6,$Y$6:$Y10,1))</f>
        <v>1</v>
      </c>
      <c r="AA6" s="342"/>
      <c r="AB6" s="343"/>
      <c r="AC6" s="344"/>
      <c r="AD6" s="345"/>
      <c r="AE6" s="344"/>
      <c r="AF6" s="344"/>
      <c r="AG6" s="346"/>
      <c r="AH6" s="344"/>
      <c r="AI6" s="345"/>
      <c r="AJ6" s="344"/>
      <c r="AK6" s="344"/>
      <c r="AL6" s="346"/>
      <c r="AM6" s="347"/>
      <c r="AN6" s="347"/>
      <c r="AO6" s="347"/>
      <c r="AP6" s="348"/>
      <c r="AQ6" s="348"/>
      <c r="AR6" s="348"/>
      <c r="AS6" s="348"/>
      <c r="AT6" s="348"/>
      <c r="AU6" s="348"/>
      <c r="AV6" s="349">
        <f aca="true" t="shared" si="2" ref="AV6:AV26">SUM(AA6:AU6)</f>
        <v>0</v>
      </c>
      <c r="AW6" s="340">
        <v>106.22</v>
      </c>
      <c r="AX6" s="350">
        <f aca="true" t="shared" si="3" ref="AX6:AX26">IF(AW6="","",SUM(AV6,AW6))</f>
        <v>106.22</v>
      </c>
      <c r="AY6" s="351">
        <f>IF(AW6="","",RANK(AX6,$AX$6:$AX10,1))</f>
        <v>3</v>
      </c>
      <c r="AZ6" s="350">
        <f aca="true" t="shared" si="4" ref="AZ6:AZ26">IF(AX6="","",SUM(Y6,AX6))</f>
        <v>209.1</v>
      </c>
      <c r="BA6" s="352">
        <f>IF(AZ6="","",RANK(AZ6,$AZ$6:$AZ10,1))</f>
        <v>1</v>
      </c>
    </row>
    <row r="7" spans="1:53" ht="16.5" customHeight="1">
      <c r="A7" s="353" t="s">
        <v>137</v>
      </c>
      <c r="B7" s="331"/>
      <c r="C7" s="332"/>
      <c r="D7" s="333"/>
      <c r="E7" s="334"/>
      <c r="F7" s="333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6"/>
      <c r="R7" s="336"/>
      <c r="S7" s="336"/>
      <c r="T7" s="336"/>
      <c r="U7" s="336"/>
      <c r="V7" s="337"/>
      <c r="W7" s="354">
        <f t="shared" si="0"/>
        <v>0</v>
      </c>
      <c r="X7" s="355">
        <v>105.24</v>
      </c>
      <c r="Y7" s="356">
        <f t="shared" si="1"/>
        <v>105.24</v>
      </c>
      <c r="Z7" s="341">
        <f>IF(X7="","",RANK(Y7,$Y$6:$Y14,1))</f>
        <v>2</v>
      </c>
      <c r="AA7" s="357"/>
      <c r="AB7" s="332"/>
      <c r="AC7" s="333">
        <v>5</v>
      </c>
      <c r="AD7" s="334"/>
      <c r="AE7" s="333"/>
      <c r="AF7" s="333"/>
      <c r="AG7" s="358"/>
      <c r="AH7" s="333"/>
      <c r="AI7" s="334"/>
      <c r="AJ7" s="333"/>
      <c r="AK7" s="333"/>
      <c r="AL7" s="358"/>
      <c r="AM7" s="335"/>
      <c r="AN7" s="335"/>
      <c r="AO7" s="335"/>
      <c r="AP7" s="336"/>
      <c r="AQ7" s="336"/>
      <c r="AR7" s="336"/>
      <c r="AS7" s="336"/>
      <c r="AT7" s="336"/>
      <c r="AU7" s="336"/>
      <c r="AV7" s="359">
        <f t="shared" si="2"/>
        <v>5</v>
      </c>
      <c r="AW7" s="356">
        <v>102.52</v>
      </c>
      <c r="AX7" s="360">
        <f t="shared" si="3"/>
        <v>107.52</v>
      </c>
      <c r="AY7" s="361">
        <f>IF(AW7="","",RANK(AX7,$AX$6:$AX14,1))</f>
        <v>6</v>
      </c>
      <c r="AZ7" s="360">
        <f t="shared" si="4"/>
        <v>212.76</v>
      </c>
      <c r="BA7" s="362">
        <f>IF(AZ7="","",RANK(AZ7,$AZ$6:$AZ14,1))</f>
        <v>2</v>
      </c>
    </row>
    <row r="8" spans="1:53" ht="16.5" customHeight="1">
      <c r="A8" s="330" t="s">
        <v>26</v>
      </c>
      <c r="B8" s="331"/>
      <c r="C8" s="332"/>
      <c r="D8" s="333"/>
      <c r="E8" s="334"/>
      <c r="F8" s="333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6"/>
      <c r="R8" s="336"/>
      <c r="S8" s="336"/>
      <c r="T8" s="336"/>
      <c r="U8" s="336"/>
      <c r="V8" s="337"/>
      <c r="W8" s="354">
        <f t="shared" si="0"/>
        <v>0</v>
      </c>
      <c r="X8" s="355">
        <v>108.01</v>
      </c>
      <c r="Y8" s="356">
        <f t="shared" si="1"/>
        <v>108.01</v>
      </c>
      <c r="Z8" s="341">
        <f>IF(X8="","",RANK(Y8,$Y$6:$Y13,1))</f>
        <v>3</v>
      </c>
      <c r="AA8" s="357"/>
      <c r="AB8" s="332"/>
      <c r="AC8" s="333"/>
      <c r="AD8" s="334"/>
      <c r="AE8" s="333"/>
      <c r="AF8" s="333"/>
      <c r="AG8" s="358"/>
      <c r="AH8" s="333"/>
      <c r="AI8" s="334"/>
      <c r="AJ8" s="333"/>
      <c r="AK8" s="333"/>
      <c r="AL8" s="358"/>
      <c r="AM8" s="335"/>
      <c r="AN8" s="335"/>
      <c r="AO8" s="335"/>
      <c r="AP8" s="336"/>
      <c r="AQ8" s="336"/>
      <c r="AR8" s="336"/>
      <c r="AS8" s="336"/>
      <c r="AT8" s="336"/>
      <c r="AU8" s="336"/>
      <c r="AV8" s="359">
        <f t="shared" si="2"/>
        <v>0</v>
      </c>
      <c r="AW8" s="356">
        <v>105.56</v>
      </c>
      <c r="AX8" s="360">
        <f t="shared" si="3"/>
        <v>105.56</v>
      </c>
      <c r="AY8" s="361">
        <f>IF(AW8="","",RANK(AX8,$AX$6:$AX13,1))</f>
        <v>1</v>
      </c>
      <c r="AZ8" s="360">
        <f t="shared" si="4"/>
        <v>213.57</v>
      </c>
      <c r="BA8" s="362">
        <f>IF(AZ8="","",RANK(AZ8,$AZ$6:$AZ13,1))</f>
        <v>3</v>
      </c>
    </row>
    <row r="9" spans="1:53" ht="16.5" customHeight="1">
      <c r="A9" s="321" t="s">
        <v>130</v>
      </c>
      <c r="B9" s="158"/>
      <c r="C9" s="102"/>
      <c r="D9" s="103"/>
      <c r="E9" s="104"/>
      <c r="F9" s="103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6"/>
      <c r="R9" s="106"/>
      <c r="S9" s="106"/>
      <c r="T9" s="106"/>
      <c r="U9" s="106"/>
      <c r="V9" s="159"/>
      <c r="W9" s="174">
        <f t="shared" si="0"/>
        <v>0</v>
      </c>
      <c r="X9" s="175">
        <v>108.69</v>
      </c>
      <c r="Y9" s="176">
        <f t="shared" si="1"/>
        <v>108.69</v>
      </c>
      <c r="Z9" s="163">
        <f>IF(X9="","",RANK(Y9,$Y$6:$Y9,1))</f>
        <v>4</v>
      </c>
      <c r="AA9" s="177"/>
      <c r="AB9" s="102"/>
      <c r="AC9" s="103"/>
      <c r="AD9" s="104"/>
      <c r="AE9" s="103"/>
      <c r="AF9" s="103"/>
      <c r="AG9" s="112"/>
      <c r="AH9" s="103"/>
      <c r="AI9" s="104"/>
      <c r="AJ9" s="103"/>
      <c r="AK9" s="103"/>
      <c r="AL9" s="112"/>
      <c r="AM9" s="105"/>
      <c r="AN9" s="105"/>
      <c r="AO9" s="105"/>
      <c r="AP9" s="106"/>
      <c r="AQ9" s="106"/>
      <c r="AR9" s="106"/>
      <c r="AS9" s="106"/>
      <c r="AT9" s="106"/>
      <c r="AU9" s="106"/>
      <c r="AV9" s="178">
        <f t="shared" si="2"/>
        <v>0</v>
      </c>
      <c r="AW9" s="176">
        <v>105.64</v>
      </c>
      <c r="AX9" s="179">
        <f t="shared" si="3"/>
        <v>105.64</v>
      </c>
      <c r="AY9" s="180">
        <f>IF(AW9="","",RANK(AX9,$AX$6:$AX9,1))</f>
        <v>2</v>
      </c>
      <c r="AZ9" s="179">
        <f t="shared" si="4"/>
        <v>214.32999999999998</v>
      </c>
      <c r="BA9" s="181">
        <f>IF(AZ9="","",RANK(AZ9,$AZ$6:$AZ9,1))</f>
        <v>4</v>
      </c>
    </row>
    <row r="10" spans="1:53" ht="16.5" customHeight="1">
      <c r="A10" s="330" t="s">
        <v>25</v>
      </c>
      <c r="B10" s="331"/>
      <c r="C10" s="332"/>
      <c r="D10" s="333"/>
      <c r="E10" s="334"/>
      <c r="F10" s="333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6"/>
      <c r="R10" s="336"/>
      <c r="S10" s="336"/>
      <c r="T10" s="336"/>
      <c r="U10" s="336"/>
      <c r="V10" s="337"/>
      <c r="W10" s="354">
        <f t="shared" si="0"/>
        <v>0</v>
      </c>
      <c r="X10" s="355">
        <v>108.84</v>
      </c>
      <c r="Y10" s="356">
        <f t="shared" si="1"/>
        <v>108.84</v>
      </c>
      <c r="Z10" s="341">
        <f>IF(X10="","",RANK(Y10,$Y$6:$Y18,1))</f>
        <v>5</v>
      </c>
      <c r="AA10" s="357"/>
      <c r="AB10" s="332"/>
      <c r="AC10" s="333"/>
      <c r="AD10" s="334"/>
      <c r="AE10" s="333"/>
      <c r="AF10" s="333"/>
      <c r="AG10" s="358"/>
      <c r="AH10" s="333"/>
      <c r="AI10" s="334"/>
      <c r="AJ10" s="333"/>
      <c r="AK10" s="333"/>
      <c r="AL10" s="358"/>
      <c r="AM10" s="335"/>
      <c r="AN10" s="335"/>
      <c r="AO10" s="335"/>
      <c r="AP10" s="336"/>
      <c r="AQ10" s="336"/>
      <c r="AR10" s="336"/>
      <c r="AS10" s="336"/>
      <c r="AT10" s="336"/>
      <c r="AU10" s="336"/>
      <c r="AV10" s="359">
        <f t="shared" si="2"/>
        <v>0</v>
      </c>
      <c r="AW10" s="356">
        <v>107.85</v>
      </c>
      <c r="AX10" s="360">
        <f t="shared" si="3"/>
        <v>107.85</v>
      </c>
      <c r="AY10" s="361">
        <f>IF(AW10="","",RANK(AX10,$AX$6:$AX18,1))</f>
        <v>7</v>
      </c>
      <c r="AZ10" s="360">
        <f t="shared" si="4"/>
        <v>216.69</v>
      </c>
      <c r="BA10" s="362">
        <f>IF(AZ10="","",RANK(AZ10,$AZ$6:$AZ18,1))</f>
        <v>5</v>
      </c>
    </row>
    <row r="11" spans="1:53" ht="16.5" customHeight="1">
      <c r="A11" s="330" t="s">
        <v>39</v>
      </c>
      <c r="B11" s="331"/>
      <c r="C11" s="332"/>
      <c r="D11" s="333"/>
      <c r="E11" s="334"/>
      <c r="F11" s="333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6"/>
      <c r="R11" s="336"/>
      <c r="S11" s="336"/>
      <c r="T11" s="336"/>
      <c r="U11" s="336"/>
      <c r="V11" s="337"/>
      <c r="W11" s="354">
        <f t="shared" si="0"/>
        <v>0</v>
      </c>
      <c r="X11" s="355">
        <v>112.39</v>
      </c>
      <c r="Y11" s="356">
        <f t="shared" si="1"/>
        <v>112.39</v>
      </c>
      <c r="Z11" s="341">
        <f>IF(X11="","",RANK(Y11,$Y$6:$Y20,1))</f>
        <v>8</v>
      </c>
      <c r="AA11" s="357"/>
      <c r="AB11" s="332"/>
      <c r="AC11" s="333"/>
      <c r="AD11" s="334"/>
      <c r="AE11" s="333"/>
      <c r="AF11" s="333"/>
      <c r="AG11" s="358"/>
      <c r="AH11" s="333"/>
      <c r="AI11" s="334"/>
      <c r="AJ11" s="333"/>
      <c r="AK11" s="333"/>
      <c r="AL11" s="358"/>
      <c r="AM11" s="335"/>
      <c r="AN11" s="335"/>
      <c r="AO11" s="335"/>
      <c r="AP11" s="336"/>
      <c r="AQ11" s="336"/>
      <c r="AR11" s="336"/>
      <c r="AS11" s="336"/>
      <c r="AT11" s="336"/>
      <c r="AU11" s="336"/>
      <c r="AV11" s="359">
        <f t="shared" si="2"/>
        <v>0</v>
      </c>
      <c r="AW11" s="356">
        <v>105.81</v>
      </c>
      <c r="AX11" s="360">
        <f t="shared" si="3"/>
        <v>105.81</v>
      </c>
      <c r="AY11" s="361">
        <f>IF(AW11="","",RANK(AX11,$AX$6:$AX20,1))</f>
        <v>3</v>
      </c>
      <c r="AZ11" s="360">
        <f t="shared" si="4"/>
        <v>218.2</v>
      </c>
      <c r="BA11" s="362">
        <f>IF(AZ11="","",RANK(AZ11,$AZ$6:$AZ20,1))</f>
        <v>6</v>
      </c>
    </row>
    <row r="12" spans="1:53" ht="16.5" customHeight="1">
      <c r="A12" s="330" t="s">
        <v>53</v>
      </c>
      <c r="B12" s="331"/>
      <c r="C12" s="332"/>
      <c r="D12" s="333"/>
      <c r="E12" s="334"/>
      <c r="F12" s="333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6"/>
      <c r="R12" s="336"/>
      <c r="S12" s="336"/>
      <c r="T12" s="336"/>
      <c r="U12" s="336"/>
      <c r="V12" s="337"/>
      <c r="W12" s="354">
        <f t="shared" si="0"/>
        <v>0</v>
      </c>
      <c r="X12" s="355">
        <v>109.58</v>
      </c>
      <c r="Y12" s="356">
        <f t="shared" si="1"/>
        <v>109.58</v>
      </c>
      <c r="Z12" s="341">
        <f>IF(X12="","",RANK(Y12,$Y$6:$Y13,1))</f>
        <v>6</v>
      </c>
      <c r="AA12" s="357"/>
      <c r="AB12" s="332"/>
      <c r="AC12" s="333"/>
      <c r="AD12" s="334"/>
      <c r="AE12" s="333"/>
      <c r="AF12" s="333"/>
      <c r="AG12" s="363"/>
      <c r="AH12" s="333"/>
      <c r="AI12" s="334"/>
      <c r="AJ12" s="333"/>
      <c r="AK12" s="333">
        <v>5</v>
      </c>
      <c r="AL12" s="363"/>
      <c r="AM12" s="335"/>
      <c r="AN12" s="335"/>
      <c r="AO12" s="335"/>
      <c r="AP12" s="336"/>
      <c r="AQ12" s="336"/>
      <c r="AR12" s="336"/>
      <c r="AS12" s="336"/>
      <c r="AT12" s="336"/>
      <c r="AU12" s="336"/>
      <c r="AV12" s="359">
        <f t="shared" si="2"/>
        <v>5</v>
      </c>
      <c r="AW12" s="356">
        <v>114.1</v>
      </c>
      <c r="AX12" s="360">
        <f t="shared" si="3"/>
        <v>119.1</v>
      </c>
      <c r="AY12" s="361">
        <f>IF(AW12="","",RANK(AX12,$AX$6:$AX13,1))</f>
        <v>8</v>
      </c>
      <c r="AZ12" s="360">
        <f t="shared" si="4"/>
        <v>228.68</v>
      </c>
      <c r="BA12" s="362">
        <f>IF(AZ12="","",RANK(AZ12,$AZ$6:$AZ13,1))</f>
        <v>7</v>
      </c>
    </row>
    <row r="13" spans="1:53" ht="16.5" customHeight="1">
      <c r="A13" s="321" t="s">
        <v>126</v>
      </c>
      <c r="B13" s="158"/>
      <c r="C13" s="102"/>
      <c r="D13" s="103"/>
      <c r="E13" s="104"/>
      <c r="F13" s="103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6"/>
      <c r="R13" s="106"/>
      <c r="S13" s="106"/>
      <c r="T13" s="106"/>
      <c r="U13" s="106"/>
      <c r="V13" s="159"/>
      <c r="W13" s="174">
        <f t="shared" si="0"/>
        <v>0</v>
      </c>
      <c r="X13" s="175">
        <v>111.25</v>
      </c>
      <c r="Y13" s="176">
        <f t="shared" si="1"/>
        <v>111.25</v>
      </c>
      <c r="Z13" s="163">
        <f>IF(X13="","",RANK(Y13,$Y$6:$Y15,1))</f>
        <v>7</v>
      </c>
      <c r="AA13" s="177"/>
      <c r="AB13" s="102"/>
      <c r="AC13" s="103"/>
      <c r="AD13" s="104"/>
      <c r="AE13" s="103"/>
      <c r="AF13" s="103"/>
      <c r="AG13" s="112"/>
      <c r="AH13" s="103"/>
      <c r="AI13" s="104"/>
      <c r="AJ13" s="103"/>
      <c r="AK13" s="103">
        <v>5</v>
      </c>
      <c r="AL13" s="112"/>
      <c r="AM13" s="105"/>
      <c r="AN13" s="105"/>
      <c r="AO13" s="105"/>
      <c r="AP13" s="106"/>
      <c r="AQ13" s="106"/>
      <c r="AR13" s="106"/>
      <c r="AS13" s="106"/>
      <c r="AT13" s="106"/>
      <c r="AU13" s="106"/>
      <c r="AV13" s="178">
        <f t="shared" si="2"/>
        <v>5</v>
      </c>
      <c r="AW13" s="176">
        <v>112.61</v>
      </c>
      <c r="AX13" s="179">
        <f t="shared" si="3"/>
        <v>117.61</v>
      </c>
      <c r="AY13" s="180">
        <f>IF(AW13="","",RANK(AX13,$AX$6:$AX15,1))</f>
        <v>8</v>
      </c>
      <c r="AZ13" s="179">
        <f t="shared" si="4"/>
        <v>228.86</v>
      </c>
      <c r="BA13" s="181">
        <f>IF(AZ13="","",RANK(AZ13,$AZ$6:$AZ15,1))</f>
        <v>8</v>
      </c>
    </row>
    <row r="14" spans="1:53" ht="16.5" customHeight="1">
      <c r="A14" s="321" t="s">
        <v>127</v>
      </c>
      <c r="B14" s="158"/>
      <c r="C14" s="102"/>
      <c r="D14" s="103"/>
      <c r="E14" s="104"/>
      <c r="F14" s="103"/>
      <c r="G14" s="105"/>
      <c r="H14" s="105"/>
      <c r="I14" s="105"/>
      <c r="J14" s="105"/>
      <c r="K14" s="105">
        <v>5</v>
      </c>
      <c r="L14" s="105"/>
      <c r="M14" s="105"/>
      <c r="N14" s="105"/>
      <c r="O14" s="105"/>
      <c r="P14" s="105"/>
      <c r="Q14" s="106"/>
      <c r="R14" s="106"/>
      <c r="S14" s="106">
        <v>5</v>
      </c>
      <c r="T14" s="106"/>
      <c r="U14" s="106"/>
      <c r="V14" s="159"/>
      <c r="W14" s="174">
        <f t="shared" si="0"/>
        <v>10</v>
      </c>
      <c r="X14" s="175">
        <v>115.2</v>
      </c>
      <c r="Y14" s="176">
        <f t="shared" si="1"/>
        <v>125.2</v>
      </c>
      <c r="Z14" s="163">
        <f>IF(X14="","",RANK(Y14,$Y$6:$Y17,1))</f>
        <v>12</v>
      </c>
      <c r="AA14" s="177"/>
      <c r="AB14" s="102"/>
      <c r="AC14" s="103"/>
      <c r="AD14" s="104"/>
      <c r="AE14" s="103"/>
      <c r="AF14" s="103"/>
      <c r="AG14" s="112"/>
      <c r="AH14" s="103"/>
      <c r="AI14" s="104"/>
      <c r="AJ14" s="103"/>
      <c r="AK14" s="103"/>
      <c r="AL14" s="112"/>
      <c r="AM14" s="105"/>
      <c r="AN14" s="105"/>
      <c r="AO14" s="105"/>
      <c r="AP14" s="106"/>
      <c r="AQ14" s="106"/>
      <c r="AR14" s="106"/>
      <c r="AS14" s="106"/>
      <c r="AT14" s="106"/>
      <c r="AU14" s="106"/>
      <c r="AV14" s="178">
        <f t="shared" si="2"/>
        <v>0</v>
      </c>
      <c r="AW14" s="176">
        <v>106.72</v>
      </c>
      <c r="AX14" s="179">
        <f t="shared" si="3"/>
        <v>106.72</v>
      </c>
      <c r="AY14" s="180">
        <f>IF(AW14="","",RANK(AX14,$AX$6:$AX17,1))</f>
        <v>5</v>
      </c>
      <c r="AZ14" s="179">
        <f t="shared" si="4"/>
        <v>231.92000000000002</v>
      </c>
      <c r="BA14" s="181">
        <f>IF(AZ14="","",RANK(AZ14,$AZ$6:$AZ17,1))</f>
        <v>9</v>
      </c>
    </row>
    <row r="15" spans="1:53" ht="16.5" customHeight="1">
      <c r="A15" s="321" t="s">
        <v>138</v>
      </c>
      <c r="B15" s="158"/>
      <c r="C15" s="102"/>
      <c r="D15" s="103"/>
      <c r="E15" s="104"/>
      <c r="F15" s="103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6"/>
      <c r="R15" s="106"/>
      <c r="S15" s="106"/>
      <c r="T15" s="106"/>
      <c r="U15" s="106"/>
      <c r="V15" s="159"/>
      <c r="W15" s="174">
        <f t="shared" si="0"/>
        <v>0</v>
      </c>
      <c r="X15" s="175">
        <v>116.45</v>
      </c>
      <c r="Y15" s="176">
        <f t="shared" si="1"/>
        <v>116.45</v>
      </c>
      <c r="Z15" s="163">
        <f>IF(X15="","",RANK(Y15,$Y$6:$Y32,1))</f>
        <v>9</v>
      </c>
      <c r="AA15" s="177"/>
      <c r="AB15" s="102"/>
      <c r="AC15" s="103"/>
      <c r="AD15" s="104"/>
      <c r="AE15" s="103"/>
      <c r="AF15" s="103"/>
      <c r="AG15" s="112"/>
      <c r="AH15" s="103"/>
      <c r="AI15" s="104"/>
      <c r="AJ15" s="103"/>
      <c r="AK15" s="103"/>
      <c r="AL15" s="112"/>
      <c r="AM15" s="105"/>
      <c r="AN15" s="105">
        <v>5</v>
      </c>
      <c r="AO15" s="105"/>
      <c r="AP15" s="106"/>
      <c r="AQ15" s="106"/>
      <c r="AR15" s="106"/>
      <c r="AS15" s="106"/>
      <c r="AT15" s="106"/>
      <c r="AU15" s="106"/>
      <c r="AV15" s="178">
        <f t="shared" si="2"/>
        <v>5</v>
      </c>
      <c r="AW15" s="176">
        <v>113.39</v>
      </c>
      <c r="AX15" s="179">
        <f t="shared" si="3"/>
        <v>118.39</v>
      </c>
      <c r="AY15" s="180">
        <f>IF(AW15="","",RANK(AX15,$AX$6:$AX32,1))</f>
        <v>12</v>
      </c>
      <c r="AZ15" s="179">
        <f t="shared" si="4"/>
        <v>234.84</v>
      </c>
      <c r="BA15" s="181">
        <f>IF(AZ15="","",RANK(AZ15,$AZ$6:$AZ32,1))</f>
        <v>10</v>
      </c>
    </row>
    <row r="16" spans="1:53" ht="16.5" customHeight="1">
      <c r="A16" s="274" t="s">
        <v>81</v>
      </c>
      <c r="B16" s="158"/>
      <c r="C16" s="102"/>
      <c r="D16" s="103"/>
      <c r="E16" s="104"/>
      <c r="F16" s="103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6"/>
      <c r="R16" s="106"/>
      <c r="S16" s="106"/>
      <c r="T16" s="106"/>
      <c r="U16" s="106"/>
      <c r="V16" s="159"/>
      <c r="W16" s="174">
        <f t="shared" si="0"/>
        <v>0</v>
      </c>
      <c r="X16" s="175">
        <v>121.69</v>
      </c>
      <c r="Y16" s="176">
        <f t="shared" si="1"/>
        <v>121.69</v>
      </c>
      <c r="Z16" s="163">
        <f>IF(X16="","",RANK(Y16,$Y$6:$Y26,1))</f>
        <v>11</v>
      </c>
      <c r="AA16" s="177"/>
      <c r="AB16" s="102"/>
      <c r="AC16" s="103"/>
      <c r="AD16" s="104"/>
      <c r="AE16" s="103"/>
      <c r="AF16" s="103"/>
      <c r="AG16" s="182"/>
      <c r="AH16" s="103"/>
      <c r="AI16" s="104"/>
      <c r="AJ16" s="103"/>
      <c r="AK16" s="103"/>
      <c r="AL16" s="182"/>
      <c r="AM16" s="105"/>
      <c r="AN16" s="105"/>
      <c r="AO16" s="105"/>
      <c r="AP16" s="106"/>
      <c r="AQ16" s="106"/>
      <c r="AR16" s="106"/>
      <c r="AS16" s="106"/>
      <c r="AT16" s="106"/>
      <c r="AU16" s="106"/>
      <c r="AV16" s="178">
        <f t="shared" si="2"/>
        <v>0</v>
      </c>
      <c r="AW16" s="176">
        <v>116.26</v>
      </c>
      <c r="AX16" s="179">
        <f t="shared" si="3"/>
        <v>116.26</v>
      </c>
      <c r="AY16" s="180">
        <f>IF(AW16="","",RANK(AX16,$AX$6:$AX26,1))</f>
        <v>10</v>
      </c>
      <c r="AZ16" s="179">
        <f t="shared" si="4"/>
        <v>237.95</v>
      </c>
      <c r="BA16" s="181">
        <f>IF(AZ16="","",RANK(AZ16,$AZ$6:$AZ26,1))</f>
        <v>11</v>
      </c>
    </row>
    <row r="17" spans="1:53" ht="16.5" customHeight="1">
      <c r="A17" s="273" t="s">
        <v>27</v>
      </c>
      <c r="B17" s="158"/>
      <c r="C17" s="102"/>
      <c r="D17" s="103"/>
      <c r="E17" s="104"/>
      <c r="F17" s="103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6"/>
      <c r="R17" s="106"/>
      <c r="S17" s="106"/>
      <c r="T17" s="106"/>
      <c r="U17" s="106"/>
      <c r="V17" s="159"/>
      <c r="W17" s="174">
        <f t="shared" si="0"/>
        <v>0</v>
      </c>
      <c r="X17" s="175">
        <v>121.3</v>
      </c>
      <c r="Y17" s="176">
        <f t="shared" si="1"/>
        <v>121.3</v>
      </c>
      <c r="Z17" s="163">
        <f>IF(X17="","",RANK(Y17,$Y$6:$Y33,1))</f>
        <v>10</v>
      </c>
      <c r="AA17" s="177"/>
      <c r="AB17" s="102"/>
      <c r="AC17" s="103"/>
      <c r="AD17" s="104"/>
      <c r="AE17" s="103"/>
      <c r="AF17" s="103"/>
      <c r="AG17" s="112"/>
      <c r="AH17" s="103"/>
      <c r="AI17" s="104"/>
      <c r="AJ17" s="103"/>
      <c r="AK17" s="103"/>
      <c r="AL17" s="112"/>
      <c r="AM17" s="105"/>
      <c r="AN17" s="105"/>
      <c r="AO17" s="105"/>
      <c r="AP17" s="106"/>
      <c r="AQ17" s="106"/>
      <c r="AR17" s="106"/>
      <c r="AS17" s="106"/>
      <c r="AT17" s="106"/>
      <c r="AU17" s="106"/>
      <c r="AV17" s="178">
        <f t="shared" si="2"/>
        <v>0</v>
      </c>
      <c r="AW17" s="176">
        <v>118.56</v>
      </c>
      <c r="AX17" s="179">
        <f t="shared" si="3"/>
        <v>118.56</v>
      </c>
      <c r="AY17" s="180">
        <f>IF(AW17="","",RANK(AX17,$AX$6:$AX33,1))</f>
        <v>13</v>
      </c>
      <c r="AZ17" s="179">
        <f t="shared" si="4"/>
        <v>239.86</v>
      </c>
      <c r="BA17" s="181">
        <f>IF(AZ17="","",RANK(AZ17,$AZ$6:$AZ33,1))</f>
        <v>12</v>
      </c>
    </row>
    <row r="18" spans="1:53" ht="16.5" customHeight="1">
      <c r="A18" s="273" t="s">
        <v>63</v>
      </c>
      <c r="B18" s="158"/>
      <c r="C18" s="102"/>
      <c r="D18" s="103"/>
      <c r="E18" s="104"/>
      <c r="F18" s="103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6"/>
      <c r="R18" s="106"/>
      <c r="S18" s="106"/>
      <c r="T18" s="106"/>
      <c r="U18" s="106"/>
      <c r="V18" s="159"/>
      <c r="W18" s="174">
        <f t="shared" si="0"/>
        <v>0</v>
      </c>
      <c r="X18" s="175">
        <v>129.65</v>
      </c>
      <c r="Y18" s="176">
        <f t="shared" si="1"/>
        <v>129.65</v>
      </c>
      <c r="Z18" s="163">
        <f>IF(X18="","",RANK(Y18,$Y$6:$Y31,1))</f>
        <v>15</v>
      </c>
      <c r="AA18" s="177"/>
      <c r="AB18" s="102"/>
      <c r="AC18" s="103"/>
      <c r="AD18" s="104"/>
      <c r="AE18" s="103"/>
      <c r="AF18" s="103"/>
      <c r="AG18" s="112"/>
      <c r="AH18" s="103"/>
      <c r="AI18" s="104"/>
      <c r="AJ18" s="103"/>
      <c r="AK18" s="103"/>
      <c r="AL18" s="112"/>
      <c r="AM18" s="105"/>
      <c r="AN18" s="105"/>
      <c r="AO18" s="105"/>
      <c r="AP18" s="106"/>
      <c r="AQ18" s="106"/>
      <c r="AR18" s="106"/>
      <c r="AS18" s="106"/>
      <c r="AT18" s="106"/>
      <c r="AU18" s="106"/>
      <c r="AV18" s="178">
        <f t="shared" si="2"/>
        <v>0</v>
      </c>
      <c r="AW18" s="176">
        <v>113.55</v>
      </c>
      <c r="AX18" s="179">
        <f t="shared" si="3"/>
        <v>113.55</v>
      </c>
      <c r="AY18" s="180">
        <f>IF(AW18="","",RANK(AX18,$AX$6:$AX31,1))</f>
        <v>8</v>
      </c>
      <c r="AZ18" s="179">
        <f t="shared" si="4"/>
        <v>243.2</v>
      </c>
      <c r="BA18" s="181">
        <f>IF(AZ18="","",RANK(AZ18,$AZ$6:$AZ31,1))</f>
        <v>13</v>
      </c>
    </row>
    <row r="19" spans="1:53" ht="16.5" customHeight="1">
      <c r="A19" s="328" t="s">
        <v>121</v>
      </c>
      <c r="B19" s="158"/>
      <c r="C19" s="102"/>
      <c r="D19" s="103"/>
      <c r="E19" s="104"/>
      <c r="F19" s="103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6"/>
      <c r="R19" s="106"/>
      <c r="S19" s="106"/>
      <c r="T19" s="106"/>
      <c r="U19" s="106"/>
      <c r="V19" s="159"/>
      <c r="W19" s="174">
        <f t="shared" si="0"/>
        <v>0</v>
      </c>
      <c r="X19" s="175">
        <v>129.56</v>
      </c>
      <c r="Y19" s="176">
        <f t="shared" si="1"/>
        <v>129.56</v>
      </c>
      <c r="Z19" s="163">
        <f>IF(X19="","",RANK(Y19,$Y$6:$Y25,1))</f>
        <v>14</v>
      </c>
      <c r="AA19" s="177"/>
      <c r="AB19" s="102"/>
      <c r="AC19" s="103"/>
      <c r="AD19" s="104"/>
      <c r="AE19" s="103"/>
      <c r="AF19" s="103"/>
      <c r="AG19" s="182"/>
      <c r="AH19" s="103"/>
      <c r="AI19" s="104"/>
      <c r="AJ19" s="103"/>
      <c r="AK19" s="103"/>
      <c r="AL19" s="182"/>
      <c r="AM19" s="105"/>
      <c r="AN19" s="105"/>
      <c r="AO19" s="105"/>
      <c r="AP19" s="106"/>
      <c r="AQ19" s="106"/>
      <c r="AR19" s="106"/>
      <c r="AS19" s="106"/>
      <c r="AT19" s="106"/>
      <c r="AU19" s="106"/>
      <c r="AV19" s="178">
        <f t="shared" si="2"/>
        <v>0</v>
      </c>
      <c r="AW19" s="176">
        <v>115.79</v>
      </c>
      <c r="AX19" s="179">
        <f t="shared" si="3"/>
        <v>115.79</v>
      </c>
      <c r="AY19" s="180">
        <f>IF(AW19="","",RANK(AX19,$AX$6:$AX25,1))</f>
        <v>9</v>
      </c>
      <c r="AZ19" s="179">
        <f t="shared" si="4"/>
        <v>245.35000000000002</v>
      </c>
      <c r="BA19" s="181">
        <f>IF(AZ19="","",RANK(AZ19,$AZ$6:$AZ25,1))</f>
        <v>14</v>
      </c>
    </row>
    <row r="20" spans="1:53" ht="16.5" customHeight="1">
      <c r="A20" s="274" t="s">
        <v>71</v>
      </c>
      <c r="B20" s="158"/>
      <c r="C20" s="102"/>
      <c r="D20" s="103"/>
      <c r="E20" s="104"/>
      <c r="F20" s="103"/>
      <c r="G20" s="105"/>
      <c r="H20" s="105"/>
      <c r="I20" s="105"/>
      <c r="J20" s="105"/>
      <c r="K20" s="105"/>
      <c r="L20" s="105"/>
      <c r="M20" s="105">
        <v>5</v>
      </c>
      <c r="N20" s="105"/>
      <c r="O20" s="105"/>
      <c r="P20" s="105"/>
      <c r="Q20" s="106"/>
      <c r="R20" s="106"/>
      <c r="S20" s="106"/>
      <c r="T20" s="106"/>
      <c r="U20" s="106"/>
      <c r="V20" s="159"/>
      <c r="W20" s="174">
        <f t="shared" si="0"/>
        <v>5</v>
      </c>
      <c r="X20" s="175">
        <v>119.95</v>
      </c>
      <c r="Y20" s="176">
        <f t="shared" si="1"/>
        <v>124.95</v>
      </c>
      <c r="Z20" s="163">
        <f>IF(X20="","",RANK(Y20,$Y$6:$Y38,1))</f>
        <v>12</v>
      </c>
      <c r="AA20" s="177"/>
      <c r="AB20" s="102"/>
      <c r="AC20" s="103"/>
      <c r="AD20" s="104"/>
      <c r="AE20" s="103"/>
      <c r="AF20" s="103"/>
      <c r="AG20" s="112"/>
      <c r="AH20" s="103"/>
      <c r="AI20" s="104"/>
      <c r="AJ20" s="103"/>
      <c r="AK20" s="103"/>
      <c r="AL20" s="112"/>
      <c r="AM20" s="105"/>
      <c r="AN20" s="105"/>
      <c r="AO20" s="105"/>
      <c r="AP20" s="106"/>
      <c r="AQ20" s="106"/>
      <c r="AR20" s="106"/>
      <c r="AS20" s="106"/>
      <c r="AT20" s="106"/>
      <c r="AU20" s="106"/>
      <c r="AV20" s="178">
        <f t="shared" si="2"/>
        <v>0</v>
      </c>
      <c r="AW20" s="176">
        <v>125.65</v>
      </c>
      <c r="AX20" s="179">
        <f t="shared" si="3"/>
        <v>125.65</v>
      </c>
      <c r="AY20" s="180">
        <f>IF(AW20="","",RANK(AX20,$AX$6:$AX38,1))</f>
        <v>16</v>
      </c>
      <c r="AZ20" s="179">
        <f t="shared" si="4"/>
        <v>250.60000000000002</v>
      </c>
      <c r="BA20" s="181">
        <f>IF(AZ20="","",RANK(AZ20,$AZ$6:$AZ38,1))</f>
        <v>15</v>
      </c>
    </row>
    <row r="21" spans="1:53" ht="16.5" customHeight="1">
      <c r="A21" s="273" t="s">
        <v>70</v>
      </c>
      <c r="B21" s="158"/>
      <c r="C21" s="102"/>
      <c r="D21" s="103"/>
      <c r="E21" s="104"/>
      <c r="F21" s="103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6"/>
      <c r="R21" s="106"/>
      <c r="S21" s="106"/>
      <c r="T21" s="106"/>
      <c r="U21" s="106"/>
      <c r="V21" s="159"/>
      <c r="W21" s="174">
        <f t="shared" si="0"/>
        <v>0</v>
      </c>
      <c r="X21" s="175">
        <v>136.37</v>
      </c>
      <c r="Y21" s="176">
        <f t="shared" si="1"/>
        <v>136.37</v>
      </c>
      <c r="Z21" s="163">
        <f>IF(X21="","",RANK(Y21,$Y$6:$Y33,1))</f>
        <v>16</v>
      </c>
      <c r="AA21" s="177"/>
      <c r="AB21" s="102"/>
      <c r="AC21" s="103"/>
      <c r="AD21" s="104"/>
      <c r="AE21" s="103"/>
      <c r="AF21" s="103"/>
      <c r="AG21" s="112"/>
      <c r="AH21" s="103"/>
      <c r="AI21" s="104"/>
      <c r="AJ21" s="103"/>
      <c r="AK21" s="103"/>
      <c r="AL21" s="112"/>
      <c r="AM21" s="105"/>
      <c r="AN21" s="105"/>
      <c r="AO21" s="105"/>
      <c r="AP21" s="106"/>
      <c r="AQ21" s="106"/>
      <c r="AR21" s="106"/>
      <c r="AS21" s="106"/>
      <c r="AT21" s="106"/>
      <c r="AU21" s="106"/>
      <c r="AV21" s="178">
        <f t="shared" si="2"/>
        <v>0</v>
      </c>
      <c r="AW21" s="176">
        <v>128.28</v>
      </c>
      <c r="AX21" s="179">
        <f t="shared" si="3"/>
        <v>128.28</v>
      </c>
      <c r="AY21" s="180">
        <f>IF(AW21="","",RANK(AX21,$AX$6:$AX33,1))</f>
        <v>17</v>
      </c>
      <c r="AZ21" s="179">
        <f t="shared" si="4"/>
        <v>264.65</v>
      </c>
      <c r="BA21" s="181">
        <f>IF(AZ21="","",RANK(AZ21,$AZ$6:$AZ33,1))</f>
        <v>16</v>
      </c>
    </row>
    <row r="22" spans="1:53" ht="16.5" customHeight="1">
      <c r="A22" s="321" t="s">
        <v>80</v>
      </c>
      <c r="B22" s="158"/>
      <c r="C22" s="102"/>
      <c r="D22" s="103"/>
      <c r="E22" s="104"/>
      <c r="F22" s="103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6"/>
      <c r="R22" s="106"/>
      <c r="S22" s="106"/>
      <c r="T22" s="106"/>
      <c r="U22" s="106"/>
      <c r="V22" s="159"/>
      <c r="W22" s="174">
        <f t="shared" si="0"/>
        <v>0</v>
      </c>
      <c r="X22" s="175">
        <v>140.73</v>
      </c>
      <c r="Y22" s="176">
        <f t="shared" si="1"/>
        <v>140.73</v>
      </c>
      <c r="Z22" s="163">
        <f>IF(X22="","",RANK(Y22,$Y$6:$Y33,1))</f>
        <v>17</v>
      </c>
      <c r="AA22" s="177"/>
      <c r="AB22" s="102"/>
      <c r="AC22" s="103"/>
      <c r="AD22" s="104"/>
      <c r="AE22" s="103"/>
      <c r="AF22" s="103"/>
      <c r="AG22" s="112"/>
      <c r="AH22" s="103"/>
      <c r="AI22" s="104"/>
      <c r="AJ22" s="103"/>
      <c r="AK22" s="103"/>
      <c r="AL22" s="112"/>
      <c r="AM22" s="105"/>
      <c r="AN22" s="105"/>
      <c r="AO22" s="105"/>
      <c r="AP22" s="106"/>
      <c r="AQ22" s="106"/>
      <c r="AR22" s="106"/>
      <c r="AS22" s="106"/>
      <c r="AT22" s="106"/>
      <c r="AU22" s="106"/>
      <c r="AV22" s="178">
        <f t="shared" si="2"/>
        <v>0</v>
      </c>
      <c r="AW22" s="176">
        <v>137.86</v>
      </c>
      <c r="AX22" s="179">
        <f t="shared" si="3"/>
        <v>137.86</v>
      </c>
      <c r="AY22" s="180">
        <f>IF(AW22="","",RANK(AX22,$AX$6:$AX33,1))</f>
        <v>18</v>
      </c>
      <c r="AZ22" s="179">
        <f t="shared" si="4"/>
        <v>278.59000000000003</v>
      </c>
      <c r="BA22" s="181">
        <f>IF(AZ22="","",RANK(AZ22,$AZ$6:$AZ33,1))</f>
        <v>17</v>
      </c>
    </row>
    <row r="23" spans="1:53" ht="16.5" customHeight="1">
      <c r="A23" s="273" t="s">
        <v>52</v>
      </c>
      <c r="B23" s="158"/>
      <c r="C23" s="102"/>
      <c r="D23" s="103"/>
      <c r="E23" s="104">
        <v>5</v>
      </c>
      <c r="F23" s="103"/>
      <c r="G23" s="105"/>
      <c r="H23" s="105"/>
      <c r="I23" s="105"/>
      <c r="J23" s="105"/>
      <c r="K23" s="105"/>
      <c r="L23" s="105"/>
      <c r="M23" s="105"/>
      <c r="N23" s="105"/>
      <c r="O23" s="105"/>
      <c r="P23" s="105">
        <v>5</v>
      </c>
      <c r="Q23" s="106"/>
      <c r="R23" s="106"/>
      <c r="S23" s="106"/>
      <c r="T23" s="106"/>
      <c r="U23" s="106"/>
      <c r="V23" s="159"/>
      <c r="W23" s="174">
        <f t="shared" si="0"/>
        <v>10</v>
      </c>
      <c r="X23" s="175">
        <v>148.32</v>
      </c>
      <c r="Y23" s="176">
        <f t="shared" si="1"/>
        <v>158.32</v>
      </c>
      <c r="Z23" s="163">
        <f>IF(X23="","",RANK(Y23,$Y$6:$Y38,1))</f>
        <v>18</v>
      </c>
      <c r="AA23" s="177"/>
      <c r="AB23" s="102"/>
      <c r="AC23" s="103"/>
      <c r="AD23" s="104"/>
      <c r="AE23" s="103"/>
      <c r="AF23" s="103"/>
      <c r="AG23" s="112"/>
      <c r="AH23" s="103"/>
      <c r="AI23" s="104"/>
      <c r="AJ23" s="103"/>
      <c r="AK23" s="103"/>
      <c r="AL23" s="112"/>
      <c r="AM23" s="105"/>
      <c r="AN23" s="105"/>
      <c r="AO23" s="105"/>
      <c r="AP23" s="106"/>
      <c r="AQ23" s="106"/>
      <c r="AR23" s="106"/>
      <c r="AS23" s="106"/>
      <c r="AT23" s="106"/>
      <c r="AU23" s="106"/>
      <c r="AV23" s="178">
        <f t="shared" si="2"/>
        <v>0</v>
      </c>
      <c r="AW23" s="176">
        <v>120.62</v>
      </c>
      <c r="AX23" s="179">
        <f t="shared" si="3"/>
        <v>120.62</v>
      </c>
      <c r="AY23" s="180">
        <f>IF(AW23="","",RANK(AX23,$AX$6:$AX38,1))</f>
        <v>15</v>
      </c>
      <c r="AZ23" s="179">
        <f t="shared" si="4"/>
        <v>278.94</v>
      </c>
      <c r="BA23" s="181">
        <f>IF(AZ23="","",RANK(AZ23,$AZ$6:$AZ38,1))</f>
        <v>18</v>
      </c>
    </row>
    <row r="24" spans="1:53" ht="16.5" customHeight="1">
      <c r="A24" s="321" t="s">
        <v>122</v>
      </c>
      <c r="B24" s="158"/>
      <c r="C24" s="102"/>
      <c r="D24" s="103"/>
      <c r="E24" s="104"/>
      <c r="F24" s="103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6"/>
      <c r="R24" s="106"/>
      <c r="S24" s="106"/>
      <c r="T24" s="106"/>
      <c r="U24" s="106"/>
      <c r="V24" s="159"/>
      <c r="W24" s="174">
        <f t="shared" si="0"/>
        <v>0</v>
      </c>
      <c r="X24" s="175">
        <v>168.27</v>
      </c>
      <c r="Y24" s="176">
        <f t="shared" si="1"/>
        <v>168.27</v>
      </c>
      <c r="Z24" s="163">
        <f>IF(X24="","",RANK(Y24,$Y$6:$Y38,1))</f>
        <v>19</v>
      </c>
      <c r="AA24" s="177"/>
      <c r="AB24" s="102"/>
      <c r="AC24" s="103"/>
      <c r="AD24" s="104"/>
      <c r="AE24" s="103"/>
      <c r="AF24" s="103"/>
      <c r="AG24" s="112"/>
      <c r="AH24" s="103"/>
      <c r="AI24" s="104"/>
      <c r="AJ24" s="103"/>
      <c r="AK24" s="103"/>
      <c r="AL24" s="112"/>
      <c r="AM24" s="105"/>
      <c r="AN24" s="105"/>
      <c r="AO24" s="105"/>
      <c r="AP24" s="106"/>
      <c r="AQ24" s="106"/>
      <c r="AR24" s="106"/>
      <c r="AS24" s="106"/>
      <c r="AT24" s="106"/>
      <c r="AU24" s="106"/>
      <c r="AV24" s="178">
        <f t="shared" si="2"/>
        <v>0</v>
      </c>
      <c r="AW24" s="176">
        <v>145.52</v>
      </c>
      <c r="AX24" s="179">
        <f t="shared" si="3"/>
        <v>145.52</v>
      </c>
      <c r="AY24" s="180">
        <f>IF(AW24="","",RANK(AX24,$AX$6:$AX38,1))</f>
        <v>19</v>
      </c>
      <c r="AZ24" s="179">
        <f t="shared" si="4"/>
        <v>313.79</v>
      </c>
      <c r="BA24" s="181">
        <f>IF(AZ24="","",RANK(AZ24,$AZ$6:$AZ38,1))</f>
        <v>19</v>
      </c>
    </row>
    <row r="25" spans="1:53" ht="16.5" customHeight="1">
      <c r="A25" s="274" t="s">
        <v>29</v>
      </c>
      <c r="B25" s="158"/>
      <c r="C25" s="102"/>
      <c r="D25" s="103"/>
      <c r="E25" s="104"/>
      <c r="F25" s="103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6"/>
      <c r="R25" s="106"/>
      <c r="S25" s="106"/>
      <c r="T25" s="106"/>
      <c r="U25" s="106"/>
      <c r="V25" s="159"/>
      <c r="W25" s="174">
        <f t="shared" si="0"/>
        <v>0</v>
      </c>
      <c r="X25" s="175">
        <v>177.1</v>
      </c>
      <c r="Y25" s="176">
        <f t="shared" si="1"/>
        <v>177.1</v>
      </c>
      <c r="Z25" s="163">
        <f>IF(X25="","",RANK(Y25,$Y$6:$Y45,1))</f>
        <v>20</v>
      </c>
      <c r="AA25" s="177"/>
      <c r="AB25" s="102"/>
      <c r="AC25" s="103"/>
      <c r="AD25" s="104"/>
      <c r="AE25" s="103"/>
      <c r="AF25" s="103"/>
      <c r="AG25" s="112"/>
      <c r="AH25" s="103"/>
      <c r="AI25" s="104"/>
      <c r="AJ25" s="103"/>
      <c r="AK25" s="103"/>
      <c r="AL25" s="112"/>
      <c r="AM25" s="105"/>
      <c r="AN25" s="105"/>
      <c r="AO25" s="105"/>
      <c r="AP25" s="106"/>
      <c r="AQ25" s="106"/>
      <c r="AR25" s="106"/>
      <c r="AS25" s="106"/>
      <c r="AT25" s="106"/>
      <c r="AU25" s="106"/>
      <c r="AV25" s="178">
        <f t="shared" si="2"/>
        <v>0</v>
      </c>
      <c r="AW25" s="176">
        <v>176.57</v>
      </c>
      <c r="AX25" s="179">
        <f t="shared" si="3"/>
        <v>176.57</v>
      </c>
      <c r="AY25" s="180">
        <f>IF(AW25="","",RANK(AX25,$AX$6:$AX45,1))</f>
        <v>20</v>
      </c>
      <c r="AZ25" s="179">
        <f t="shared" si="4"/>
        <v>353.66999999999996</v>
      </c>
      <c r="BA25" s="181">
        <f>IF(AZ25="","",RANK(AZ25,$AZ$6:$AZ45,1))</f>
        <v>20</v>
      </c>
    </row>
    <row r="26" spans="1:53" ht="16.5" customHeight="1" thickBot="1">
      <c r="A26" s="329" t="s">
        <v>79</v>
      </c>
      <c r="B26" s="183"/>
      <c r="C26" s="117"/>
      <c r="D26" s="118"/>
      <c r="E26" s="119"/>
      <c r="F26" s="118"/>
      <c r="G26" s="120"/>
      <c r="H26" s="120"/>
      <c r="I26" s="120"/>
      <c r="J26" s="120"/>
      <c r="K26" s="120"/>
      <c r="L26" s="120"/>
      <c r="M26" s="120"/>
      <c r="N26" s="120"/>
      <c r="O26" s="120"/>
      <c r="P26" s="120">
        <v>5</v>
      </c>
      <c r="Q26" s="121"/>
      <c r="R26" s="121"/>
      <c r="S26" s="121"/>
      <c r="T26" s="121"/>
      <c r="U26" s="121"/>
      <c r="V26" s="184"/>
      <c r="W26" s="185">
        <f t="shared" si="0"/>
        <v>5</v>
      </c>
      <c r="X26" s="186">
        <v>185.44</v>
      </c>
      <c r="Y26" s="187">
        <f t="shared" si="1"/>
        <v>190.44</v>
      </c>
      <c r="Z26" s="188">
        <f>IF(X26="","",RANK(Y26,$Y$6:$Y45,1))</f>
        <v>21</v>
      </c>
      <c r="AA26" s="189"/>
      <c r="AB26" s="117"/>
      <c r="AC26" s="118"/>
      <c r="AD26" s="119"/>
      <c r="AE26" s="118"/>
      <c r="AF26" s="118">
        <v>10</v>
      </c>
      <c r="AG26" s="127"/>
      <c r="AH26" s="118"/>
      <c r="AI26" s="119"/>
      <c r="AJ26" s="118"/>
      <c r="AK26" s="118"/>
      <c r="AL26" s="127"/>
      <c r="AM26" s="120"/>
      <c r="AN26" s="120"/>
      <c r="AO26" s="120"/>
      <c r="AP26" s="121"/>
      <c r="AQ26" s="121"/>
      <c r="AR26" s="121"/>
      <c r="AS26" s="121"/>
      <c r="AT26" s="121"/>
      <c r="AU26" s="121"/>
      <c r="AV26" s="190">
        <f t="shared" si="2"/>
        <v>10</v>
      </c>
      <c r="AW26" s="187">
        <v>171.8</v>
      </c>
      <c r="AX26" s="191">
        <f t="shared" si="3"/>
        <v>181.8</v>
      </c>
      <c r="AY26" s="192">
        <f>IF(AW26="","",RANK(AX26,$AX$6:$AX45,1))</f>
        <v>21</v>
      </c>
      <c r="AZ26" s="191">
        <f t="shared" si="4"/>
        <v>372.24</v>
      </c>
      <c r="BA26" s="193">
        <f>IF(AZ26="","",RANK(AZ26,$AZ$6:$AZ45,1))</f>
        <v>21</v>
      </c>
    </row>
    <row r="27" spans="2:25" ht="9.75" customHeight="1">
      <c r="B27" s="21"/>
      <c r="C27" s="19"/>
      <c r="H27" s="2"/>
      <c r="I27" s="2"/>
      <c r="J27" s="2"/>
      <c r="K27" s="2"/>
      <c r="L27" s="2"/>
      <c r="M27" s="2"/>
      <c r="W27" s="22"/>
      <c r="X27" s="11"/>
      <c r="Y27" s="10"/>
    </row>
    <row r="28" spans="23:26" s="12" customFormat="1" ht="9.75" customHeight="1">
      <c r="W28" s="22"/>
      <c r="X28" s="11"/>
      <c r="Y28" s="10"/>
      <c r="Z28" s="22"/>
    </row>
    <row r="29" ht="9.75" customHeight="1">
      <c r="AB29" s="23"/>
    </row>
    <row r="30" spans="28:29" ht="9.75" customHeight="1">
      <c r="AB30" s="23"/>
      <c r="AC30" s="12"/>
    </row>
    <row r="31" spans="28:29" ht="9.75" customHeight="1">
      <c r="AB31" s="23"/>
      <c r="AC31" s="12"/>
    </row>
    <row r="32" spans="28:29" ht="9.75" customHeight="1">
      <c r="AB32" s="24"/>
      <c r="AC32" s="12"/>
    </row>
    <row r="33" spans="28:29" ht="9.75" customHeight="1">
      <c r="AB33" s="24"/>
      <c r="AC33" s="12"/>
    </row>
    <row r="34" spans="28:29" ht="9.75" customHeight="1">
      <c r="AB34" s="24"/>
      <c r="AC34" s="12"/>
    </row>
    <row r="35" ht="9.75" customHeight="1">
      <c r="AB35" s="24"/>
    </row>
    <row r="36" ht="9.75" customHeight="1">
      <c r="AB36" s="24"/>
    </row>
    <row r="37" ht="9.75" customHeight="1">
      <c r="AB37" s="24"/>
    </row>
    <row r="38" ht="9.75" customHeight="1">
      <c r="AB38" s="24"/>
    </row>
    <row r="39" ht="9.75" customHeight="1">
      <c r="AB39" s="24"/>
    </row>
    <row r="40" ht="9.75" customHeight="1">
      <c r="AB40" s="24"/>
    </row>
    <row r="41" ht="9.75" customHeight="1">
      <c r="AB41" s="24"/>
    </row>
    <row r="42" ht="9.75" customHeight="1">
      <c r="AB42" s="24"/>
    </row>
    <row r="43" ht="9.75" customHeight="1">
      <c r="AB43" s="24"/>
    </row>
    <row r="44" ht="9.75" customHeight="1">
      <c r="AB44" s="24"/>
    </row>
    <row r="45" ht="9.75" customHeight="1">
      <c r="AB45" s="24"/>
    </row>
    <row r="46" spans="1:28" ht="9.75" customHeight="1">
      <c r="A46" s="25"/>
      <c r="B46" s="21"/>
      <c r="C46" s="19"/>
      <c r="G46" s="4"/>
      <c r="H46" s="6"/>
      <c r="L46" s="4"/>
      <c r="W46" s="22"/>
      <c r="X46" s="10"/>
      <c r="Y46" s="10"/>
      <c r="AA46" s="26"/>
      <c r="AB46" s="24"/>
    </row>
    <row r="47" spans="2:28" ht="9.75" customHeight="1">
      <c r="B47" s="21"/>
      <c r="C47" s="19"/>
      <c r="G47" s="4"/>
      <c r="H47" s="6"/>
      <c r="L47" s="4"/>
      <c r="W47" s="22"/>
      <c r="X47" s="10"/>
      <c r="Y47" s="10"/>
      <c r="AA47" s="26"/>
      <c r="AB47" s="24"/>
    </row>
    <row r="48" spans="1:28" ht="9.75" customHeight="1">
      <c r="A48" s="25"/>
      <c r="B48" s="21"/>
      <c r="C48" s="19"/>
      <c r="G48" s="4"/>
      <c r="H48" s="6"/>
      <c r="L48" s="4"/>
      <c r="W48" s="22"/>
      <c r="X48" s="10"/>
      <c r="Y48" s="10"/>
      <c r="AA48" s="26"/>
      <c r="AB48" s="24"/>
    </row>
    <row r="49" spans="1:28" ht="9.75" customHeight="1">
      <c r="A49" s="12"/>
      <c r="B49" s="21"/>
      <c r="C49" s="19"/>
      <c r="G49" s="4"/>
      <c r="H49" s="6"/>
      <c r="L49" s="4"/>
      <c r="W49" s="22"/>
      <c r="X49" s="10"/>
      <c r="Y49" s="10"/>
      <c r="AA49" s="26"/>
      <c r="AB49" s="24"/>
    </row>
    <row r="50" spans="1:27" ht="9.75" customHeight="1">
      <c r="A50" s="12"/>
      <c r="B50" s="21"/>
      <c r="C50" s="19"/>
      <c r="G50" s="21"/>
      <c r="H50" s="19"/>
      <c r="L50" s="4"/>
      <c r="M50" s="17"/>
      <c r="W50" s="22"/>
      <c r="X50" s="10"/>
      <c r="Y50" s="10"/>
      <c r="AA50" s="26"/>
    </row>
    <row r="51" spans="1:27" ht="9.75" customHeight="1">
      <c r="A51" s="12"/>
      <c r="B51" s="21"/>
      <c r="C51" s="19"/>
      <c r="G51" s="21"/>
      <c r="H51" s="19"/>
      <c r="L51" s="4"/>
      <c r="W51" s="22"/>
      <c r="X51" s="10"/>
      <c r="Y51" s="10"/>
      <c r="AA51" s="26"/>
    </row>
    <row r="52" spans="2:27" ht="9.75" customHeight="1">
      <c r="B52" s="21"/>
      <c r="C52" s="19"/>
      <c r="G52" s="21"/>
      <c r="H52" s="19"/>
      <c r="L52" s="4"/>
      <c r="M52" s="17"/>
      <c r="W52" s="22"/>
      <c r="X52" s="10"/>
      <c r="Y52" s="10"/>
      <c r="AA52" s="26"/>
    </row>
    <row r="53" spans="2:27" ht="9.75" customHeight="1">
      <c r="B53" s="21"/>
      <c r="C53" s="19"/>
      <c r="G53" s="21"/>
      <c r="H53" s="19"/>
      <c r="L53" s="4"/>
      <c r="W53" s="22"/>
      <c r="X53" s="10"/>
      <c r="Y53" s="10"/>
      <c r="AA53" s="26"/>
    </row>
    <row r="54" spans="1:27" ht="9.75" customHeight="1">
      <c r="A54" s="12"/>
      <c r="B54" s="21"/>
      <c r="C54" s="19"/>
      <c r="G54" s="21"/>
      <c r="H54" s="19"/>
      <c r="L54" s="4"/>
      <c r="W54" s="22"/>
      <c r="X54" s="10"/>
      <c r="Y54" s="10"/>
      <c r="AA54" s="26"/>
    </row>
    <row r="55" spans="1:27" ht="9.75" customHeight="1">
      <c r="A55" s="12"/>
      <c r="B55" s="21"/>
      <c r="C55" s="19"/>
      <c r="G55" s="21"/>
      <c r="H55" s="19"/>
      <c r="L55" s="4"/>
      <c r="M55" s="17"/>
      <c r="W55" s="22"/>
      <c r="X55" s="10"/>
      <c r="Y55" s="10"/>
      <c r="AA55" s="26"/>
    </row>
    <row r="56" spans="2:27" ht="9.75" customHeight="1">
      <c r="B56" s="21"/>
      <c r="C56" s="19"/>
      <c r="G56" s="21"/>
      <c r="H56" s="19"/>
      <c r="L56" s="4"/>
      <c r="W56" s="22"/>
      <c r="X56" s="10"/>
      <c r="Y56" s="10"/>
      <c r="AA56" s="26"/>
    </row>
    <row r="57" spans="1:27" ht="9.75" customHeight="1">
      <c r="A57" s="12"/>
      <c r="B57" s="21"/>
      <c r="C57" s="19"/>
      <c r="G57" s="21"/>
      <c r="H57" s="19"/>
      <c r="L57" s="4"/>
      <c r="W57" s="22"/>
      <c r="X57" s="10"/>
      <c r="Y57" s="10"/>
      <c r="AA57" s="26"/>
    </row>
    <row r="58" spans="1:27" ht="9.75" customHeight="1">
      <c r="A58" s="25"/>
      <c r="B58" s="21"/>
      <c r="C58" s="19"/>
      <c r="G58" s="21"/>
      <c r="H58" s="19"/>
      <c r="L58" s="4"/>
      <c r="X58" s="10"/>
      <c r="Y58" s="10"/>
      <c r="Z58" s="22"/>
      <c r="AA58" s="27"/>
    </row>
    <row r="59" spans="2:27" ht="9.75" customHeight="1">
      <c r="B59" s="21"/>
      <c r="C59" s="19"/>
      <c r="G59" s="21"/>
      <c r="H59" s="19"/>
      <c r="L59" s="4"/>
      <c r="X59" s="10"/>
      <c r="Y59" s="10"/>
      <c r="Z59" s="22"/>
      <c r="AA59" s="27"/>
    </row>
    <row r="60" spans="3:27" ht="9.75" customHeight="1">
      <c r="C60" s="2"/>
      <c r="D60" s="5"/>
      <c r="F60" s="5"/>
      <c r="H60" s="2"/>
      <c r="I60" s="5"/>
      <c r="K60" s="5"/>
      <c r="X60" s="10"/>
      <c r="Y60" s="10"/>
      <c r="Z60" s="22"/>
      <c r="AA60" s="27"/>
    </row>
    <row r="61" spans="3:27" ht="9.75" customHeight="1">
      <c r="C61" s="2"/>
      <c r="D61" s="5"/>
      <c r="F61" s="5"/>
      <c r="H61" s="2"/>
      <c r="I61" s="5"/>
      <c r="K61" s="5"/>
      <c r="X61" s="10"/>
      <c r="Y61" s="10"/>
      <c r="Z61" s="22"/>
      <c r="AA61" s="27"/>
    </row>
    <row r="62" spans="3:27" ht="9.75" customHeight="1">
      <c r="C62" s="2"/>
      <c r="D62" s="5"/>
      <c r="F62" s="5"/>
      <c r="H62" s="2"/>
      <c r="I62" s="5"/>
      <c r="K62" s="5"/>
      <c r="X62" s="10"/>
      <c r="Y62" s="10"/>
      <c r="Z62" s="22"/>
      <c r="AA62" s="27"/>
    </row>
    <row r="63" spans="3:27" ht="11.25" customHeight="1">
      <c r="C63" s="2"/>
      <c r="D63" s="5"/>
      <c r="F63" s="5"/>
      <c r="H63" s="2"/>
      <c r="I63" s="5"/>
      <c r="K63" s="5"/>
      <c r="X63" s="10"/>
      <c r="Y63" s="10"/>
      <c r="Z63" s="22"/>
      <c r="AA63" s="27"/>
    </row>
    <row r="64" spans="3:27" ht="11.25" customHeight="1">
      <c r="C64" s="2"/>
      <c r="D64" s="5"/>
      <c r="F64" s="5"/>
      <c r="H64" s="2"/>
      <c r="I64" s="5"/>
      <c r="K64" s="5"/>
      <c r="X64" s="10"/>
      <c r="Y64" s="10"/>
      <c r="Z64" s="22"/>
      <c r="AA64" s="27"/>
    </row>
    <row r="65" spans="3:27" ht="11.25" customHeight="1">
      <c r="C65" s="2"/>
      <c r="D65" s="5"/>
      <c r="F65" s="5"/>
      <c r="H65" s="2"/>
      <c r="I65" s="5"/>
      <c r="K65" s="5"/>
      <c r="X65" s="10"/>
      <c r="Y65" s="10"/>
      <c r="Z65" s="22"/>
      <c r="AA65" s="27"/>
    </row>
    <row r="66" spans="3:27" ht="11.25" customHeight="1">
      <c r="C66" s="2"/>
      <c r="D66" s="5"/>
      <c r="F66" s="5"/>
      <c r="H66" s="2"/>
      <c r="I66" s="5"/>
      <c r="K66" s="5"/>
      <c r="X66" s="10"/>
      <c r="Y66" s="10"/>
      <c r="Z66" s="22"/>
      <c r="AA66" s="27"/>
    </row>
    <row r="67" spans="3:27" ht="11.25" customHeight="1">
      <c r="C67" s="2"/>
      <c r="D67" s="5"/>
      <c r="F67" s="5"/>
      <c r="H67" s="2"/>
      <c r="I67" s="5"/>
      <c r="K67" s="5"/>
      <c r="X67" s="10"/>
      <c r="Y67" s="10"/>
      <c r="Z67" s="22"/>
      <c r="AA67" s="27"/>
    </row>
    <row r="68" spans="3:27" ht="11.25" customHeight="1">
      <c r="C68" s="2"/>
      <c r="D68" s="5"/>
      <c r="F68" s="5"/>
      <c r="H68" s="2"/>
      <c r="I68" s="5"/>
      <c r="K68" s="5"/>
      <c r="X68" s="10"/>
      <c r="Y68" s="10"/>
      <c r="Z68" s="22"/>
      <c r="AA68" s="27"/>
    </row>
    <row r="69" spans="3:27" ht="11.25" customHeight="1">
      <c r="C69" s="2"/>
      <c r="D69" s="5"/>
      <c r="F69" s="5"/>
      <c r="H69" s="2"/>
      <c r="I69" s="5"/>
      <c r="K69" s="5"/>
      <c r="X69" s="10"/>
      <c r="Y69" s="10"/>
      <c r="Z69" s="22"/>
      <c r="AA69" s="27"/>
    </row>
    <row r="70" spans="3:27" ht="11.25" customHeight="1">
      <c r="C70" s="2"/>
      <c r="D70" s="5"/>
      <c r="F70" s="5"/>
      <c r="H70" s="2"/>
      <c r="I70" s="5"/>
      <c r="K70" s="5"/>
      <c r="X70" s="10"/>
      <c r="Y70" s="10"/>
      <c r="Z70" s="22"/>
      <c r="AA70" s="27"/>
    </row>
    <row r="71" spans="3:11" ht="11.25" customHeight="1">
      <c r="C71" s="2"/>
      <c r="D71" s="5"/>
      <c r="F71" s="5"/>
      <c r="H71" s="2"/>
      <c r="I71" s="5"/>
      <c r="K71" s="5"/>
    </row>
    <row r="72" spans="3:11" ht="11.25" customHeight="1">
      <c r="C72" s="2"/>
      <c r="D72" s="5"/>
      <c r="F72" s="5"/>
      <c r="H72" s="2"/>
      <c r="I72" s="5"/>
      <c r="K72" s="5"/>
    </row>
    <row r="73" spans="3:11" ht="11.25" customHeight="1">
      <c r="C73" s="2"/>
      <c r="D73" s="5"/>
      <c r="F73" s="5"/>
      <c r="H73" s="2"/>
      <c r="I73" s="5"/>
      <c r="K73" s="5"/>
    </row>
    <row r="74" spans="3:11" ht="11.25" customHeight="1">
      <c r="C74" s="2"/>
      <c r="D74" s="5"/>
      <c r="F74" s="5"/>
      <c r="H74" s="2"/>
      <c r="I74" s="5"/>
      <c r="K74" s="5"/>
    </row>
    <row r="75" spans="3:11" ht="11.25" customHeight="1">
      <c r="C75" s="2"/>
      <c r="D75" s="5"/>
      <c r="F75" s="5"/>
      <c r="H75" s="2"/>
      <c r="I75" s="5"/>
      <c r="K75" s="5"/>
    </row>
    <row r="76" spans="3:11" ht="11.25" customHeight="1">
      <c r="C76" s="2"/>
      <c r="D76" s="5"/>
      <c r="F76" s="5"/>
      <c r="H76" s="2"/>
      <c r="I76" s="5"/>
      <c r="K76" s="5"/>
    </row>
    <row r="77" spans="3:11" ht="11.25" customHeight="1">
      <c r="C77" s="2"/>
      <c r="D77" s="5"/>
      <c r="F77" s="5"/>
      <c r="H77" s="2"/>
      <c r="I77" s="5"/>
      <c r="K77" s="5"/>
    </row>
    <row r="78" spans="3:11" ht="11.25" customHeight="1">
      <c r="C78" s="2"/>
      <c r="D78" s="5"/>
      <c r="F78" s="5"/>
      <c r="H78" s="2"/>
      <c r="I78" s="5"/>
      <c r="K78" s="5"/>
    </row>
    <row r="79" spans="3:11" ht="11.25" customHeight="1">
      <c r="C79" s="2"/>
      <c r="D79" s="5"/>
      <c r="F79" s="5"/>
      <c r="H79" s="2"/>
      <c r="I79" s="5"/>
      <c r="K79" s="5"/>
    </row>
    <row r="80" spans="3:11" ht="11.25" customHeight="1">
      <c r="C80" s="2"/>
      <c r="D80" s="5"/>
      <c r="F80" s="5"/>
      <c r="H80" s="2"/>
      <c r="I80" s="5"/>
      <c r="K80" s="5"/>
    </row>
    <row r="81" spans="3:11" ht="11.25" customHeight="1">
      <c r="C81" s="2"/>
      <c r="D81" s="5"/>
      <c r="F81" s="5"/>
      <c r="H81" s="2"/>
      <c r="I81" s="5"/>
      <c r="K81" s="5"/>
    </row>
    <row r="82" spans="3:11" ht="11.25" customHeight="1">
      <c r="C82" s="2"/>
      <c r="D82" s="5"/>
      <c r="F82" s="5"/>
      <c r="H82" s="2"/>
      <c r="I82" s="5"/>
      <c r="K82" s="5"/>
    </row>
    <row r="83" spans="3:11" ht="11.25" customHeight="1">
      <c r="C83" s="2"/>
      <c r="D83" s="5"/>
      <c r="F83" s="5"/>
      <c r="H83" s="2"/>
      <c r="I83" s="5"/>
      <c r="K83" s="5"/>
    </row>
    <row r="84" spans="3:11" ht="11.25" customHeight="1">
      <c r="C84" s="2"/>
      <c r="D84" s="5"/>
      <c r="F84" s="5"/>
      <c r="H84" s="2"/>
      <c r="I84" s="5"/>
      <c r="K84" s="5"/>
    </row>
    <row r="85" spans="3:11" ht="11.25" customHeight="1">
      <c r="C85" s="2"/>
      <c r="D85" s="5"/>
      <c r="F85" s="5"/>
      <c r="H85" s="2"/>
      <c r="I85" s="5"/>
      <c r="K85" s="5"/>
    </row>
    <row r="86" spans="3:11" ht="11.25" customHeight="1">
      <c r="C86" s="2"/>
      <c r="D86" s="5"/>
      <c r="F86" s="5"/>
      <c r="H86" s="2"/>
      <c r="I86" s="5"/>
      <c r="K86" s="5"/>
    </row>
    <row r="87" spans="3:11" ht="11.25" customHeight="1">
      <c r="C87" s="2"/>
      <c r="D87" s="5"/>
      <c r="F87" s="5"/>
      <c r="H87" s="2"/>
      <c r="I87" s="5"/>
      <c r="K87" s="5"/>
    </row>
    <row r="88" spans="3:11" ht="11.25" customHeight="1">
      <c r="C88" s="2"/>
      <c r="D88" s="5"/>
      <c r="F88" s="5"/>
      <c r="H88" s="2"/>
      <c r="I88" s="5"/>
      <c r="K88" s="5"/>
    </row>
    <row r="89" spans="3:11" ht="11.25" customHeight="1">
      <c r="C89" s="2"/>
      <c r="D89" s="5"/>
      <c r="F89" s="5"/>
      <c r="H89" s="2"/>
      <c r="I89" s="5"/>
      <c r="K89" s="5"/>
    </row>
    <row r="90" spans="3:11" ht="11.25" customHeight="1">
      <c r="C90" s="2"/>
      <c r="D90" s="5"/>
      <c r="F90" s="5"/>
      <c r="H90" s="2"/>
      <c r="I90" s="5"/>
      <c r="K90" s="5"/>
    </row>
    <row r="91" spans="3:11" ht="11.25" customHeight="1">
      <c r="C91" s="2"/>
      <c r="D91" s="5"/>
      <c r="F91" s="5"/>
      <c r="H91" s="2"/>
      <c r="I91" s="5"/>
      <c r="K91" s="5"/>
    </row>
    <row r="92" spans="3:11" ht="11.25" customHeight="1">
      <c r="C92" s="2"/>
      <c r="D92" s="5"/>
      <c r="F92" s="5"/>
      <c r="H92" s="2"/>
      <c r="I92" s="5"/>
      <c r="K92" s="5"/>
    </row>
    <row r="93" spans="3:11" ht="11.25" customHeight="1">
      <c r="C93" s="2"/>
      <c r="D93" s="5"/>
      <c r="F93" s="5"/>
      <c r="H93" s="2"/>
      <c r="I93" s="5"/>
      <c r="K93" s="5"/>
    </row>
    <row r="94" spans="1:12" ht="11.25" customHeight="1">
      <c r="A94" s="25"/>
      <c r="B94" s="21"/>
      <c r="C94" s="19"/>
      <c r="G94" s="21"/>
      <c r="H94" s="19"/>
      <c r="L94" s="4"/>
    </row>
    <row r="95" spans="1:12" ht="11.25" customHeight="1">
      <c r="A95" s="25"/>
      <c r="B95" s="21"/>
      <c r="C95" s="19"/>
      <c r="G95" s="21"/>
      <c r="H95" s="19"/>
      <c r="L95" s="4"/>
    </row>
  </sheetData>
  <sheetProtection/>
  <mergeCells count="4">
    <mergeCell ref="Z1:Z4"/>
    <mergeCell ref="AY1:AY4"/>
    <mergeCell ref="AA2:AU4"/>
    <mergeCell ref="B2:V4"/>
  </mergeCells>
  <printOptions/>
  <pageMargins left="0.11811023622047245" right="0.2362204724409449" top="1.299212598425197" bottom="0.3937007874015748" header="0.2755905511811024" footer="0.31496062992125984"/>
  <pageSetup fitToHeight="1" fitToWidth="1" horizontalDpi="300" verticalDpi="300" orientation="landscape" paperSize="9" scale="77" r:id="rId1"/>
  <headerFooter alignWithMargins="0">
    <oddHeader>&amp;C&amp;"Arial,Cursief"&amp;12
Minimarathon
6 januari 2018
</oddHeader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4"/>
  <sheetViews>
    <sheetView view="pageLayout" zoomScale="90" zoomScalePageLayoutView="90" workbookViewId="0" topLeftCell="A3">
      <selection activeCell="M19" sqref="M19"/>
    </sheetView>
  </sheetViews>
  <sheetFormatPr defaultColWidth="8.8515625" defaultRowHeight="11.25" customHeight="1"/>
  <cols>
    <col min="1" max="1" width="17.421875" style="1" customWidth="1"/>
    <col min="2" max="2" width="2.421875" style="2" customWidth="1"/>
    <col min="3" max="3" width="2.421875" style="3" customWidth="1"/>
    <col min="4" max="4" width="2.421875" style="4" customWidth="1"/>
    <col min="5" max="5" width="2.421875" style="5" customWidth="1"/>
    <col min="6" max="6" width="2.421875" style="4" customWidth="1"/>
    <col min="7" max="7" width="2.421875" style="2" customWidth="1"/>
    <col min="8" max="8" width="2.421875" style="3" customWidth="1"/>
    <col min="9" max="9" width="2.421875" style="4" customWidth="1"/>
    <col min="10" max="10" width="2.421875" style="5" customWidth="1"/>
    <col min="11" max="11" width="2.421875" style="4" customWidth="1"/>
    <col min="12" max="12" width="2.421875" style="5" customWidth="1"/>
    <col min="13" max="13" width="2.421875" style="6" customWidth="1"/>
    <col min="14" max="15" width="2.421875" style="2" customWidth="1"/>
    <col min="16" max="16" width="3.00390625" style="2" customWidth="1"/>
    <col min="17" max="22" width="2.421875" style="1" customWidth="1"/>
    <col min="23" max="23" width="5.7109375" style="7" bestFit="1" customWidth="1"/>
    <col min="24" max="24" width="7.00390625" style="8" customWidth="1"/>
    <col min="25" max="25" width="7.00390625" style="8" bestFit="1" customWidth="1"/>
    <col min="26" max="26" width="3.28125" style="9" customWidth="1"/>
    <col min="27" max="46" width="2.421875" style="1" customWidth="1"/>
    <col min="47" max="47" width="3.28125" style="1" bestFit="1" customWidth="1"/>
    <col min="48" max="48" width="5.7109375" style="1" bestFit="1" customWidth="1"/>
    <col min="49" max="49" width="6.28125" style="1" customWidth="1"/>
    <col min="50" max="50" width="7.00390625" style="1" bestFit="1" customWidth="1"/>
    <col min="51" max="51" width="3.00390625" style="1" bestFit="1" customWidth="1"/>
    <col min="52" max="52" width="8.8515625" style="1" customWidth="1"/>
    <col min="53" max="53" width="6.28125" style="1" customWidth="1"/>
    <col min="54" max="16384" width="8.8515625" style="1" customWidth="1"/>
  </cols>
  <sheetData>
    <row r="1" spans="1:53" ht="9.75" customHeight="1">
      <c r="A1" s="282"/>
      <c r="B1" s="28"/>
      <c r="C1" s="29"/>
      <c r="D1" s="29"/>
      <c r="E1" s="30"/>
      <c r="F1" s="29"/>
      <c r="G1" s="31"/>
      <c r="H1" s="29"/>
      <c r="I1" s="29"/>
      <c r="J1" s="30"/>
      <c r="K1" s="29"/>
      <c r="L1" s="32"/>
      <c r="M1" s="33"/>
      <c r="N1" s="30"/>
      <c r="O1" s="30"/>
      <c r="P1" s="30"/>
      <c r="Q1" s="34"/>
      <c r="R1" s="34"/>
      <c r="S1" s="34"/>
      <c r="T1" s="34"/>
      <c r="U1" s="34"/>
      <c r="V1" s="34"/>
      <c r="W1" s="35"/>
      <c r="X1" s="36"/>
      <c r="Y1" s="37"/>
      <c r="Z1" s="394" t="s">
        <v>3</v>
      </c>
      <c r="AA1" s="39"/>
      <c r="AB1" s="39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396" t="s">
        <v>3</v>
      </c>
      <c r="AZ1" s="40"/>
      <c r="BA1" s="41"/>
    </row>
    <row r="2" spans="1:53" ht="9.75" customHeight="1">
      <c r="A2" s="283"/>
      <c r="B2" s="403" t="s">
        <v>12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13" t="s">
        <v>0</v>
      </c>
      <c r="X2" s="18" t="s">
        <v>15</v>
      </c>
      <c r="Y2" s="14" t="s">
        <v>2</v>
      </c>
      <c r="Z2" s="395"/>
      <c r="AA2" s="399" t="s">
        <v>11</v>
      </c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400"/>
      <c r="AV2" s="13" t="s">
        <v>0</v>
      </c>
      <c r="AW2" s="18" t="s">
        <v>15</v>
      </c>
      <c r="AX2" s="18" t="s">
        <v>2</v>
      </c>
      <c r="AY2" s="397"/>
      <c r="AZ2" s="14" t="s">
        <v>8</v>
      </c>
      <c r="BA2" s="42" t="s">
        <v>3</v>
      </c>
    </row>
    <row r="3" spans="1:53" ht="9.75" customHeight="1">
      <c r="A3" s="284"/>
      <c r="B3" s="405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15" t="s">
        <v>4</v>
      </c>
      <c r="X3" s="16" t="s">
        <v>1</v>
      </c>
      <c r="Y3" s="16" t="s">
        <v>4</v>
      </c>
      <c r="Z3" s="395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AU3" s="401"/>
      <c r="AV3" s="15" t="s">
        <v>4</v>
      </c>
      <c r="AW3" s="16" t="s">
        <v>1</v>
      </c>
      <c r="AX3" s="16" t="s">
        <v>4</v>
      </c>
      <c r="AY3" s="397"/>
      <c r="AZ3" s="16" t="s">
        <v>9</v>
      </c>
      <c r="BA3" s="43"/>
    </row>
    <row r="4" spans="1:53" ht="9.75" customHeight="1">
      <c r="A4" s="285"/>
      <c r="B4" s="405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15" t="s">
        <v>5</v>
      </c>
      <c r="X4" s="16" t="s">
        <v>6</v>
      </c>
      <c r="Y4" s="16" t="s">
        <v>6</v>
      </c>
      <c r="Z4" s="395"/>
      <c r="AA4" s="401"/>
      <c r="AB4" s="401"/>
      <c r="AC4" s="401"/>
      <c r="AD4" s="401"/>
      <c r="AE4" s="401"/>
      <c r="AF4" s="401"/>
      <c r="AG4" s="401"/>
      <c r="AH4" s="401"/>
      <c r="AI4" s="401"/>
      <c r="AJ4" s="401"/>
      <c r="AK4" s="401"/>
      <c r="AL4" s="401"/>
      <c r="AM4" s="401"/>
      <c r="AN4" s="401"/>
      <c r="AO4" s="401"/>
      <c r="AP4" s="401"/>
      <c r="AQ4" s="401"/>
      <c r="AR4" s="401"/>
      <c r="AS4" s="401"/>
      <c r="AT4" s="401"/>
      <c r="AU4" s="401"/>
      <c r="AV4" s="15" t="s">
        <v>5</v>
      </c>
      <c r="AW4" s="16" t="s">
        <v>6</v>
      </c>
      <c r="AX4" s="16" t="s">
        <v>6</v>
      </c>
      <c r="AY4" s="397"/>
      <c r="AZ4" s="16" t="s">
        <v>10</v>
      </c>
      <c r="BA4" s="43" t="s">
        <v>8</v>
      </c>
    </row>
    <row r="5" spans="1:53" s="55" customFormat="1" ht="18" customHeight="1">
      <c r="A5" s="276" t="s">
        <v>7</v>
      </c>
      <c r="B5" s="138">
        <v>1</v>
      </c>
      <c r="C5" s="138">
        <v>2</v>
      </c>
      <c r="D5" s="139">
        <v>3</v>
      </c>
      <c r="E5" s="138">
        <v>4</v>
      </c>
      <c r="F5" s="138">
        <v>5</v>
      </c>
      <c r="G5" s="139" t="s">
        <v>46</v>
      </c>
      <c r="H5" s="138" t="s">
        <v>47</v>
      </c>
      <c r="I5" s="139" t="s">
        <v>48</v>
      </c>
      <c r="J5" s="138" t="s">
        <v>49</v>
      </c>
      <c r="K5" s="138" t="s">
        <v>50</v>
      </c>
      <c r="L5" s="138">
        <v>7</v>
      </c>
      <c r="M5" s="138">
        <v>8</v>
      </c>
      <c r="N5" s="138">
        <v>9</v>
      </c>
      <c r="O5" s="138">
        <v>10</v>
      </c>
      <c r="P5" s="139" t="s">
        <v>82</v>
      </c>
      <c r="Q5" s="138" t="s">
        <v>83</v>
      </c>
      <c r="R5" s="138" t="s">
        <v>84</v>
      </c>
      <c r="S5" s="140" t="s">
        <v>85</v>
      </c>
      <c r="T5" s="140" t="s">
        <v>86</v>
      </c>
      <c r="U5" s="140">
        <v>12</v>
      </c>
      <c r="V5" s="140">
        <v>13</v>
      </c>
      <c r="W5" s="144"/>
      <c r="X5" s="145"/>
      <c r="Y5" s="145"/>
      <c r="Z5" s="149"/>
      <c r="AA5" s="138">
        <v>1</v>
      </c>
      <c r="AB5" s="138">
        <v>2</v>
      </c>
      <c r="AC5" s="139">
        <v>3</v>
      </c>
      <c r="AD5" s="138">
        <v>4</v>
      </c>
      <c r="AE5" s="138">
        <v>5</v>
      </c>
      <c r="AF5" s="139" t="s">
        <v>46</v>
      </c>
      <c r="AG5" s="138" t="s">
        <v>47</v>
      </c>
      <c r="AH5" s="139" t="s">
        <v>48</v>
      </c>
      <c r="AI5" s="138" t="s">
        <v>49</v>
      </c>
      <c r="AJ5" s="138" t="s">
        <v>50</v>
      </c>
      <c r="AK5" s="138">
        <v>7</v>
      </c>
      <c r="AL5" s="138">
        <v>8</v>
      </c>
      <c r="AM5" s="138">
        <v>9</v>
      </c>
      <c r="AN5" s="138">
        <v>10</v>
      </c>
      <c r="AO5" s="139" t="s">
        <v>82</v>
      </c>
      <c r="AP5" s="138" t="s">
        <v>83</v>
      </c>
      <c r="AQ5" s="138" t="s">
        <v>84</v>
      </c>
      <c r="AR5" s="140" t="s">
        <v>85</v>
      </c>
      <c r="AS5" s="140" t="s">
        <v>86</v>
      </c>
      <c r="AT5" s="140">
        <v>12</v>
      </c>
      <c r="AU5" s="140">
        <v>13</v>
      </c>
      <c r="AV5" s="146"/>
      <c r="AW5" s="147"/>
      <c r="AX5" s="147"/>
      <c r="AY5" s="148"/>
      <c r="AZ5" s="147"/>
      <c r="BA5" s="150"/>
    </row>
    <row r="6" spans="1:53" ht="16.5" customHeight="1">
      <c r="A6" s="364" t="s">
        <v>124</v>
      </c>
      <c r="B6" s="357"/>
      <c r="C6" s="332"/>
      <c r="D6" s="333"/>
      <c r="E6" s="334"/>
      <c r="F6" s="333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6"/>
      <c r="R6" s="336"/>
      <c r="S6" s="336"/>
      <c r="T6" s="336"/>
      <c r="U6" s="336"/>
      <c r="V6" s="337"/>
      <c r="W6" s="359">
        <f aca="true" t="shared" si="0" ref="W6:W16">SUM(B6:V6)</f>
        <v>0</v>
      </c>
      <c r="X6" s="355">
        <v>105.43</v>
      </c>
      <c r="Y6" s="360">
        <f aca="true" t="shared" si="1" ref="Y6:Y16">IF(X6="","",SUM(W6,X6))</f>
        <v>105.43</v>
      </c>
      <c r="Z6" s="341">
        <f>IF(X6="","",RANK(Y6,$Y$6:$Y24,1))</f>
        <v>1</v>
      </c>
      <c r="AA6" s="357"/>
      <c r="AB6" s="332"/>
      <c r="AC6" s="333"/>
      <c r="AD6" s="334"/>
      <c r="AE6" s="333"/>
      <c r="AF6" s="333"/>
      <c r="AG6" s="363"/>
      <c r="AH6" s="333"/>
      <c r="AI6" s="334"/>
      <c r="AJ6" s="333"/>
      <c r="AK6" s="333">
        <v>5</v>
      </c>
      <c r="AL6" s="363"/>
      <c r="AM6" s="335"/>
      <c r="AN6" s="335"/>
      <c r="AO6" s="335"/>
      <c r="AP6" s="336"/>
      <c r="AQ6" s="336"/>
      <c r="AR6" s="336"/>
      <c r="AS6" s="336"/>
      <c r="AT6" s="336"/>
      <c r="AU6" s="337"/>
      <c r="AV6" s="365">
        <f aca="true" t="shared" si="2" ref="AV6:AV16">SUM(AA6:AU6)</f>
        <v>5</v>
      </c>
      <c r="AW6" s="360">
        <v>104.43</v>
      </c>
      <c r="AX6" s="356">
        <f aca="true" t="shared" si="3" ref="AX6:AX16">IF(AW6="","",SUM(AV6,AW6))</f>
        <v>109.43</v>
      </c>
      <c r="AY6" s="351">
        <f>IF(AW6="","",RANK(AX6,$AX$6:$AX24,1))</f>
        <v>2</v>
      </c>
      <c r="AZ6" s="356">
        <f aca="true" t="shared" si="4" ref="AZ6:AZ16">IF(AX6="","",SUM(Y6,AX6))</f>
        <v>214.86</v>
      </c>
      <c r="BA6" s="366">
        <f>IF(AZ6="","",RANK(AZ6,$AZ$6:$AZ24,1))</f>
        <v>1</v>
      </c>
    </row>
    <row r="7" spans="1:53" ht="16.5" customHeight="1">
      <c r="A7" s="364" t="s">
        <v>30</v>
      </c>
      <c r="B7" s="357"/>
      <c r="C7" s="332"/>
      <c r="D7" s="333"/>
      <c r="E7" s="334"/>
      <c r="F7" s="333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6"/>
      <c r="R7" s="336"/>
      <c r="S7" s="336"/>
      <c r="T7" s="336"/>
      <c r="U7" s="336"/>
      <c r="V7" s="337"/>
      <c r="W7" s="359">
        <f t="shared" si="0"/>
        <v>0</v>
      </c>
      <c r="X7" s="355">
        <v>110.16</v>
      </c>
      <c r="Y7" s="360">
        <f t="shared" si="1"/>
        <v>110.16</v>
      </c>
      <c r="Z7" s="341">
        <f>IF(X7="","",RANK(Y7,$Y$6:$Y23,1))</f>
        <v>2</v>
      </c>
      <c r="AA7" s="357"/>
      <c r="AB7" s="332"/>
      <c r="AC7" s="333"/>
      <c r="AD7" s="334"/>
      <c r="AE7" s="333"/>
      <c r="AF7" s="333"/>
      <c r="AG7" s="363"/>
      <c r="AH7" s="333"/>
      <c r="AI7" s="334"/>
      <c r="AJ7" s="333"/>
      <c r="AK7" s="333"/>
      <c r="AL7" s="363"/>
      <c r="AM7" s="335"/>
      <c r="AN7" s="335"/>
      <c r="AO7" s="335"/>
      <c r="AP7" s="336"/>
      <c r="AQ7" s="336"/>
      <c r="AR7" s="336"/>
      <c r="AS7" s="336"/>
      <c r="AT7" s="336"/>
      <c r="AU7" s="337"/>
      <c r="AV7" s="365">
        <f t="shared" si="2"/>
        <v>0</v>
      </c>
      <c r="AW7" s="360">
        <v>108.76</v>
      </c>
      <c r="AX7" s="356">
        <f t="shared" si="3"/>
        <v>108.76</v>
      </c>
      <c r="AY7" s="351">
        <f>IF(AW7="","",RANK(AX7,$AX$6:$AX23,1))</f>
        <v>1</v>
      </c>
      <c r="AZ7" s="356">
        <f t="shared" si="4"/>
        <v>218.92000000000002</v>
      </c>
      <c r="BA7" s="366">
        <f>IF(AZ7="","",RANK(AZ7,$AZ$6:$AZ23,1))</f>
        <v>2</v>
      </c>
    </row>
    <row r="8" spans="1:53" ht="16.5" customHeight="1">
      <c r="A8" s="364" t="s">
        <v>72</v>
      </c>
      <c r="B8" s="357"/>
      <c r="C8" s="332"/>
      <c r="D8" s="333"/>
      <c r="E8" s="334"/>
      <c r="F8" s="333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6"/>
      <c r="R8" s="336"/>
      <c r="S8" s="336"/>
      <c r="T8" s="336"/>
      <c r="U8" s="336"/>
      <c r="V8" s="337"/>
      <c r="W8" s="359">
        <f t="shared" si="0"/>
        <v>0</v>
      </c>
      <c r="X8" s="355">
        <v>117.51</v>
      </c>
      <c r="Y8" s="360">
        <f t="shared" si="1"/>
        <v>117.51</v>
      </c>
      <c r="Z8" s="341">
        <f>IF(X8="","",RANK(Y8,$Y$6:$Y28,1))</f>
        <v>3</v>
      </c>
      <c r="AA8" s="357"/>
      <c r="AB8" s="332"/>
      <c r="AC8" s="333"/>
      <c r="AD8" s="334"/>
      <c r="AE8" s="333"/>
      <c r="AF8" s="333"/>
      <c r="AG8" s="363"/>
      <c r="AH8" s="333"/>
      <c r="AI8" s="334"/>
      <c r="AJ8" s="333"/>
      <c r="AK8" s="333"/>
      <c r="AL8" s="363"/>
      <c r="AM8" s="335"/>
      <c r="AN8" s="335"/>
      <c r="AO8" s="335"/>
      <c r="AP8" s="336"/>
      <c r="AQ8" s="336"/>
      <c r="AR8" s="336"/>
      <c r="AS8" s="336"/>
      <c r="AT8" s="336"/>
      <c r="AU8" s="337"/>
      <c r="AV8" s="365">
        <f t="shared" si="2"/>
        <v>0</v>
      </c>
      <c r="AW8" s="360">
        <v>111.91</v>
      </c>
      <c r="AX8" s="356">
        <f t="shared" si="3"/>
        <v>111.91</v>
      </c>
      <c r="AY8" s="351">
        <f>IF(AW8="","",RANK(AX8,$AX$6:$AX28,1))</f>
        <v>4</v>
      </c>
      <c r="AZ8" s="356">
        <f t="shared" si="4"/>
        <v>229.42000000000002</v>
      </c>
      <c r="BA8" s="366">
        <f>IF(AZ8="","",RANK(AZ8,$AZ$6:$AZ28,1))</f>
        <v>3</v>
      </c>
    </row>
    <row r="9" spans="1:53" ht="16.5" customHeight="1">
      <c r="A9" s="277" t="s">
        <v>87</v>
      </c>
      <c r="B9" s="177"/>
      <c r="C9" s="102"/>
      <c r="D9" s="103">
        <v>5</v>
      </c>
      <c r="E9" s="104"/>
      <c r="F9" s="103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6"/>
      <c r="R9" s="106"/>
      <c r="S9" s="106"/>
      <c r="T9" s="106"/>
      <c r="U9" s="106"/>
      <c r="V9" s="159"/>
      <c r="W9" s="178">
        <f t="shared" si="0"/>
        <v>5</v>
      </c>
      <c r="X9" s="175">
        <v>112.59</v>
      </c>
      <c r="Y9" s="179">
        <f t="shared" si="1"/>
        <v>117.59</v>
      </c>
      <c r="Z9" s="163">
        <f>IF(X9="","",RANK(Y9,$Y$6:$Y28,1))</f>
        <v>4</v>
      </c>
      <c r="AA9" s="177"/>
      <c r="AB9" s="102"/>
      <c r="AC9" s="103"/>
      <c r="AD9" s="104"/>
      <c r="AE9" s="103"/>
      <c r="AF9" s="103"/>
      <c r="AG9" s="112"/>
      <c r="AH9" s="103"/>
      <c r="AI9" s="104"/>
      <c r="AJ9" s="103"/>
      <c r="AK9" s="103"/>
      <c r="AL9" s="112">
        <v>5</v>
      </c>
      <c r="AM9" s="105"/>
      <c r="AN9" s="105"/>
      <c r="AO9" s="105"/>
      <c r="AP9" s="106"/>
      <c r="AQ9" s="106"/>
      <c r="AR9" s="106"/>
      <c r="AS9" s="106"/>
      <c r="AT9" s="106"/>
      <c r="AU9" s="159"/>
      <c r="AV9" s="194">
        <f t="shared" si="2"/>
        <v>5</v>
      </c>
      <c r="AW9" s="179">
        <v>108.03</v>
      </c>
      <c r="AX9" s="176">
        <f t="shared" si="3"/>
        <v>113.03</v>
      </c>
      <c r="AY9" s="195">
        <f>IF(AW9="","",RANK(AX9,$AX$6:$AX28,1))</f>
        <v>6</v>
      </c>
      <c r="AZ9" s="176">
        <f t="shared" si="4"/>
        <v>230.62</v>
      </c>
      <c r="BA9" s="135">
        <f>IF(AZ9="","",RANK(AZ9,$AZ$6:$AZ28,1))</f>
        <v>4</v>
      </c>
    </row>
    <row r="10" spans="1:53" ht="16.5" customHeight="1">
      <c r="A10" s="277" t="s">
        <v>28</v>
      </c>
      <c r="B10" s="177"/>
      <c r="C10" s="102"/>
      <c r="D10" s="103"/>
      <c r="E10" s="104"/>
      <c r="F10" s="103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6"/>
      <c r="R10" s="106"/>
      <c r="S10" s="106"/>
      <c r="T10" s="106">
        <v>5</v>
      </c>
      <c r="U10" s="106"/>
      <c r="V10" s="159"/>
      <c r="W10" s="178">
        <f t="shared" si="0"/>
        <v>5</v>
      </c>
      <c r="X10" s="175">
        <v>116.75</v>
      </c>
      <c r="Y10" s="179">
        <f t="shared" si="1"/>
        <v>121.75</v>
      </c>
      <c r="Z10" s="163">
        <f>IF(X10="","",RANK(Y10,$Y$6:$Y31,1))</f>
        <v>7</v>
      </c>
      <c r="AA10" s="177"/>
      <c r="AB10" s="102"/>
      <c r="AC10" s="103"/>
      <c r="AD10" s="104"/>
      <c r="AE10" s="103"/>
      <c r="AF10" s="103"/>
      <c r="AG10" s="112"/>
      <c r="AH10" s="103"/>
      <c r="AI10" s="104"/>
      <c r="AJ10" s="103"/>
      <c r="AK10" s="103"/>
      <c r="AL10" s="112"/>
      <c r="AM10" s="105"/>
      <c r="AN10" s="105"/>
      <c r="AO10" s="105"/>
      <c r="AP10" s="106"/>
      <c r="AQ10" s="106"/>
      <c r="AR10" s="106"/>
      <c r="AS10" s="106"/>
      <c r="AT10" s="106"/>
      <c r="AU10" s="159"/>
      <c r="AV10" s="194">
        <f t="shared" si="2"/>
        <v>0</v>
      </c>
      <c r="AW10" s="179">
        <v>110.73</v>
      </c>
      <c r="AX10" s="176">
        <f t="shared" si="3"/>
        <v>110.73</v>
      </c>
      <c r="AY10" s="195">
        <f>IF(AW10="","",RANK(AX10,$AX$6:$AX31,1))</f>
        <v>3</v>
      </c>
      <c r="AZ10" s="176">
        <f t="shared" si="4"/>
        <v>232.48000000000002</v>
      </c>
      <c r="BA10" s="135">
        <f>IF(AZ10="","",RANK(AZ10,$AZ$6:$AZ31,1))</f>
        <v>5</v>
      </c>
    </row>
    <row r="11" spans="1:53" ht="16.5" customHeight="1">
      <c r="A11" s="327" t="s">
        <v>123</v>
      </c>
      <c r="B11" s="177"/>
      <c r="C11" s="102"/>
      <c r="D11" s="103"/>
      <c r="E11" s="104"/>
      <c r="F11" s="103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6"/>
      <c r="R11" s="106"/>
      <c r="S11" s="106"/>
      <c r="T11" s="106"/>
      <c r="U11" s="106"/>
      <c r="V11" s="159"/>
      <c r="W11" s="178">
        <f t="shared" si="0"/>
        <v>0</v>
      </c>
      <c r="X11" s="175">
        <v>120.57</v>
      </c>
      <c r="Y11" s="179">
        <f t="shared" si="1"/>
        <v>120.57</v>
      </c>
      <c r="Z11" s="163">
        <f>IF(X11="","",RANK(Y11,$Y$6:$Y23,1))</f>
        <v>5</v>
      </c>
      <c r="AA11" s="177"/>
      <c r="AB11" s="102"/>
      <c r="AC11" s="103"/>
      <c r="AD11" s="104"/>
      <c r="AE11" s="103"/>
      <c r="AF11" s="103"/>
      <c r="AG11" s="112"/>
      <c r="AH11" s="103"/>
      <c r="AI11" s="104"/>
      <c r="AJ11" s="103"/>
      <c r="AK11" s="103"/>
      <c r="AL11" s="112"/>
      <c r="AM11" s="105"/>
      <c r="AN11" s="105"/>
      <c r="AO11" s="105"/>
      <c r="AP11" s="106"/>
      <c r="AQ11" s="106"/>
      <c r="AR11" s="106"/>
      <c r="AS11" s="106"/>
      <c r="AT11" s="106"/>
      <c r="AU11" s="159"/>
      <c r="AV11" s="194">
        <f t="shared" si="2"/>
        <v>0</v>
      </c>
      <c r="AW11" s="179">
        <v>112.63</v>
      </c>
      <c r="AX11" s="176">
        <f t="shared" si="3"/>
        <v>112.63</v>
      </c>
      <c r="AY11" s="195">
        <f>IF(AW11="","",RANK(AX11,$AX$6:$AX23,1))</f>
        <v>5</v>
      </c>
      <c r="AZ11" s="176">
        <f t="shared" si="4"/>
        <v>233.2</v>
      </c>
      <c r="BA11" s="135">
        <f>IF(AZ11="","",RANK(AZ11,$AZ$6:$AZ23,1))</f>
        <v>6</v>
      </c>
    </row>
    <row r="12" spans="1:53" ht="16.5" customHeight="1">
      <c r="A12" s="277" t="s">
        <v>89</v>
      </c>
      <c r="B12" s="177"/>
      <c r="C12" s="102"/>
      <c r="D12" s="103"/>
      <c r="E12" s="104"/>
      <c r="F12" s="103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6"/>
      <c r="R12" s="106"/>
      <c r="S12" s="106"/>
      <c r="T12" s="106"/>
      <c r="U12" s="106"/>
      <c r="V12" s="159"/>
      <c r="W12" s="178">
        <f t="shared" si="0"/>
        <v>0</v>
      </c>
      <c r="X12" s="175">
        <v>120.75</v>
      </c>
      <c r="Y12" s="179">
        <f t="shared" si="1"/>
        <v>120.75</v>
      </c>
      <c r="Z12" s="163">
        <f>IF(X12="","",RANK(Y12,$Y$6:$Y25,1))</f>
        <v>6</v>
      </c>
      <c r="AA12" s="177"/>
      <c r="AB12" s="102"/>
      <c r="AC12" s="103"/>
      <c r="AD12" s="104"/>
      <c r="AE12" s="103"/>
      <c r="AF12" s="103"/>
      <c r="AG12" s="112"/>
      <c r="AH12" s="103"/>
      <c r="AI12" s="104"/>
      <c r="AJ12" s="103"/>
      <c r="AK12" s="103">
        <v>5</v>
      </c>
      <c r="AL12" s="112"/>
      <c r="AM12" s="105"/>
      <c r="AN12" s="105"/>
      <c r="AO12" s="105"/>
      <c r="AP12" s="106"/>
      <c r="AQ12" s="106"/>
      <c r="AR12" s="106"/>
      <c r="AS12" s="106"/>
      <c r="AT12" s="106"/>
      <c r="AU12" s="159"/>
      <c r="AV12" s="194">
        <f t="shared" si="2"/>
        <v>5</v>
      </c>
      <c r="AW12" s="179">
        <v>113.03</v>
      </c>
      <c r="AX12" s="176">
        <f t="shared" si="3"/>
        <v>118.03</v>
      </c>
      <c r="AY12" s="195">
        <f>IF(AW12="","",RANK(AX12,$AX$6:$AX25,1))</f>
        <v>8</v>
      </c>
      <c r="AZ12" s="176">
        <f t="shared" si="4"/>
        <v>238.78</v>
      </c>
      <c r="BA12" s="135">
        <f>IF(AZ12="","",RANK(AZ12,$AZ$6:$AZ25,1))</f>
        <v>7</v>
      </c>
    </row>
    <row r="13" spans="1:53" ht="16.5" customHeight="1">
      <c r="A13" s="277" t="s">
        <v>31</v>
      </c>
      <c r="B13" s="177"/>
      <c r="C13" s="102">
        <v>5</v>
      </c>
      <c r="D13" s="103"/>
      <c r="E13" s="104"/>
      <c r="F13" s="103">
        <v>5</v>
      </c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6"/>
      <c r="R13" s="106"/>
      <c r="S13" s="106"/>
      <c r="T13" s="106"/>
      <c r="U13" s="106"/>
      <c r="V13" s="159"/>
      <c r="W13" s="178">
        <f t="shared" si="0"/>
        <v>10</v>
      </c>
      <c r="X13" s="175">
        <v>122.75</v>
      </c>
      <c r="Y13" s="179">
        <f t="shared" si="1"/>
        <v>132.75</v>
      </c>
      <c r="Z13" s="163">
        <f>IF(X13="","",RANK(Y13,$Y$6:$Y27,1))</f>
        <v>10</v>
      </c>
      <c r="AA13" s="177"/>
      <c r="AB13" s="102"/>
      <c r="AC13" s="103"/>
      <c r="AD13" s="104"/>
      <c r="AE13" s="103"/>
      <c r="AF13" s="103"/>
      <c r="AG13" s="112"/>
      <c r="AH13" s="103"/>
      <c r="AI13" s="104"/>
      <c r="AJ13" s="103"/>
      <c r="AK13" s="103"/>
      <c r="AL13" s="112"/>
      <c r="AM13" s="105"/>
      <c r="AN13" s="105"/>
      <c r="AO13" s="105"/>
      <c r="AP13" s="106"/>
      <c r="AQ13" s="106"/>
      <c r="AR13" s="106"/>
      <c r="AS13" s="106"/>
      <c r="AT13" s="106"/>
      <c r="AU13" s="159"/>
      <c r="AV13" s="194">
        <f t="shared" si="2"/>
        <v>0</v>
      </c>
      <c r="AW13" s="179">
        <v>114.02</v>
      </c>
      <c r="AX13" s="176">
        <f t="shared" si="3"/>
        <v>114.02</v>
      </c>
      <c r="AY13" s="195">
        <f>IF(AW13="","",RANK(AX13,$AX$6:$AX27,1))</f>
        <v>7</v>
      </c>
      <c r="AZ13" s="176">
        <f t="shared" si="4"/>
        <v>246.76999999999998</v>
      </c>
      <c r="BA13" s="135">
        <f>IF(AZ13="","",RANK(AZ13,$AZ$6:$AZ27,1))</f>
        <v>8</v>
      </c>
    </row>
    <row r="14" spans="1:53" ht="16.5" customHeight="1">
      <c r="A14" s="277" t="s">
        <v>88</v>
      </c>
      <c r="B14" s="177"/>
      <c r="C14" s="102"/>
      <c r="D14" s="103"/>
      <c r="E14" s="104"/>
      <c r="F14" s="103"/>
      <c r="G14" s="105"/>
      <c r="H14" s="105"/>
      <c r="I14" s="105"/>
      <c r="J14" s="105"/>
      <c r="K14" s="105"/>
      <c r="L14" s="105"/>
      <c r="M14" s="105">
        <v>5</v>
      </c>
      <c r="N14" s="105"/>
      <c r="O14" s="105"/>
      <c r="P14" s="105"/>
      <c r="Q14" s="106"/>
      <c r="R14" s="106"/>
      <c r="S14" s="106"/>
      <c r="T14" s="106"/>
      <c r="U14" s="106"/>
      <c r="V14" s="159"/>
      <c r="W14" s="178">
        <f t="shared" si="0"/>
        <v>5</v>
      </c>
      <c r="X14" s="175">
        <v>119.51</v>
      </c>
      <c r="Y14" s="179">
        <f t="shared" si="1"/>
        <v>124.51</v>
      </c>
      <c r="Z14" s="163">
        <f>IF(X14="","",RANK(Y14,$Y$6:$Y29,1))</f>
        <v>8</v>
      </c>
      <c r="AA14" s="177"/>
      <c r="AB14" s="102"/>
      <c r="AC14" s="103"/>
      <c r="AD14" s="104"/>
      <c r="AE14" s="103"/>
      <c r="AF14" s="103"/>
      <c r="AG14" s="182"/>
      <c r="AH14" s="103"/>
      <c r="AI14" s="104"/>
      <c r="AJ14" s="103"/>
      <c r="AK14" s="103"/>
      <c r="AL14" s="112"/>
      <c r="AM14" s="105"/>
      <c r="AN14" s="105"/>
      <c r="AO14" s="105"/>
      <c r="AP14" s="106"/>
      <c r="AQ14" s="106"/>
      <c r="AR14" s="106"/>
      <c r="AS14" s="106"/>
      <c r="AT14" s="106"/>
      <c r="AU14" s="159">
        <v>15</v>
      </c>
      <c r="AV14" s="194">
        <f t="shared" si="2"/>
        <v>15</v>
      </c>
      <c r="AW14" s="179">
        <v>122.24</v>
      </c>
      <c r="AX14" s="176">
        <f t="shared" si="3"/>
        <v>137.24</v>
      </c>
      <c r="AY14" s="195">
        <f>IF(AW14="","",RANK(AX14,$AX$6:$AX29,1))</f>
        <v>11</v>
      </c>
      <c r="AZ14" s="176">
        <f t="shared" si="4"/>
        <v>261.75</v>
      </c>
      <c r="BA14" s="135">
        <f>IF(AZ14="","",RANK(AZ14,$AZ$6:$AZ29,1))</f>
        <v>9</v>
      </c>
    </row>
    <row r="15" spans="1:53" ht="16.5" customHeight="1">
      <c r="A15" s="277" t="s">
        <v>73</v>
      </c>
      <c r="B15" s="177"/>
      <c r="C15" s="102"/>
      <c r="D15" s="103"/>
      <c r="E15" s="104"/>
      <c r="F15" s="103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6"/>
      <c r="R15" s="106"/>
      <c r="S15" s="106"/>
      <c r="T15" s="106"/>
      <c r="U15" s="106"/>
      <c r="V15" s="159"/>
      <c r="W15" s="178">
        <f t="shared" si="0"/>
        <v>0</v>
      </c>
      <c r="X15" s="175">
        <v>126.66</v>
      </c>
      <c r="Y15" s="179">
        <f t="shared" si="1"/>
        <v>126.66</v>
      </c>
      <c r="Z15" s="163">
        <f>IF(X15="","",RANK(Y15,$Y$6:$Y37,1))</f>
        <v>9</v>
      </c>
      <c r="AA15" s="177"/>
      <c r="AB15" s="102"/>
      <c r="AC15" s="103"/>
      <c r="AD15" s="104"/>
      <c r="AE15" s="103"/>
      <c r="AF15" s="103"/>
      <c r="AG15" s="112"/>
      <c r="AH15" s="103"/>
      <c r="AI15" s="104"/>
      <c r="AJ15" s="103"/>
      <c r="AK15" s="103">
        <v>5</v>
      </c>
      <c r="AL15" s="112"/>
      <c r="AM15" s="105"/>
      <c r="AN15" s="105"/>
      <c r="AO15" s="105"/>
      <c r="AP15" s="106"/>
      <c r="AQ15" s="106"/>
      <c r="AR15" s="106"/>
      <c r="AS15" s="106"/>
      <c r="AT15" s="106"/>
      <c r="AU15" s="159"/>
      <c r="AV15" s="194">
        <f t="shared" si="2"/>
        <v>5</v>
      </c>
      <c r="AW15" s="179">
        <v>131.01</v>
      </c>
      <c r="AX15" s="176">
        <f t="shared" si="3"/>
        <v>136.01</v>
      </c>
      <c r="AY15" s="195">
        <f>IF(AW15="","",RANK(AX15,$AX$6:$AX37,1))</f>
        <v>10</v>
      </c>
      <c r="AZ15" s="176">
        <f t="shared" si="4"/>
        <v>262.66999999999996</v>
      </c>
      <c r="BA15" s="135">
        <f>IF(AZ15="","",RANK(AZ15,$AZ$6:$AZ37,1))</f>
        <v>10</v>
      </c>
    </row>
    <row r="16" spans="1:53" ht="16.5" customHeight="1">
      <c r="A16" s="277" t="s">
        <v>77</v>
      </c>
      <c r="B16" s="177"/>
      <c r="C16" s="102"/>
      <c r="D16" s="103"/>
      <c r="E16" s="104"/>
      <c r="F16" s="103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6"/>
      <c r="R16" s="106"/>
      <c r="S16" s="106"/>
      <c r="T16" s="106"/>
      <c r="U16" s="106"/>
      <c r="V16" s="159"/>
      <c r="W16" s="178">
        <f t="shared" si="0"/>
        <v>0</v>
      </c>
      <c r="X16" s="175">
        <v>144.45</v>
      </c>
      <c r="Y16" s="179">
        <f t="shared" si="1"/>
        <v>144.45</v>
      </c>
      <c r="Z16" s="163">
        <f>IF(X16="","",RANK(Y16,$Y$6:$Y33,1))</f>
        <v>11</v>
      </c>
      <c r="AA16" s="177"/>
      <c r="AB16" s="102"/>
      <c r="AC16" s="103"/>
      <c r="AD16" s="104"/>
      <c r="AE16" s="103"/>
      <c r="AF16" s="103"/>
      <c r="AG16" s="112"/>
      <c r="AH16" s="103"/>
      <c r="AI16" s="104"/>
      <c r="AJ16" s="103"/>
      <c r="AK16" s="103"/>
      <c r="AL16" s="112"/>
      <c r="AM16" s="105"/>
      <c r="AN16" s="105"/>
      <c r="AO16" s="105"/>
      <c r="AP16" s="106"/>
      <c r="AQ16" s="106"/>
      <c r="AR16" s="106"/>
      <c r="AS16" s="106"/>
      <c r="AT16" s="106"/>
      <c r="AU16" s="159"/>
      <c r="AV16" s="194">
        <f t="shared" si="2"/>
        <v>0</v>
      </c>
      <c r="AW16" s="179">
        <v>132.56</v>
      </c>
      <c r="AX16" s="176">
        <f t="shared" si="3"/>
        <v>132.56</v>
      </c>
      <c r="AY16" s="195">
        <f>IF(AW16="","",RANK(AX16,$AX$6:$AX33,1))</f>
        <v>9</v>
      </c>
      <c r="AZ16" s="176">
        <f t="shared" si="4"/>
        <v>277.01</v>
      </c>
      <c r="BA16" s="135">
        <f>IF(AZ16="","",RANK(AZ16,$AZ$6:$AZ33,1))</f>
        <v>11</v>
      </c>
    </row>
    <row r="17" spans="1:53" ht="16.5" customHeight="1">
      <c r="A17" s="319"/>
      <c r="B17" s="177"/>
      <c r="C17" s="102"/>
      <c r="D17" s="103"/>
      <c r="E17" s="104"/>
      <c r="F17" s="103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6"/>
      <c r="R17" s="106"/>
      <c r="S17" s="106"/>
      <c r="T17" s="106"/>
      <c r="U17" s="106"/>
      <c r="V17" s="159"/>
      <c r="W17" s="178">
        <f aca="true" t="shared" si="5" ref="W17:W25">SUM(B17:V17)</f>
        <v>0</v>
      </c>
      <c r="X17" s="175"/>
      <c r="Y17" s="179">
        <f aca="true" t="shared" si="6" ref="Y17:Y25">IF(X17="","",SUM(W17,X17))</f>
      </c>
      <c r="Z17" s="163">
        <f>IF(X17="","",RANK(Y17,$Y$6:$Y28,1))</f>
      </c>
      <c r="AA17" s="177"/>
      <c r="AB17" s="102"/>
      <c r="AC17" s="103"/>
      <c r="AD17" s="104"/>
      <c r="AE17" s="103"/>
      <c r="AF17" s="103"/>
      <c r="AG17" s="112"/>
      <c r="AH17" s="103"/>
      <c r="AI17" s="104"/>
      <c r="AJ17" s="103"/>
      <c r="AK17" s="103"/>
      <c r="AL17" s="112"/>
      <c r="AM17" s="105"/>
      <c r="AN17" s="105"/>
      <c r="AO17" s="105"/>
      <c r="AP17" s="106"/>
      <c r="AQ17" s="106"/>
      <c r="AR17" s="106"/>
      <c r="AS17" s="106"/>
      <c r="AT17" s="106"/>
      <c r="AU17" s="159"/>
      <c r="AV17" s="194">
        <f aca="true" t="shared" si="7" ref="AV17:AV25">SUM(AA17:AU17)</f>
        <v>0</v>
      </c>
      <c r="AW17" s="179"/>
      <c r="AX17" s="176">
        <f aca="true" t="shared" si="8" ref="AX17:AX25">IF(AW17="","",SUM(AV17,AW17))</f>
      </c>
      <c r="AY17" s="195">
        <f>IF(AW17="","",RANK(AX17,$AX$6:$AX28,1))</f>
      </c>
      <c r="AZ17" s="176">
        <f aca="true" t="shared" si="9" ref="AZ17:AZ25">IF(AX17="","",SUM(Y17,AX17))</f>
      </c>
      <c r="BA17" s="135">
        <f>IF(AZ17="","",RANK(AZ17,$AZ$6:$AZ28,1))</f>
      </c>
    </row>
    <row r="18" spans="1:53" ht="16.5" customHeight="1">
      <c r="A18" s="319"/>
      <c r="B18" s="177"/>
      <c r="C18" s="102"/>
      <c r="D18" s="103"/>
      <c r="E18" s="104"/>
      <c r="F18" s="103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6"/>
      <c r="R18" s="106"/>
      <c r="S18" s="106"/>
      <c r="T18" s="106"/>
      <c r="U18" s="106"/>
      <c r="V18" s="159"/>
      <c r="W18" s="178">
        <f t="shared" si="5"/>
        <v>0</v>
      </c>
      <c r="X18" s="175"/>
      <c r="Y18" s="179">
        <f t="shared" si="6"/>
      </c>
      <c r="Z18" s="163">
        <f>IF(X18="","",RANK(Y18,$Y$6:$Y28,1))</f>
      </c>
      <c r="AA18" s="177"/>
      <c r="AB18" s="102"/>
      <c r="AC18" s="103"/>
      <c r="AD18" s="104"/>
      <c r="AE18" s="103"/>
      <c r="AF18" s="103"/>
      <c r="AG18" s="112"/>
      <c r="AH18" s="103"/>
      <c r="AI18" s="104"/>
      <c r="AJ18" s="103"/>
      <c r="AK18" s="103"/>
      <c r="AL18" s="112"/>
      <c r="AM18" s="105"/>
      <c r="AN18" s="105"/>
      <c r="AO18" s="105"/>
      <c r="AP18" s="106"/>
      <c r="AQ18" s="106"/>
      <c r="AR18" s="106"/>
      <c r="AS18" s="106"/>
      <c r="AT18" s="106"/>
      <c r="AU18" s="159"/>
      <c r="AV18" s="194">
        <f t="shared" si="7"/>
        <v>0</v>
      </c>
      <c r="AW18" s="179"/>
      <c r="AX18" s="176">
        <f t="shared" si="8"/>
      </c>
      <c r="AY18" s="195">
        <f>IF(AW18="","",RANK(AX18,$AX$6:$AX28,1))</f>
      </c>
      <c r="AZ18" s="176">
        <f t="shared" si="9"/>
      </c>
      <c r="BA18" s="135">
        <f>IF(AZ18="","",RANK(AZ18,$AZ$6:$AZ28,1))</f>
      </c>
    </row>
    <row r="19" spans="1:53" ht="16.5" customHeight="1">
      <c r="A19" s="319"/>
      <c r="B19" s="177"/>
      <c r="C19" s="102"/>
      <c r="D19" s="103"/>
      <c r="E19" s="104"/>
      <c r="F19" s="103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6"/>
      <c r="R19" s="106"/>
      <c r="S19" s="106"/>
      <c r="T19" s="106"/>
      <c r="U19" s="106"/>
      <c r="V19" s="159"/>
      <c r="W19" s="178">
        <f t="shared" si="5"/>
        <v>0</v>
      </c>
      <c r="X19" s="175"/>
      <c r="Y19" s="179">
        <f t="shared" si="6"/>
      </c>
      <c r="Z19" s="163">
        <f>IF(X19="","",RANK(Y19,$Y$6:$Y28,1))</f>
      </c>
      <c r="AA19" s="177"/>
      <c r="AB19" s="102"/>
      <c r="AC19" s="103"/>
      <c r="AD19" s="104"/>
      <c r="AE19" s="103"/>
      <c r="AF19" s="103"/>
      <c r="AG19" s="112"/>
      <c r="AH19" s="103"/>
      <c r="AI19" s="104"/>
      <c r="AJ19" s="103"/>
      <c r="AK19" s="103"/>
      <c r="AL19" s="112"/>
      <c r="AM19" s="105"/>
      <c r="AN19" s="105"/>
      <c r="AO19" s="105"/>
      <c r="AP19" s="106"/>
      <c r="AQ19" s="106"/>
      <c r="AR19" s="106"/>
      <c r="AS19" s="106"/>
      <c r="AT19" s="106"/>
      <c r="AU19" s="159"/>
      <c r="AV19" s="194">
        <f t="shared" si="7"/>
        <v>0</v>
      </c>
      <c r="AW19" s="179"/>
      <c r="AX19" s="176">
        <f t="shared" si="8"/>
      </c>
      <c r="AY19" s="195">
        <f>IF(AW19="","",RANK(AX19,$AX$6:$AX28,1))</f>
      </c>
      <c r="AZ19" s="176">
        <f t="shared" si="9"/>
      </c>
      <c r="BA19" s="135">
        <f>IF(AZ19="","",RANK(AZ19,$AZ$6:$AZ28,1))</f>
      </c>
    </row>
    <row r="20" spans="1:53" ht="16.5" customHeight="1">
      <c r="A20" s="278"/>
      <c r="B20" s="177"/>
      <c r="C20" s="102"/>
      <c r="D20" s="103"/>
      <c r="E20" s="104"/>
      <c r="F20" s="103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6"/>
      <c r="R20" s="106"/>
      <c r="S20" s="106"/>
      <c r="T20" s="106"/>
      <c r="U20" s="106"/>
      <c r="V20" s="159"/>
      <c r="W20" s="178">
        <f t="shared" si="5"/>
        <v>0</v>
      </c>
      <c r="X20" s="175"/>
      <c r="Y20" s="179">
        <f t="shared" si="6"/>
      </c>
      <c r="Z20" s="163">
        <f>IF(X20="","",RANK(Y20,$Y$6:$Y28,1))</f>
      </c>
      <c r="AA20" s="177"/>
      <c r="AB20" s="102"/>
      <c r="AC20" s="103"/>
      <c r="AD20" s="104"/>
      <c r="AE20" s="103"/>
      <c r="AF20" s="103"/>
      <c r="AG20" s="112"/>
      <c r="AH20" s="103"/>
      <c r="AI20" s="104"/>
      <c r="AJ20" s="103"/>
      <c r="AK20" s="103"/>
      <c r="AL20" s="112"/>
      <c r="AM20" s="105"/>
      <c r="AN20" s="105"/>
      <c r="AO20" s="105"/>
      <c r="AP20" s="106"/>
      <c r="AQ20" s="106"/>
      <c r="AR20" s="106"/>
      <c r="AS20" s="106"/>
      <c r="AT20" s="106"/>
      <c r="AU20" s="159"/>
      <c r="AV20" s="194">
        <f t="shared" si="7"/>
        <v>0</v>
      </c>
      <c r="AW20" s="179"/>
      <c r="AX20" s="176">
        <f t="shared" si="8"/>
      </c>
      <c r="AY20" s="195">
        <f>IF(AW20="","",RANK(AX20,$AX$6:$AX28,1))</f>
      </c>
      <c r="AZ20" s="176">
        <f t="shared" si="9"/>
      </c>
      <c r="BA20" s="135">
        <f>IF(AZ20="","",RANK(AZ20,$AZ$6:$AZ28,1))</f>
      </c>
    </row>
    <row r="21" spans="1:53" ht="16.5" customHeight="1">
      <c r="A21" s="278"/>
      <c r="B21" s="177"/>
      <c r="C21" s="102"/>
      <c r="D21" s="103"/>
      <c r="E21" s="104"/>
      <c r="F21" s="103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6"/>
      <c r="R21" s="106"/>
      <c r="S21" s="106"/>
      <c r="T21" s="106"/>
      <c r="U21" s="106"/>
      <c r="V21" s="159"/>
      <c r="W21" s="178">
        <f t="shared" si="5"/>
        <v>0</v>
      </c>
      <c r="X21" s="175"/>
      <c r="Y21" s="179">
        <f t="shared" si="6"/>
      </c>
      <c r="Z21" s="163">
        <f>IF(X21="","",RANK(Y21,$Y$6:$Y28,1))</f>
      </c>
      <c r="AA21" s="177"/>
      <c r="AB21" s="102"/>
      <c r="AC21" s="103"/>
      <c r="AD21" s="104"/>
      <c r="AE21" s="103"/>
      <c r="AF21" s="103"/>
      <c r="AG21" s="112"/>
      <c r="AH21" s="103"/>
      <c r="AI21" s="104"/>
      <c r="AJ21" s="103"/>
      <c r="AK21" s="103"/>
      <c r="AL21" s="112"/>
      <c r="AM21" s="105"/>
      <c r="AN21" s="105"/>
      <c r="AO21" s="105"/>
      <c r="AP21" s="106"/>
      <c r="AQ21" s="106"/>
      <c r="AR21" s="106"/>
      <c r="AS21" s="106"/>
      <c r="AT21" s="106"/>
      <c r="AU21" s="159"/>
      <c r="AV21" s="194">
        <f t="shared" si="7"/>
        <v>0</v>
      </c>
      <c r="AW21" s="179"/>
      <c r="AX21" s="176">
        <f t="shared" si="8"/>
      </c>
      <c r="AY21" s="195">
        <f>IF(AW21="","",RANK(AX21,$AX$6:$AX28,1))</f>
      </c>
      <c r="AZ21" s="176">
        <f t="shared" si="9"/>
      </c>
      <c r="BA21" s="135">
        <f>IF(AZ21="","",RANK(AZ21,$AZ$6:$AZ28,1))</f>
      </c>
    </row>
    <row r="22" spans="1:53" ht="16.5" customHeight="1">
      <c r="A22" s="278"/>
      <c r="B22" s="177"/>
      <c r="C22" s="102"/>
      <c r="D22" s="103"/>
      <c r="E22" s="104"/>
      <c r="F22" s="103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6"/>
      <c r="R22" s="106"/>
      <c r="S22" s="106"/>
      <c r="T22" s="106"/>
      <c r="U22" s="106"/>
      <c r="V22" s="159"/>
      <c r="W22" s="178">
        <f t="shared" si="5"/>
        <v>0</v>
      </c>
      <c r="X22" s="175"/>
      <c r="Y22" s="179">
        <f t="shared" si="6"/>
      </c>
      <c r="Z22" s="163">
        <f>IF(X22="","",RANK(Y22,$Y$6:$Y28,1))</f>
      </c>
      <c r="AA22" s="177"/>
      <c r="AB22" s="102"/>
      <c r="AC22" s="103"/>
      <c r="AD22" s="104"/>
      <c r="AE22" s="103"/>
      <c r="AF22" s="103"/>
      <c r="AG22" s="112"/>
      <c r="AH22" s="103"/>
      <c r="AI22" s="104"/>
      <c r="AJ22" s="103"/>
      <c r="AK22" s="103"/>
      <c r="AL22" s="112"/>
      <c r="AM22" s="105"/>
      <c r="AN22" s="105"/>
      <c r="AO22" s="105"/>
      <c r="AP22" s="106"/>
      <c r="AQ22" s="106"/>
      <c r="AR22" s="106"/>
      <c r="AS22" s="106"/>
      <c r="AT22" s="106"/>
      <c r="AU22" s="159"/>
      <c r="AV22" s="194">
        <f t="shared" si="7"/>
        <v>0</v>
      </c>
      <c r="AW22" s="179"/>
      <c r="AX22" s="176">
        <f t="shared" si="8"/>
      </c>
      <c r="AY22" s="195">
        <f>IF(AW22="","",RANK(AX22,$AX$6:$AX28,1))</f>
      </c>
      <c r="AZ22" s="176">
        <f t="shared" si="9"/>
      </c>
      <c r="BA22" s="135">
        <f>IF(AZ22="","",RANK(AZ22,$AZ$6:$AZ28,1))</f>
      </c>
    </row>
    <row r="23" spans="1:53" ht="12.75" customHeight="1">
      <c r="A23" s="278"/>
      <c r="B23" s="177"/>
      <c r="C23" s="102"/>
      <c r="D23" s="103"/>
      <c r="E23" s="104"/>
      <c r="F23" s="103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6"/>
      <c r="R23" s="106"/>
      <c r="S23" s="106"/>
      <c r="T23" s="106"/>
      <c r="U23" s="106"/>
      <c r="V23" s="159"/>
      <c r="W23" s="178">
        <f t="shared" si="5"/>
        <v>0</v>
      </c>
      <c r="X23" s="175"/>
      <c r="Y23" s="179">
        <f t="shared" si="6"/>
      </c>
      <c r="Z23" s="163">
        <f>IF(X23="","",RANK(Y23,$Y$6:$Y28,1))</f>
      </c>
      <c r="AA23" s="177"/>
      <c r="AB23" s="102"/>
      <c r="AC23" s="103"/>
      <c r="AD23" s="104"/>
      <c r="AE23" s="103"/>
      <c r="AF23" s="103"/>
      <c r="AG23" s="112"/>
      <c r="AH23" s="103"/>
      <c r="AI23" s="104"/>
      <c r="AJ23" s="103"/>
      <c r="AK23" s="103"/>
      <c r="AL23" s="112"/>
      <c r="AM23" s="105"/>
      <c r="AN23" s="105"/>
      <c r="AO23" s="105"/>
      <c r="AP23" s="106"/>
      <c r="AQ23" s="106"/>
      <c r="AR23" s="106"/>
      <c r="AS23" s="106"/>
      <c r="AT23" s="106"/>
      <c r="AU23" s="159"/>
      <c r="AV23" s="194">
        <f t="shared" si="7"/>
        <v>0</v>
      </c>
      <c r="AW23" s="179"/>
      <c r="AX23" s="176">
        <f t="shared" si="8"/>
      </c>
      <c r="AY23" s="195">
        <f>IF(AW23="","",RANK(AX23,$AX$6:$AX28,1))</f>
      </c>
      <c r="AZ23" s="176">
        <f t="shared" si="9"/>
      </c>
      <c r="BA23" s="135">
        <f>IF(AZ23="","",RANK(AZ23,$AZ$6:$AZ28,1))</f>
      </c>
    </row>
    <row r="24" spans="1:53" ht="12.75" customHeight="1">
      <c r="A24" s="278"/>
      <c r="B24" s="177"/>
      <c r="C24" s="102"/>
      <c r="D24" s="103"/>
      <c r="E24" s="104"/>
      <c r="F24" s="103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6"/>
      <c r="R24" s="106"/>
      <c r="S24" s="106"/>
      <c r="T24" s="106"/>
      <c r="U24" s="106"/>
      <c r="V24" s="159"/>
      <c r="W24" s="178">
        <f t="shared" si="5"/>
        <v>0</v>
      </c>
      <c r="X24" s="175"/>
      <c r="Y24" s="179">
        <f t="shared" si="6"/>
      </c>
      <c r="Z24" s="163">
        <f>IF(X24="","",RANK(Y24,$Y$6:$Y28,1))</f>
      </c>
      <c r="AA24" s="177"/>
      <c r="AB24" s="102"/>
      <c r="AC24" s="103"/>
      <c r="AD24" s="104"/>
      <c r="AE24" s="103"/>
      <c r="AF24" s="103"/>
      <c r="AG24" s="112"/>
      <c r="AH24" s="103"/>
      <c r="AI24" s="104"/>
      <c r="AJ24" s="103"/>
      <c r="AK24" s="103"/>
      <c r="AL24" s="112"/>
      <c r="AM24" s="105"/>
      <c r="AN24" s="105"/>
      <c r="AO24" s="105"/>
      <c r="AP24" s="106"/>
      <c r="AQ24" s="106"/>
      <c r="AR24" s="106"/>
      <c r="AS24" s="106"/>
      <c r="AT24" s="106"/>
      <c r="AU24" s="159"/>
      <c r="AV24" s="194">
        <f t="shared" si="7"/>
        <v>0</v>
      </c>
      <c r="AW24" s="179"/>
      <c r="AX24" s="176">
        <f t="shared" si="8"/>
      </c>
      <c r="AY24" s="195">
        <f>IF(AW24="","",RANK(AX24,$AX$6:$AX28,1))</f>
      </c>
      <c r="AZ24" s="176">
        <f t="shared" si="9"/>
      </c>
      <c r="BA24" s="135">
        <f>IF(AZ24="","",RANK(AZ24,$AZ$6:$AZ28,1))</f>
      </c>
    </row>
    <row r="25" spans="1:53" ht="12.75" customHeight="1" thickBot="1">
      <c r="A25" s="279"/>
      <c r="B25" s="189"/>
      <c r="C25" s="117"/>
      <c r="D25" s="118"/>
      <c r="E25" s="119"/>
      <c r="F25" s="118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1"/>
      <c r="R25" s="121"/>
      <c r="S25" s="121"/>
      <c r="T25" s="121"/>
      <c r="U25" s="121"/>
      <c r="V25" s="184"/>
      <c r="W25" s="190">
        <f t="shared" si="5"/>
        <v>0</v>
      </c>
      <c r="X25" s="186"/>
      <c r="Y25" s="191">
        <f t="shared" si="6"/>
      </c>
      <c r="Z25" s="188">
        <f>IF(X25="","",RANK(Y25,$Y$6:$Y28,1))</f>
      </c>
      <c r="AA25" s="189"/>
      <c r="AB25" s="117"/>
      <c r="AC25" s="118"/>
      <c r="AD25" s="119"/>
      <c r="AE25" s="118"/>
      <c r="AF25" s="118"/>
      <c r="AG25" s="127"/>
      <c r="AH25" s="118"/>
      <c r="AI25" s="119"/>
      <c r="AJ25" s="118"/>
      <c r="AK25" s="118"/>
      <c r="AL25" s="127"/>
      <c r="AM25" s="120"/>
      <c r="AN25" s="120"/>
      <c r="AO25" s="120"/>
      <c r="AP25" s="121"/>
      <c r="AQ25" s="121"/>
      <c r="AR25" s="121"/>
      <c r="AS25" s="121"/>
      <c r="AT25" s="121"/>
      <c r="AU25" s="184"/>
      <c r="AV25" s="199">
        <f t="shared" si="7"/>
        <v>0</v>
      </c>
      <c r="AW25" s="191"/>
      <c r="AX25" s="187">
        <f t="shared" si="8"/>
      </c>
      <c r="AY25" s="200">
        <f>IF(AW25="","",RANK(AX25,$AX$6:$AX28,1))</f>
      </c>
      <c r="AZ25" s="187">
        <f t="shared" si="9"/>
      </c>
      <c r="BA25" s="134">
        <f>IF(AZ25="","",RANK(AZ25,$AZ$6:$AZ28,1))</f>
      </c>
    </row>
    <row r="26" spans="2:25" ht="12.75" customHeight="1">
      <c r="B26" s="21"/>
      <c r="C26" s="19"/>
      <c r="H26" s="2"/>
      <c r="I26" s="2"/>
      <c r="J26" s="2"/>
      <c r="K26" s="2"/>
      <c r="L26" s="2"/>
      <c r="M26" s="2"/>
      <c r="W26" s="22"/>
      <c r="X26" s="11"/>
      <c r="Y26" s="10"/>
    </row>
    <row r="27" spans="23:26" s="12" customFormat="1" ht="12.75" customHeight="1">
      <c r="W27" s="22"/>
      <c r="X27" s="11"/>
      <c r="Y27" s="10"/>
      <c r="Z27" s="22"/>
    </row>
    <row r="28" ht="12.75" customHeight="1">
      <c r="AB28" s="23"/>
    </row>
    <row r="29" spans="28:29" ht="12.75" customHeight="1">
      <c r="AB29" s="23"/>
      <c r="AC29" s="12"/>
    </row>
    <row r="30" spans="28:29" ht="12.75" customHeight="1">
      <c r="AB30" s="23"/>
      <c r="AC30" s="12"/>
    </row>
    <row r="31" spans="28:29" ht="12.75" customHeight="1">
      <c r="AB31" s="24"/>
      <c r="AC31" s="12"/>
    </row>
    <row r="32" spans="28:29" ht="12.75" customHeight="1">
      <c r="AB32" s="24"/>
      <c r="AC32" s="12"/>
    </row>
    <row r="33" spans="28:29" ht="12.75" customHeight="1">
      <c r="AB33" s="24"/>
      <c r="AC33" s="12"/>
    </row>
    <row r="34" ht="12.75" customHeight="1">
      <c r="AB34" s="24"/>
    </row>
    <row r="35" ht="12.75" customHeight="1">
      <c r="AB35" s="24"/>
    </row>
    <row r="36" ht="12.75" customHeight="1">
      <c r="AB36" s="24"/>
    </row>
    <row r="37" ht="9.75" customHeight="1">
      <c r="AB37" s="24"/>
    </row>
    <row r="38" ht="9.75" customHeight="1">
      <c r="AB38" s="24"/>
    </row>
    <row r="39" ht="9.75" customHeight="1">
      <c r="AB39" s="24"/>
    </row>
    <row r="40" ht="9.75" customHeight="1">
      <c r="AB40" s="24"/>
    </row>
    <row r="41" ht="9.75" customHeight="1">
      <c r="AB41" s="24"/>
    </row>
    <row r="42" ht="9.75" customHeight="1">
      <c r="AB42" s="24"/>
    </row>
    <row r="43" ht="9.75" customHeight="1">
      <c r="AB43" s="24"/>
    </row>
    <row r="44" ht="9.75" customHeight="1">
      <c r="AB44" s="24"/>
    </row>
    <row r="45" spans="1:28" ht="9.75" customHeight="1">
      <c r="A45" s="25"/>
      <c r="B45" s="21"/>
      <c r="C45" s="19"/>
      <c r="G45" s="4"/>
      <c r="H45" s="6"/>
      <c r="L45" s="4"/>
      <c r="W45" s="22"/>
      <c r="X45" s="10"/>
      <c r="Y45" s="10"/>
      <c r="AA45" s="26"/>
      <c r="AB45" s="24"/>
    </row>
    <row r="46" spans="2:28" ht="9.75" customHeight="1">
      <c r="B46" s="21"/>
      <c r="C46" s="19"/>
      <c r="G46" s="4"/>
      <c r="H46" s="6"/>
      <c r="L46" s="4"/>
      <c r="W46" s="22"/>
      <c r="X46" s="10"/>
      <c r="Y46" s="10"/>
      <c r="AA46" s="26"/>
      <c r="AB46" s="24"/>
    </row>
    <row r="47" spans="1:28" ht="9.75" customHeight="1">
      <c r="A47" s="25"/>
      <c r="B47" s="21"/>
      <c r="C47" s="19"/>
      <c r="G47" s="4"/>
      <c r="H47" s="6"/>
      <c r="L47" s="4"/>
      <c r="W47" s="22"/>
      <c r="X47" s="10"/>
      <c r="Y47" s="10"/>
      <c r="AA47" s="26"/>
      <c r="AB47" s="24"/>
    </row>
    <row r="48" spans="1:28" ht="9.75" customHeight="1">
      <c r="A48" s="12"/>
      <c r="B48" s="21"/>
      <c r="C48" s="19"/>
      <c r="G48" s="4"/>
      <c r="H48" s="6"/>
      <c r="L48" s="4"/>
      <c r="W48" s="22"/>
      <c r="X48" s="10"/>
      <c r="Y48" s="10"/>
      <c r="AA48" s="26"/>
      <c r="AB48" s="24"/>
    </row>
    <row r="49" spans="1:27" ht="9.75" customHeight="1">
      <c r="A49" s="12"/>
      <c r="B49" s="21"/>
      <c r="C49" s="19"/>
      <c r="G49" s="21"/>
      <c r="H49" s="19"/>
      <c r="L49" s="4"/>
      <c r="M49" s="17"/>
      <c r="W49" s="22"/>
      <c r="X49" s="10"/>
      <c r="Y49" s="10"/>
      <c r="AA49" s="26"/>
    </row>
    <row r="50" spans="1:27" ht="9.75" customHeight="1">
      <c r="A50" s="12"/>
      <c r="B50" s="21"/>
      <c r="C50" s="19"/>
      <c r="G50" s="21"/>
      <c r="H50" s="19"/>
      <c r="L50" s="4"/>
      <c r="W50" s="22"/>
      <c r="X50" s="10"/>
      <c r="Y50" s="10"/>
      <c r="AA50" s="26"/>
    </row>
    <row r="51" spans="2:27" ht="9.75" customHeight="1">
      <c r="B51" s="21"/>
      <c r="C51" s="19"/>
      <c r="G51" s="21"/>
      <c r="H51" s="19"/>
      <c r="L51" s="4"/>
      <c r="M51" s="17"/>
      <c r="W51" s="22"/>
      <c r="X51" s="10"/>
      <c r="Y51" s="10"/>
      <c r="AA51" s="26"/>
    </row>
    <row r="52" spans="2:27" ht="9.75" customHeight="1">
      <c r="B52" s="21"/>
      <c r="C52" s="19"/>
      <c r="G52" s="21"/>
      <c r="H52" s="19"/>
      <c r="L52" s="4"/>
      <c r="W52" s="22"/>
      <c r="X52" s="10"/>
      <c r="Y52" s="10"/>
      <c r="AA52" s="26"/>
    </row>
    <row r="53" spans="1:27" ht="9.75" customHeight="1">
      <c r="A53" s="12"/>
      <c r="B53" s="21"/>
      <c r="C53" s="19"/>
      <c r="G53" s="21"/>
      <c r="H53" s="19"/>
      <c r="L53" s="4"/>
      <c r="W53" s="22"/>
      <c r="X53" s="10"/>
      <c r="Y53" s="10"/>
      <c r="AA53" s="26"/>
    </row>
    <row r="54" spans="1:27" ht="9.75" customHeight="1">
      <c r="A54" s="12"/>
      <c r="B54" s="21"/>
      <c r="C54" s="19"/>
      <c r="G54" s="21"/>
      <c r="H54" s="19"/>
      <c r="L54" s="4"/>
      <c r="M54" s="17"/>
      <c r="W54" s="22"/>
      <c r="X54" s="10"/>
      <c r="Y54" s="10"/>
      <c r="AA54" s="26"/>
    </row>
    <row r="55" spans="2:27" ht="9.75" customHeight="1">
      <c r="B55" s="21"/>
      <c r="C55" s="19"/>
      <c r="G55" s="21"/>
      <c r="H55" s="19"/>
      <c r="L55" s="4"/>
      <c r="W55" s="22"/>
      <c r="X55" s="10"/>
      <c r="Y55" s="10"/>
      <c r="AA55" s="26"/>
    </row>
    <row r="56" spans="1:27" ht="9.75" customHeight="1">
      <c r="A56" s="12"/>
      <c r="B56" s="21"/>
      <c r="C56" s="19"/>
      <c r="G56" s="21"/>
      <c r="H56" s="19"/>
      <c r="L56" s="4"/>
      <c r="W56" s="22"/>
      <c r="X56" s="10"/>
      <c r="Y56" s="10"/>
      <c r="AA56" s="26"/>
    </row>
    <row r="57" spans="1:27" ht="9.75" customHeight="1">
      <c r="A57" s="25"/>
      <c r="B57" s="21"/>
      <c r="C57" s="19"/>
      <c r="G57" s="21"/>
      <c r="H57" s="19"/>
      <c r="L57" s="4"/>
      <c r="X57" s="10"/>
      <c r="Y57" s="10"/>
      <c r="Z57" s="22"/>
      <c r="AA57" s="27"/>
    </row>
    <row r="58" spans="2:27" ht="9.75" customHeight="1">
      <c r="B58" s="21"/>
      <c r="C58" s="19"/>
      <c r="G58" s="21"/>
      <c r="H58" s="19"/>
      <c r="L58" s="4"/>
      <c r="X58" s="10"/>
      <c r="Y58" s="10"/>
      <c r="Z58" s="22"/>
      <c r="AA58" s="27"/>
    </row>
    <row r="59" spans="3:27" ht="9.75" customHeight="1">
      <c r="C59" s="2"/>
      <c r="D59" s="5"/>
      <c r="F59" s="5"/>
      <c r="H59" s="2"/>
      <c r="I59" s="5"/>
      <c r="K59" s="5"/>
      <c r="X59" s="10"/>
      <c r="Y59" s="10"/>
      <c r="Z59" s="22"/>
      <c r="AA59" s="27"/>
    </row>
    <row r="60" spans="3:27" ht="9.75" customHeight="1">
      <c r="C60" s="2"/>
      <c r="D60" s="5"/>
      <c r="F60" s="5"/>
      <c r="H60" s="2"/>
      <c r="I60" s="5"/>
      <c r="K60" s="5"/>
      <c r="X60" s="10"/>
      <c r="Y60" s="10"/>
      <c r="Z60" s="22"/>
      <c r="AA60" s="27"/>
    </row>
    <row r="61" spans="3:27" ht="9.75" customHeight="1">
      <c r="C61" s="2"/>
      <c r="D61" s="5"/>
      <c r="F61" s="5"/>
      <c r="H61" s="2"/>
      <c r="I61" s="5"/>
      <c r="K61" s="5"/>
      <c r="X61" s="10"/>
      <c r="Y61" s="10"/>
      <c r="Z61" s="22"/>
      <c r="AA61" s="27"/>
    </row>
    <row r="62" spans="3:27" ht="11.25" customHeight="1">
      <c r="C62" s="2"/>
      <c r="D62" s="5"/>
      <c r="F62" s="5"/>
      <c r="H62" s="2"/>
      <c r="I62" s="5"/>
      <c r="K62" s="5"/>
      <c r="X62" s="10"/>
      <c r="Y62" s="10"/>
      <c r="Z62" s="22"/>
      <c r="AA62" s="27"/>
    </row>
    <row r="63" spans="3:27" ht="11.25" customHeight="1">
      <c r="C63" s="2"/>
      <c r="D63" s="5"/>
      <c r="F63" s="5"/>
      <c r="H63" s="2"/>
      <c r="I63" s="5"/>
      <c r="K63" s="5"/>
      <c r="X63" s="10"/>
      <c r="Y63" s="10"/>
      <c r="Z63" s="22"/>
      <c r="AA63" s="27"/>
    </row>
    <row r="64" spans="3:27" ht="11.25" customHeight="1">
      <c r="C64" s="2"/>
      <c r="D64" s="5"/>
      <c r="F64" s="5"/>
      <c r="H64" s="2"/>
      <c r="I64" s="5"/>
      <c r="K64" s="5"/>
      <c r="X64" s="10"/>
      <c r="Y64" s="10"/>
      <c r="Z64" s="22"/>
      <c r="AA64" s="27"/>
    </row>
    <row r="65" spans="3:27" ht="11.25" customHeight="1">
      <c r="C65" s="2"/>
      <c r="D65" s="5"/>
      <c r="F65" s="5"/>
      <c r="H65" s="2"/>
      <c r="I65" s="5"/>
      <c r="K65" s="5"/>
      <c r="X65" s="10"/>
      <c r="Y65" s="10"/>
      <c r="Z65" s="22"/>
      <c r="AA65" s="27"/>
    </row>
    <row r="66" spans="3:27" ht="11.25" customHeight="1">
      <c r="C66" s="2"/>
      <c r="D66" s="5"/>
      <c r="F66" s="5"/>
      <c r="H66" s="2"/>
      <c r="I66" s="5"/>
      <c r="K66" s="5"/>
      <c r="X66" s="10"/>
      <c r="Y66" s="10"/>
      <c r="Z66" s="22"/>
      <c r="AA66" s="27"/>
    </row>
    <row r="67" spans="3:27" ht="11.25" customHeight="1">
      <c r="C67" s="2"/>
      <c r="D67" s="5"/>
      <c r="F67" s="5"/>
      <c r="H67" s="2"/>
      <c r="I67" s="5"/>
      <c r="K67" s="5"/>
      <c r="X67" s="10"/>
      <c r="Y67" s="10"/>
      <c r="Z67" s="22"/>
      <c r="AA67" s="27"/>
    </row>
    <row r="68" spans="3:27" ht="11.25" customHeight="1">
      <c r="C68" s="2"/>
      <c r="D68" s="5"/>
      <c r="F68" s="5"/>
      <c r="H68" s="2"/>
      <c r="I68" s="5"/>
      <c r="K68" s="5"/>
      <c r="X68" s="10"/>
      <c r="Y68" s="10"/>
      <c r="Z68" s="22"/>
      <c r="AA68" s="27"/>
    </row>
    <row r="69" spans="3:27" ht="11.25" customHeight="1">
      <c r="C69" s="2"/>
      <c r="D69" s="5"/>
      <c r="F69" s="5"/>
      <c r="H69" s="2"/>
      <c r="I69" s="5"/>
      <c r="K69" s="5"/>
      <c r="X69" s="10"/>
      <c r="Y69" s="10"/>
      <c r="Z69" s="22"/>
      <c r="AA69" s="27"/>
    </row>
    <row r="70" spans="3:11" ht="11.25" customHeight="1">
      <c r="C70" s="2"/>
      <c r="D70" s="5"/>
      <c r="F70" s="5"/>
      <c r="H70" s="2"/>
      <c r="I70" s="5"/>
      <c r="K70" s="5"/>
    </row>
    <row r="71" spans="3:11" ht="11.25" customHeight="1">
      <c r="C71" s="2"/>
      <c r="D71" s="5"/>
      <c r="F71" s="5"/>
      <c r="H71" s="2"/>
      <c r="I71" s="5"/>
      <c r="K71" s="5"/>
    </row>
    <row r="72" spans="3:11" ht="11.25" customHeight="1">
      <c r="C72" s="2"/>
      <c r="D72" s="5"/>
      <c r="F72" s="5"/>
      <c r="H72" s="2"/>
      <c r="I72" s="5"/>
      <c r="K72" s="5"/>
    </row>
    <row r="73" spans="3:11" ht="11.25" customHeight="1">
      <c r="C73" s="2"/>
      <c r="D73" s="5"/>
      <c r="F73" s="5"/>
      <c r="H73" s="2"/>
      <c r="I73" s="5"/>
      <c r="K73" s="5"/>
    </row>
    <row r="74" spans="3:11" ht="11.25" customHeight="1">
      <c r="C74" s="2"/>
      <c r="D74" s="5"/>
      <c r="F74" s="5"/>
      <c r="H74" s="2"/>
      <c r="I74" s="5"/>
      <c r="K74" s="5"/>
    </row>
    <row r="75" spans="3:11" ht="11.25" customHeight="1">
      <c r="C75" s="2"/>
      <c r="D75" s="5"/>
      <c r="F75" s="5"/>
      <c r="H75" s="2"/>
      <c r="I75" s="5"/>
      <c r="K75" s="5"/>
    </row>
    <row r="76" spans="3:11" ht="11.25" customHeight="1">
      <c r="C76" s="2"/>
      <c r="D76" s="5"/>
      <c r="F76" s="5"/>
      <c r="H76" s="2"/>
      <c r="I76" s="5"/>
      <c r="K76" s="5"/>
    </row>
    <row r="77" spans="3:11" ht="11.25" customHeight="1">
      <c r="C77" s="2"/>
      <c r="D77" s="5"/>
      <c r="F77" s="5"/>
      <c r="H77" s="2"/>
      <c r="I77" s="5"/>
      <c r="K77" s="5"/>
    </row>
    <row r="78" spans="3:11" ht="11.25" customHeight="1">
      <c r="C78" s="2"/>
      <c r="D78" s="5"/>
      <c r="F78" s="5"/>
      <c r="H78" s="2"/>
      <c r="I78" s="5"/>
      <c r="K78" s="5"/>
    </row>
    <row r="79" spans="3:11" ht="11.25" customHeight="1">
      <c r="C79" s="2"/>
      <c r="D79" s="5"/>
      <c r="F79" s="5"/>
      <c r="H79" s="2"/>
      <c r="I79" s="5"/>
      <c r="K79" s="5"/>
    </row>
    <row r="80" spans="3:11" ht="11.25" customHeight="1">
      <c r="C80" s="2"/>
      <c r="D80" s="5"/>
      <c r="F80" s="5"/>
      <c r="H80" s="2"/>
      <c r="I80" s="5"/>
      <c r="K80" s="5"/>
    </row>
    <row r="81" spans="3:11" ht="11.25" customHeight="1">
      <c r="C81" s="2"/>
      <c r="D81" s="5"/>
      <c r="F81" s="5"/>
      <c r="H81" s="2"/>
      <c r="I81" s="5"/>
      <c r="K81" s="5"/>
    </row>
    <row r="82" spans="3:11" ht="11.25" customHeight="1">
      <c r="C82" s="2"/>
      <c r="D82" s="5"/>
      <c r="F82" s="5"/>
      <c r="H82" s="2"/>
      <c r="I82" s="5"/>
      <c r="K82" s="5"/>
    </row>
    <row r="83" spans="3:11" ht="11.25" customHeight="1">
      <c r="C83" s="2"/>
      <c r="D83" s="5"/>
      <c r="F83" s="5"/>
      <c r="H83" s="2"/>
      <c r="I83" s="5"/>
      <c r="K83" s="5"/>
    </row>
    <row r="84" spans="3:11" ht="11.25" customHeight="1">
      <c r="C84" s="2"/>
      <c r="D84" s="5"/>
      <c r="F84" s="5"/>
      <c r="H84" s="2"/>
      <c r="I84" s="5"/>
      <c r="K84" s="5"/>
    </row>
    <row r="85" spans="3:11" ht="11.25" customHeight="1">
      <c r="C85" s="2"/>
      <c r="D85" s="5"/>
      <c r="F85" s="5"/>
      <c r="H85" s="2"/>
      <c r="I85" s="5"/>
      <c r="K85" s="5"/>
    </row>
    <row r="86" spans="3:11" ht="11.25" customHeight="1">
      <c r="C86" s="2"/>
      <c r="D86" s="5"/>
      <c r="F86" s="5"/>
      <c r="H86" s="2"/>
      <c r="I86" s="5"/>
      <c r="K86" s="5"/>
    </row>
    <row r="87" spans="3:11" ht="11.25" customHeight="1">
      <c r="C87" s="2"/>
      <c r="D87" s="5"/>
      <c r="F87" s="5"/>
      <c r="H87" s="2"/>
      <c r="I87" s="5"/>
      <c r="K87" s="5"/>
    </row>
    <row r="88" spans="3:11" ht="11.25" customHeight="1">
      <c r="C88" s="2"/>
      <c r="D88" s="5"/>
      <c r="F88" s="5"/>
      <c r="H88" s="2"/>
      <c r="I88" s="5"/>
      <c r="K88" s="5"/>
    </row>
    <row r="89" spans="3:11" ht="11.25" customHeight="1">
      <c r="C89" s="2"/>
      <c r="D89" s="5"/>
      <c r="F89" s="5"/>
      <c r="H89" s="2"/>
      <c r="I89" s="5"/>
      <c r="K89" s="5"/>
    </row>
    <row r="90" spans="3:11" ht="11.25" customHeight="1">
      <c r="C90" s="2"/>
      <c r="D90" s="5"/>
      <c r="F90" s="5"/>
      <c r="H90" s="2"/>
      <c r="I90" s="5"/>
      <c r="K90" s="5"/>
    </row>
    <row r="91" spans="3:11" ht="11.25" customHeight="1">
      <c r="C91" s="2"/>
      <c r="D91" s="5"/>
      <c r="F91" s="5"/>
      <c r="H91" s="2"/>
      <c r="I91" s="5"/>
      <c r="K91" s="5"/>
    </row>
    <row r="92" spans="3:11" ht="11.25" customHeight="1">
      <c r="C92" s="2"/>
      <c r="D92" s="5"/>
      <c r="F92" s="5"/>
      <c r="H92" s="2"/>
      <c r="I92" s="5"/>
      <c r="K92" s="5"/>
    </row>
    <row r="93" spans="1:12" ht="11.25" customHeight="1">
      <c r="A93" s="25"/>
      <c r="B93" s="21"/>
      <c r="C93" s="19"/>
      <c r="G93" s="21"/>
      <c r="H93" s="19"/>
      <c r="L93" s="4"/>
    </row>
    <row r="94" spans="1:12" ht="11.25" customHeight="1">
      <c r="A94" s="25"/>
      <c r="B94" s="21"/>
      <c r="C94" s="19"/>
      <c r="G94" s="21"/>
      <c r="H94" s="19"/>
      <c r="L94" s="4"/>
    </row>
  </sheetData>
  <sheetProtection/>
  <mergeCells count="4">
    <mergeCell ref="Z1:Z4"/>
    <mergeCell ref="AY1:AY4"/>
    <mergeCell ref="B2:V4"/>
    <mergeCell ref="AA2:AU4"/>
  </mergeCells>
  <printOptions/>
  <pageMargins left="0.11811023622047245" right="0.2362204724409449" top="1.299212598425197" bottom="0.3937007874015748" header="0.2755905511811024" footer="0.31496062992125984"/>
  <pageSetup fitToHeight="1" fitToWidth="1" horizontalDpi="300" verticalDpi="300" orientation="landscape" paperSize="9" scale="80" r:id="rId1"/>
  <headerFooter alignWithMargins="0">
    <oddHeader>&amp;C&amp;"Arial,Cursief"&amp;12 
Minimarathon
6 januari 2018</oddHeader>
    <oddFooter>&amp;L&amp;D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06"/>
  <sheetViews>
    <sheetView zoomScale="90" zoomScaleNormal="90" zoomScalePageLayoutView="0" workbookViewId="0" topLeftCell="A2">
      <pane xSplit="1" ySplit="4" topLeftCell="B6" activePane="bottomRight" state="frozen"/>
      <selection pane="topLeft" activeCell="A2" sqref="A2"/>
      <selection pane="topRight" activeCell="B2" sqref="B2"/>
      <selection pane="bottomLeft" activeCell="A6" sqref="A6"/>
      <selection pane="bottomRight" activeCell="W36" sqref="W36"/>
    </sheetView>
  </sheetViews>
  <sheetFormatPr defaultColWidth="8.8515625" defaultRowHeight="11.25" customHeight="1"/>
  <cols>
    <col min="1" max="1" width="20.28125" style="1" customWidth="1"/>
    <col min="2" max="2" width="2.421875" style="2" customWidth="1"/>
    <col min="3" max="3" width="2.421875" style="3" customWidth="1"/>
    <col min="4" max="4" width="2.421875" style="4" customWidth="1"/>
    <col min="5" max="5" width="2.421875" style="5" customWidth="1"/>
    <col min="6" max="6" width="2.421875" style="4" customWidth="1"/>
    <col min="7" max="7" width="2.421875" style="2" customWidth="1"/>
    <col min="8" max="8" width="2.421875" style="3" customWidth="1"/>
    <col min="9" max="9" width="2.421875" style="4" customWidth="1"/>
    <col min="10" max="10" width="2.421875" style="5" customWidth="1"/>
    <col min="11" max="11" width="2.421875" style="4" customWidth="1"/>
    <col min="12" max="12" width="2.421875" style="5" customWidth="1"/>
    <col min="13" max="13" width="2.421875" style="6" customWidth="1"/>
    <col min="14" max="14" width="2.421875" style="2" customWidth="1"/>
    <col min="15" max="15" width="3.7109375" style="2" bestFit="1" customWidth="1"/>
    <col min="16" max="16" width="3.00390625" style="2" bestFit="1" customWidth="1"/>
    <col min="17" max="17" width="2.421875" style="1" customWidth="1"/>
    <col min="18" max="18" width="3.00390625" style="1" bestFit="1" customWidth="1"/>
    <col min="19" max="22" width="2.421875" style="1" customWidth="1"/>
    <col min="23" max="23" width="5.7109375" style="7" bestFit="1" customWidth="1"/>
    <col min="24" max="24" width="6.421875" style="8" customWidth="1"/>
    <col min="25" max="25" width="7.00390625" style="8" bestFit="1" customWidth="1"/>
    <col min="26" max="26" width="3.28125" style="9" customWidth="1"/>
    <col min="27" max="28" width="2.421875" style="1" customWidth="1"/>
    <col min="29" max="29" width="3.7109375" style="1" bestFit="1" customWidth="1"/>
    <col min="30" max="37" width="2.421875" style="1" customWidth="1"/>
    <col min="38" max="38" width="3.00390625" style="1" bestFit="1" customWidth="1"/>
    <col min="39" max="46" width="2.421875" style="1" customWidth="1"/>
    <col min="47" max="47" width="5.00390625" style="1" bestFit="1" customWidth="1"/>
    <col min="48" max="48" width="5.7109375" style="1" bestFit="1" customWidth="1"/>
    <col min="49" max="49" width="6.57421875" style="1" customWidth="1"/>
    <col min="50" max="50" width="7.00390625" style="1" bestFit="1" customWidth="1"/>
    <col min="51" max="51" width="3.8515625" style="1" customWidth="1"/>
    <col min="52" max="52" width="8.8515625" style="1" customWidth="1"/>
    <col min="53" max="53" width="5.8515625" style="1" customWidth="1"/>
    <col min="54" max="16384" width="8.8515625" style="1" customWidth="1"/>
  </cols>
  <sheetData>
    <row r="1" spans="1:53" ht="9.75" customHeight="1">
      <c r="A1" s="282"/>
      <c r="B1" s="28"/>
      <c r="C1" s="29"/>
      <c r="D1" s="29"/>
      <c r="E1" s="30"/>
      <c r="F1" s="29"/>
      <c r="G1" s="31"/>
      <c r="H1" s="29"/>
      <c r="I1" s="29"/>
      <c r="J1" s="30"/>
      <c r="K1" s="29"/>
      <c r="L1" s="32"/>
      <c r="M1" s="33"/>
      <c r="N1" s="30"/>
      <c r="O1" s="30"/>
      <c r="P1" s="30"/>
      <c r="Q1" s="34"/>
      <c r="R1" s="34"/>
      <c r="S1" s="34"/>
      <c r="T1" s="34"/>
      <c r="U1" s="34"/>
      <c r="V1" s="34"/>
      <c r="W1" s="35"/>
      <c r="X1" s="36"/>
      <c r="Y1" s="37"/>
      <c r="Z1" s="394" t="s">
        <v>3</v>
      </c>
      <c r="AA1" s="39"/>
      <c r="AB1" s="39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396" t="s">
        <v>3</v>
      </c>
      <c r="AZ1" s="40"/>
      <c r="BA1" s="41"/>
    </row>
    <row r="2" spans="1:53" ht="9.75" customHeight="1">
      <c r="A2" s="283"/>
      <c r="B2" s="403" t="s">
        <v>12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13" t="s">
        <v>0</v>
      </c>
      <c r="X2" s="18" t="s">
        <v>15</v>
      </c>
      <c r="Y2" s="14" t="s">
        <v>2</v>
      </c>
      <c r="Z2" s="395"/>
      <c r="AA2" s="399" t="s">
        <v>11</v>
      </c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408"/>
      <c r="AV2" s="13" t="s">
        <v>0</v>
      </c>
      <c r="AW2" s="18" t="s">
        <v>15</v>
      </c>
      <c r="AX2" s="18" t="s">
        <v>2</v>
      </c>
      <c r="AY2" s="397"/>
      <c r="AZ2" s="14" t="s">
        <v>8</v>
      </c>
      <c r="BA2" s="42" t="s">
        <v>3</v>
      </c>
    </row>
    <row r="3" spans="1:53" ht="9.75" customHeight="1">
      <c r="A3" s="284"/>
      <c r="B3" s="405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15" t="s">
        <v>4</v>
      </c>
      <c r="X3" s="16" t="s">
        <v>1</v>
      </c>
      <c r="Y3" s="16" t="s">
        <v>4</v>
      </c>
      <c r="Z3" s="395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AU3" s="409"/>
      <c r="AV3" s="15" t="s">
        <v>4</v>
      </c>
      <c r="AW3" s="16" t="s">
        <v>1</v>
      </c>
      <c r="AX3" s="16" t="s">
        <v>4</v>
      </c>
      <c r="AY3" s="397"/>
      <c r="AZ3" s="16" t="s">
        <v>9</v>
      </c>
      <c r="BA3" s="43"/>
    </row>
    <row r="4" spans="1:53" ht="9.75" customHeight="1">
      <c r="A4" s="286"/>
      <c r="B4" s="406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15" t="s">
        <v>5</v>
      </c>
      <c r="X4" s="16" t="s">
        <v>6</v>
      </c>
      <c r="Y4" s="16" t="s">
        <v>6</v>
      </c>
      <c r="Z4" s="395"/>
      <c r="AA4" s="407"/>
      <c r="AB4" s="407"/>
      <c r="AC4" s="407"/>
      <c r="AD4" s="407"/>
      <c r="AE4" s="407"/>
      <c r="AF4" s="407"/>
      <c r="AG4" s="407"/>
      <c r="AH4" s="407"/>
      <c r="AI4" s="407"/>
      <c r="AJ4" s="407"/>
      <c r="AK4" s="407"/>
      <c r="AL4" s="407"/>
      <c r="AM4" s="407"/>
      <c r="AN4" s="407"/>
      <c r="AO4" s="407"/>
      <c r="AP4" s="407"/>
      <c r="AQ4" s="407"/>
      <c r="AR4" s="407"/>
      <c r="AS4" s="407"/>
      <c r="AT4" s="407"/>
      <c r="AU4" s="410"/>
      <c r="AV4" s="58" t="s">
        <v>5</v>
      </c>
      <c r="AW4" s="16" t="s">
        <v>6</v>
      </c>
      <c r="AX4" s="16" t="s">
        <v>6</v>
      </c>
      <c r="AY4" s="398"/>
      <c r="AZ4" s="20" t="s">
        <v>10</v>
      </c>
      <c r="BA4" s="44" t="s">
        <v>8</v>
      </c>
    </row>
    <row r="5" spans="1:53" s="55" customFormat="1" ht="18" customHeight="1">
      <c r="A5" s="320" t="s">
        <v>14</v>
      </c>
      <c r="B5" s="138">
        <v>1</v>
      </c>
      <c r="C5" s="138">
        <v>2</v>
      </c>
      <c r="D5" s="139">
        <v>3</v>
      </c>
      <c r="E5" s="138">
        <v>4</v>
      </c>
      <c r="F5" s="138">
        <v>5</v>
      </c>
      <c r="G5" s="139" t="s">
        <v>46</v>
      </c>
      <c r="H5" s="138" t="s">
        <v>47</v>
      </c>
      <c r="I5" s="139" t="s">
        <v>48</v>
      </c>
      <c r="J5" s="138" t="s">
        <v>49</v>
      </c>
      <c r="K5" s="138" t="s">
        <v>50</v>
      </c>
      <c r="L5" s="138">
        <v>7</v>
      </c>
      <c r="M5" s="138">
        <v>8</v>
      </c>
      <c r="N5" s="138">
        <v>9</v>
      </c>
      <c r="O5" s="138">
        <v>10</v>
      </c>
      <c r="P5" s="139" t="s">
        <v>82</v>
      </c>
      <c r="Q5" s="138" t="s">
        <v>83</v>
      </c>
      <c r="R5" s="138" t="s">
        <v>84</v>
      </c>
      <c r="S5" s="140" t="s">
        <v>85</v>
      </c>
      <c r="T5" s="140" t="s">
        <v>86</v>
      </c>
      <c r="U5" s="140">
        <v>12</v>
      </c>
      <c r="V5" s="140">
        <v>13</v>
      </c>
      <c r="W5" s="141"/>
      <c r="X5" s="49"/>
      <c r="Y5" s="49"/>
      <c r="Z5" s="142"/>
      <c r="AA5" s="138">
        <v>1</v>
      </c>
      <c r="AB5" s="138">
        <v>2</v>
      </c>
      <c r="AC5" s="139">
        <v>3</v>
      </c>
      <c r="AD5" s="138">
        <v>4</v>
      </c>
      <c r="AE5" s="138">
        <v>5</v>
      </c>
      <c r="AF5" s="139" t="s">
        <v>46</v>
      </c>
      <c r="AG5" s="138" t="s">
        <v>47</v>
      </c>
      <c r="AH5" s="139" t="s">
        <v>48</v>
      </c>
      <c r="AI5" s="138" t="s">
        <v>49</v>
      </c>
      <c r="AJ5" s="138" t="s">
        <v>50</v>
      </c>
      <c r="AK5" s="138">
        <v>7</v>
      </c>
      <c r="AL5" s="138">
        <v>8</v>
      </c>
      <c r="AM5" s="138">
        <v>9</v>
      </c>
      <c r="AN5" s="138">
        <v>10</v>
      </c>
      <c r="AO5" s="139" t="s">
        <v>82</v>
      </c>
      <c r="AP5" s="138" t="s">
        <v>83</v>
      </c>
      <c r="AQ5" s="138" t="s">
        <v>84</v>
      </c>
      <c r="AR5" s="140" t="s">
        <v>85</v>
      </c>
      <c r="AS5" s="140" t="s">
        <v>86</v>
      </c>
      <c r="AT5" s="140">
        <v>12</v>
      </c>
      <c r="AU5" s="140">
        <v>13</v>
      </c>
      <c r="AV5" s="143"/>
      <c r="AW5" s="49"/>
      <c r="AX5" s="49"/>
      <c r="AY5" s="53"/>
      <c r="AZ5" s="49"/>
      <c r="BA5" s="54"/>
    </row>
    <row r="6" spans="1:53" ht="16.5" customHeight="1">
      <c r="A6" s="368" t="s">
        <v>51</v>
      </c>
      <c r="B6" s="331"/>
      <c r="C6" s="332"/>
      <c r="D6" s="333"/>
      <c r="E6" s="334"/>
      <c r="F6" s="333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6"/>
      <c r="R6" s="336"/>
      <c r="S6" s="336"/>
      <c r="T6" s="336"/>
      <c r="U6" s="336"/>
      <c r="V6" s="337"/>
      <c r="W6" s="354">
        <f aca="true" t="shared" si="0" ref="W6:W35">SUM(B6:V6)</f>
        <v>0</v>
      </c>
      <c r="X6" s="355">
        <v>103.42</v>
      </c>
      <c r="Y6" s="356">
        <f aca="true" t="shared" si="1" ref="Y6:Y35">IF(X6="","",SUM(W6,X6))</f>
        <v>103.42</v>
      </c>
      <c r="Z6" s="341">
        <f>IF(X6="","",RANK(Y6,$Y$6:$Y10,1))</f>
        <v>1</v>
      </c>
      <c r="AA6" s="357"/>
      <c r="AB6" s="332"/>
      <c r="AC6" s="333"/>
      <c r="AD6" s="334"/>
      <c r="AE6" s="333"/>
      <c r="AF6" s="333"/>
      <c r="AG6" s="363"/>
      <c r="AH6" s="333"/>
      <c r="AI6" s="334"/>
      <c r="AJ6" s="333"/>
      <c r="AK6" s="333"/>
      <c r="AL6" s="363"/>
      <c r="AM6" s="335"/>
      <c r="AN6" s="335"/>
      <c r="AO6" s="335"/>
      <c r="AP6" s="336"/>
      <c r="AQ6" s="336"/>
      <c r="AR6" s="336"/>
      <c r="AS6" s="336"/>
      <c r="AT6" s="336"/>
      <c r="AU6" s="336"/>
      <c r="AV6" s="359">
        <f aca="true" t="shared" si="2" ref="AV6:AV35">SUM(AA6:AU6)</f>
        <v>0</v>
      </c>
      <c r="AW6" s="356">
        <v>107.11</v>
      </c>
      <c r="AX6" s="360">
        <f aca="true" t="shared" si="3" ref="AX6:AX35">IF(AW6="","",SUM(AV6,AW6))</f>
        <v>107.11</v>
      </c>
      <c r="AY6" s="361">
        <f>IF(AW6="","",RANK(AX6,$AX$6:$AX10,1))</f>
        <v>1</v>
      </c>
      <c r="AZ6" s="360">
        <f aca="true" t="shared" si="4" ref="AZ6:AZ35">IF(AX6="","",SUM(Y6,AX6))</f>
        <v>210.53</v>
      </c>
      <c r="BA6" s="362">
        <f>IF(AZ6="","",RANK(AZ6,$AZ$6:$AZ10,1))</f>
        <v>1</v>
      </c>
    </row>
    <row r="7" spans="1:53" ht="16.5" customHeight="1">
      <c r="A7" s="369" t="s">
        <v>68</v>
      </c>
      <c r="B7" s="331"/>
      <c r="C7" s="332"/>
      <c r="D7" s="333"/>
      <c r="E7" s="334"/>
      <c r="F7" s="333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6"/>
      <c r="R7" s="336"/>
      <c r="S7" s="336"/>
      <c r="T7" s="336"/>
      <c r="U7" s="336"/>
      <c r="V7" s="337"/>
      <c r="W7" s="354">
        <f t="shared" si="0"/>
        <v>0</v>
      </c>
      <c r="X7" s="355">
        <v>103.78</v>
      </c>
      <c r="Y7" s="356">
        <f t="shared" si="1"/>
        <v>103.78</v>
      </c>
      <c r="Z7" s="341">
        <f>IF(X7="","",RANK(Y7,$Y$6:$Y14,1))</f>
        <v>2</v>
      </c>
      <c r="AA7" s="357"/>
      <c r="AB7" s="332"/>
      <c r="AC7" s="333"/>
      <c r="AD7" s="334"/>
      <c r="AE7" s="333"/>
      <c r="AF7" s="333"/>
      <c r="AG7" s="363"/>
      <c r="AH7" s="333"/>
      <c r="AI7" s="334"/>
      <c r="AJ7" s="333"/>
      <c r="AK7" s="333"/>
      <c r="AL7" s="363"/>
      <c r="AM7" s="335"/>
      <c r="AN7" s="335"/>
      <c r="AO7" s="335"/>
      <c r="AP7" s="336"/>
      <c r="AQ7" s="336"/>
      <c r="AR7" s="336"/>
      <c r="AS7" s="336"/>
      <c r="AT7" s="336">
        <v>5</v>
      </c>
      <c r="AU7" s="336"/>
      <c r="AV7" s="359">
        <f t="shared" si="2"/>
        <v>5</v>
      </c>
      <c r="AW7" s="356">
        <v>104.41</v>
      </c>
      <c r="AX7" s="360">
        <f t="shared" si="3"/>
        <v>109.41</v>
      </c>
      <c r="AY7" s="361">
        <f>IF(AW7="","",RANK(AX7,$AX$6:$AX14,1))</f>
        <v>6</v>
      </c>
      <c r="AZ7" s="360">
        <f t="shared" si="4"/>
        <v>213.19</v>
      </c>
      <c r="BA7" s="362">
        <f>IF(AZ7="","",RANK(AZ7,$AZ$6:$AZ14,1))</f>
        <v>2</v>
      </c>
    </row>
    <row r="8" spans="1:53" ht="16.5" customHeight="1">
      <c r="A8" s="368" t="s">
        <v>37</v>
      </c>
      <c r="B8" s="331"/>
      <c r="C8" s="332"/>
      <c r="D8" s="333"/>
      <c r="E8" s="334"/>
      <c r="F8" s="333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6"/>
      <c r="R8" s="336"/>
      <c r="S8" s="336"/>
      <c r="T8" s="336"/>
      <c r="U8" s="336"/>
      <c r="V8" s="337"/>
      <c r="W8" s="354">
        <f t="shared" si="0"/>
        <v>0</v>
      </c>
      <c r="X8" s="355">
        <v>110.51</v>
      </c>
      <c r="Y8" s="356">
        <f t="shared" si="1"/>
        <v>110.51</v>
      </c>
      <c r="Z8" s="341">
        <f>IF(X8="","",RANK(Y8,$Y$6:$Y11,1))</f>
        <v>4</v>
      </c>
      <c r="AA8" s="357"/>
      <c r="AB8" s="332"/>
      <c r="AC8" s="333"/>
      <c r="AD8" s="334"/>
      <c r="AE8" s="333"/>
      <c r="AF8" s="333"/>
      <c r="AG8" s="363"/>
      <c r="AH8" s="333"/>
      <c r="AI8" s="334"/>
      <c r="AJ8" s="333"/>
      <c r="AK8" s="333"/>
      <c r="AL8" s="363"/>
      <c r="AM8" s="335"/>
      <c r="AN8" s="335"/>
      <c r="AO8" s="335"/>
      <c r="AP8" s="336"/>
      <c r="AQ8" s="336"/>
      <c r="AR8" s="336"/>
      <c r="AS8" s="336"/>
      <c r="AT8" s="336"/>
      <c r="AU8" s="336"/>
      <c r="AV8" s="359">
        <f t="shared" si="2"/>
        <v>0</v>
      </c>
      <c r="AW8" s="356">
        <v>108.74</v>
      </c>
      <c r="AX8" s="360">
        <f t="shared" si="3"/>
        <v>108.74</v>
      </c>
      <c r="AY8" s="361">
        <f>IF(AW8="","",RANK(AX8,$AX$6:$AX11,1))</f>
        <v>4</v>
      </c>
      <c r="AZ8" s="360">
        <f t="shared" si="4"/>
        <v>219.25</v>
      </c>
      <c r="BA8" s="362">
        <f>IF(AZ8="","",RANK(AZ8,$AZ$6:$AZ11,1))</f>
        <v>3</v>
      </c>
    </row>
    <row r="9" spans="1:53" ht="16.5" customHeight="1">
      <c r="A9" s="368" t="s">
        <v>35</v>
      </c>
      <c r="B9" s="331"/>
      <c r="C9" s="332"/>
      <c r="D9" s="333"/>
      <c r="E9" s="334"/>
      <c r="F9" s="333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6"/>
      <c r="R9" s="336"/>
      <c r="S9" s="336"/>
      <c r="T9" s="336"/>
      <c r="U9" s="336"/>
      <c r="V9" s="337"/>
      <c r="W9" s="354">
        <f t="shared" si="0"/>
        <v>0</v>
      </c>
      <c r="X9" s="355">
        <v>107.7</v>
      </c>
      <c r="Y9" s="356">
        <f t="shared" si="1"/>
        <v>107.7</v>
      </c>
      <c r="Z9" s="341">
        <f>IF(X9="","",RANK(Y9,$Y$6:$Y17,1))</f>
        <v>3</v>
      </c>
      <c r="AA9" s="357"/>
      <c r="AB9" s="332"/>
      <c r="AC9" s="333"/>
      <c r="AD9" s="334"/>
      <c r="AE9" s="333">
        <v>5</v>
      </c>
      <c r="AF9" s="333"/>
      <c r="AG9" s="363"/>
      <c r="AH9" s="333"/>
      <c r="AI9" s="334"/>
      <c r="AJ9" s="333"/>
      <c r="AK9" s="333"/>
      <c r="AL9" s="363"/>
      <c r="AM9" s="335"/>
      <c r="AN9" s="335"/>
      <c r="AO9" s="335"/>
      <c r="AP9" s="336"/>
      <c r="AQ9" s="336"/>
      <c r="AR9" s="336"/>
      <c r="AS9" s="336"/>
      <c r="AT9" s="336"/>
      <c r="AU9" s="336">
        <v>5</v>
      </c>
      <c r="AV9" s="359">
        <f t="shared" si="2"/>
        <v>10</v>
      </c>
      <c r="AW9" s="356">
        <v>103.62</v>
      </c>
      <c r="AX9" s="360">
        <f t="shared" si="3"/>
        <v>113.62</v>
      </c>
      <c r="AY9" s="361">
        <f>IF(AW9="","",RANK(AX9,$AX$6:$AX17,1))</f>
        <v>8</v>
      </c>
      <c r="AZ9" s="360">
        <f t="shared" si="4"/>
        <v>221.32</v>
      </c>
      <c r="BA9" s="362">
        <f>IF(AZ9="","",RANK(AZ9,$AZ$6:$AZ17,1))</f>
        <v>4</v>
      </c>
    </row>
    <row r="10" spans="1:53" ht="16.5" customHeight="1">
      <c r="A10" s="369" t="s">
        <v>129</v>
      </c>
      <c r="B10" s="331"/>
      <c r="C10" s="332"/>
      <c r="D10" s="333"/>
      <c r="E10" s="334"/>
      <c r="F10" s="333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6"/>
      <c r="R10" s="336"/>
      <c r="S10" s="336"/>
      <c r="T10" s="336"/>
      <c r="U10" s="336"/>
      <c r="V10" s="337"/>
      <c r="W10" s="354">
        <f t="shared" si="0"/>
        <v>0</v>
      </c>
      <c r="X10" s="355">
        <v>113.6</v>
      </c>
      <c r="Y10" s="356">
        <f t="shared" si="1"/>
        <v>113.6</v>
      </c>
      <c r="Z10" s="341">
        <f>IF(X10="","",RANK(Y10,$Y$6:$Y12,1))</f>
        <v>5</v>
      </c>
      <c r="AA10" s="357"/>
      <c r="AB10" s="332"/>
      <c r="AC10" s="333"/>
      <c r="AD10" s="334"/>
      <c r="AE10" s="333"/>
      <c r="AF10" s="333"/>
      <c r="AG10" s="363"/>
      <c r="AH10" s="333"/>
      <c r="AI10" s="334"/>
      <c r="AJ10" s="333"/>
      <c r="AK10" s="333"/>
      <c r="AL10" s="363"/>
      <c r="AM10" s="335"/>
      <c r="AN10" s="335"/>
      <c r="AO10" s="335"/>
      <c r="AP10" s="336"/>
      <c r="AQ10" s="336"/>
      <c r="AR10" s="336"/>
      <c r="AS10" s="336"/>
      <c r="AT10" s="336"/>
      <c r="AU10" s="336"/>
      <c r="AV10" s="359">
        <f t="shared" si="2"/>
        <v>0</v>
      </c>
      <c r="AW10" s="356">
        <v>108.45</v>
      </c>
      <c r="AX10" s="360">
        <f t="shared" si="3"/>
        <v>108.45</v>
      </c>
      <c r="AY10" s="361">
        <f>IF(AW10="","",RANK(AX10,$AX$6:$AX12,1))</f>
        <v>3</v>
      </c>
      <c r="AZ10" s="360">
        <f t="shared" si="4"/>
        <v>222.05</v>
      </c>
      <c r="BA10" s="362">
        <f>IF(AZ10="","",RANK(AZ10,$AZ$6:$AZ12,1))</f>
        <v>5</v>
      </c>
    </row>
    <row r="11" spans="1:53" ht="16.5" customHeight="1">
      <c r="A11" s="368" t="s">
        <v>38</v>
      </c>
      <c r="B11" s="331"/>
      <c r="C11" s="332"/>
      <c r="D11" s="333"/>
      <c r="E11" s="334"/>
      <c r="F11" s="333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6"/>
      <c r="R11" s="336"/>
      <c r="S11" s="336"/>
      <c r="T11" s="336"/>
      <c r="U11" s="336">
        <v>5</v>
      </c>
      <c r="V11" s="337"/>
      <c r="W11" s="354">
        <f t="shared" si="0"/>
        <v>5</v>
      </c>
      <c r="X11" s="355">
        <v>112.44</v>
      </c>
      <c r="Y11" s="356">
        <f t="shared" si="1"/>
        <v>117.44</v>
      </c>
      <c r="Z11" s="341">
        <f>IF(X11="","",RANK(Y11,$Y$6:$Y16,1))</f>
        <v>10</v>
      </c>
      <c r="AA11" s="357"/>
      <c r="AB11" s="332"/>
      <c r="AC11" s="333"/>
      <c r="AD11" s="334"/>
      <c r="AE11" s="333"/>
      <c r="AF11" s="333"/>
      <c r="AG11" s="363"/>
      <c r="AH11" s="333"/>
      <c r="AI11" s="334"/>
      <c r="AJ11" s="333"/>
      <c r="AK11" s="333"/>
      <c r="AL11" s="363"/>
      <c r="AM11" s="335"/>
      <c r="AN11" s="335"/>
      <c r="AO11" s="335"/>
      <c r="AP11" s="336"/>
      <c r="AQ11" s="336"/>
      <c r="AR11" s="336"/>
      <c r="AS11" s="336"/>
      <c r="AT11" s="336"/>
      <c r="AU11" s="336"/>
      <c r="AV11" s="359">
        <f t="shared" si="2"/>
        <v>0</v>
      </c>
      <c r="AW11" s="356">
        <v>104.82</v>
      </c>
      <c r="AX11" s="360">
        <f t="shared" si="3"/>
        <v>104.82</v>
      </c>
      <c r="AY11" s="361">
        <f>IF(AW11="","",RANK(AX11,$AX$6:$AX16,1))</f>
        <v>1</v>
      </c>
      <c r="AZ11" s="360">
        <f t="shared" si="4"/>
        <v>222.26</v>
      </c>
      <c r="BA11" s="362">
        <f>IF(AZ11="","",RANK(AZ11,$AZ$6:$AZ16,1))</f>
        <v>6</v>
      </c>
    </row>
    <row r="12" spans="1:53" ht="16.5" customHeight="1">
      <c r="A12" s="368" t="s">
        <v>103</v>
      </c>
      <c r="B12" s="331"/>
      <c r="C12" s="332"/>
      <c r="D12" s="333"/>
      <c r="E12" s="334"/>
      <c r="F12" s="333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6"/>
      <c r="R12" s="336"/>
      <c r="S12" s="336"/>
      <c r="T12" s="336"/>
      <c r="U12" s="336"/>
      <c r="V12" s="337">
        <v>5</v>
      </c>
      <c r="W12" s="354">
        <f t="shared" si="0"/>
        <v>5</v>
      </c>
      <c r="X12" s="355">
        <v>109.83</v>
      </c>
      <c r="Y12" s="356">
        <f t="shared" si="1"/>
        <v>114.83</v>
      </c>
      <c r="Z12" s="341">
        <f>IF(X12="","",RANK(Y12,$Y$6:$Y25,1))</f>
        <v>9</v>
      </c>
      <c r="AA12" s="357"/>
      <c r="AB12" s="332"/>
      <c r="AC12" s="333"/>
      <c r="AD12" s="334"/>
      <c r="AE12" s="333"/>
      <c r="AF12" s="333"/>
      <c r="AG12" s="363"/>
      <c r="AH12" s="333"/>
      <c r="AI12" s="334"/>
      <c r="AJ12" s="333"/>
      <c r="AK12" s="333"/>
      <c r="AL12" s="363"/>
      <c r="AM12" s="335"/>
      <c r="AN12" s="335"/>
      <c r="AO12" s="335"/>
      <c r="AP12" s="336"/>
      <c r="AQ12" s="336"/>
      <c r="AR12" s="336"/>
      <c r="AS12" s="336"/>
      <c r="AT12" s="336"/>
      <c r="AU12" s="336"/>
      <c r="AV12" s="359">
        <f t="shared" si="2"/>
        <v>0</v>
      </c>
      <c r="AW12" s="356">
        <v>109.4</v>
      </c>
      <c r="AX12" s="360">
        <f t="shared" si="3"/>
        <v>109.4</v>
      </c>
      <c r="AY12" s="361">
        <f>IF(AW12="","",RANK(AX12,$AX$6:$AX25,1))</f>
        <v>5</v>
      </c>
      <c r="AZ12" s="360">
        <f t="shared" si="4"/>
        <v>224.23000000000002</v>
      </c>
      <c r="BA12" s="362">
        <f>IF(AZ12="","",RANK(AZ12,$AZ$6:$AZ25,1))</f>
        <v>7</v>
      </c>
    </row>
    <row r="13" spans="1:53" ht="16.5" customHeight="1">
      <c r="A13" s="328" t="s">
        <v>128</v>
      </c>
      <c r="B13" s="158"/>
      <c r="C13" s="102"/>
      <c r="D13" s="103"/>
      <c r="E13" s="104"/>
      <c r="F13" s="103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6"/>
      <c r="R13" s="106"/>
      <c r="S13" s="106"/>
      <c r="T13" s="106"/>
      <c r="U13" s="106"/>
      <c r="V13" s="159"/>
      <c r="W13" s="174">
        <f t="shared" si="0"/>
        <v>0</v>
      </c>
      <c r="X13" s="175">
        <v>114.44</v>
      </c>
      <c r="Y13" s="176">
        <f t="shared" si="1"/>
        <v>114.44</v>
      </c>
      <c r="Z13" s="163">
        <f>IF(X13="","",RANK(Y13,$Y$6:$Y24,1))</f>
        <v>8</v>
      </c>
      <c r="AA13" s="177"/>
      <c r="AB13" s="102"/>
      <c r="AC13" s="103"/>
      <c r="AD13" s="104"/>
      <c r="AE13" s="103"/>
      <c r="AF13" s="103"/>
      <c r="AG13" s="112"/>
      <c r="AH13" s="103"/>
      <c r="AI13" s="104"/>
      <c r="AJ13" s="103"/>
      <c r="AK13" s="103"/>
      <c r="AL13" s="112"/>
      <c r="AM13" s="105"/>
      <c r="AN13" s="105"/>
      <c r="AO13" s="105"/>
      <c r="AP13" s="106"/>
      <c r="AQ13" s="106"/>
      <c r="AR13" s="106"/>
      <c r="AS13" s="106"/>
      <c r="AT13" s="106"/>
      <c r="AU13" s="106"/>
      <c r="AV13" s="178">
        <f t="shared" si="2"/>
        <v>0</v>
      </c>
      <c r="AW13" s="176">
        <v>109.89</v>
      </c>
      <c r="AX13" s="179">
        <f t="shared" si="3"/>
        <v>109.89</v>
      </c>
      <c r="AY13" s="180">
        <f>IF(AW13="","",RANK(AX13,$AX$6:$AX24,1))</f>
        <v>7</v>
      </c>
      <c r="AZ13" s="179">
        <f t="shared" si="4"/>
        <v>224.32999999999998</v>
      </c>
      <c r="BA13" s="181">
        <f>IF(AZ13="","",RANK(AZ13,$AZ$6:$AZ24,1))</f>
        <v>8</v>
      </c>
    </row>
    <row r="14" spans="1:53" ht="16.5" customHeight="1">
      <c r="A14" s="84" t="s">
        <v>95</v>
      </c>
      <c r="B14" s="158"/>
      <c r="C14" s="102"/>
      <c r="D14" s="103"/>
      <c r="E14" s="104"/>
      <c r="F14" s="103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6"/>
      <c r="R14" s="106"/>
      <c r="S14" s="106"/>
      <c r="T14" s="106"/>
      <c r="U14" s="106"/>
      <c r="V14" s="159"/>
      <c r="W14" s="174">
        <f t="shared" si="0"/>
        <v>0</v>
      </c>
      <c r="X14" s="175">
        <v>112.03</v>
      </c>
      <c r="Y14" s="176">
        <f t="shared" si="1"/>
        <v>112.03</v>
      </c>
      <c r="Z14" s="163">
        <f>IF(X14="","",RANK(Y14,$Y$6:$Y37,1))</f>
        <v>6</v>
      </c>
      <c r="AA14" s="177"/>
      <c r="AB14" s="102"/>
      <c r="AC14" s="103"/>
      <c r="AD14" s="104"/>
      <c r="AE14" s="103"/>
      <c r="AF14" s="103"/>
      <c r="AG14" s="112"/>
      <c r="AH14" s="103"/>
      <c r="AI14" s="104"/>
      <c r="AJ14" s="103"/>
      <c r="AK14" s="103"/>
      <c r="AL14" s="112"/>
      <c r="AM14" s="105"/>
      <c r="AN14" s="105"/>
      <c r="AO14" s="105"/>
      <c r="AP14" s="106"/>
      <c r="AQ14" s="106"/>
      <c r="AR14" s="106"/>
      <c r="AS14" s="106">
        <v>5</v>
      </c>
      <c r="AT14" s="106"/>
      <c r="AU14" s="106"/>
      <c r="AV14" s="178">
        <f t="shared" si="2"/>
        <v>5</v>
      </c>
      <c r="AW14" s="176">
        <v>109.92</v>
      </c>
      <c r="AX14" s="179">
        <f t="shared" si="3"/>
        <v>114.92</v>
      </c>
      <c r="AY14" s="180">
        <f>IF(AW14="","",RANK(AX14,$AX$6:$AX37,1))</f>
        <v>10</v>
      </c>
      <c r="AZ14" s="179">
        <f t="shared" si="4"/>
        <v>226.95</v>
      </c>
      <c r="BA14" s="181">
        <f>IF(AZ14="","",RANK(AZ14,$AZ$6:$AZ37,1))</f>
        <v>9</v>
      </c>
    </row>
    <row r="15" spans="1:53" ht="16.5" customHeight="1">
      <c r="A15" s="84" t="s">
        <v>101</v>
      </c>
      <c r="B15" s="158"/>
      <c r="C15" s="102"/>
      <c r="D15" s="103"/>
      <c r="E15" s="104"/>
      <c r="F15" s="103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6"/>
      <c r="R15" s="106"/>
      <c r="S15" s="106"/>
      <c r="T15" s="106"/>
      <c r="U15" s="106"/>
      <c r="V15" s="159"/>
      <c r="W15" s="174">
        <f t="shared" si="0"/>
        <v>0</v>
      </c>
      <c r="X15" s="175">
        <v>113.54</v>
      </c>
      <c r="Y15" s="176">
        <f t="shared" si="1"/>
        <v>113.54</v>
      </c>
      <c r="Z15" s="163">
        <f>IF(X15="","",RANK(Y15,$Y$6:$Y27,1))</f>
        <v>6</v>
      </c>
      <c r="AA15" s="177"/>
      <c r="AB15" s="102"/>
      <c r="AC15" s="103"/>
      <c r="AD15" s="104"/>
      <c r="AE15" s="103"/>
      <c r="AF15" s="103"/>
      <c r="AG15" s="112"/>
      <c r="AH15" s="103"/>
      <c r="AI15" s="104"/>
      <c r="AJ15" s="103"/>
      <c r="AK15" s="103"/>
      <c r="AL15" s="112"/>
      <c r="AM15" s="105"/>
      <c r="AN15" s="105"/>
      <c r="AO15" s="105"/>
      <c r="AP15" s="106"/>
      <c r="AQ15" s="106"/>
      <c r="AR15" s="106"/>
      <c r="AS15" s="106"/>
      <c r="AT15" s="106"/>
      <c r="AU15" s="106"/>
      <c r="AV15" s="178">
        <f t="shared" si="2"/>
        <v>0</v>
      </c>
      <c r="AW15" s="176">
        <v>115.83</v>
      </c>
      <c r="AX15" s="179">
        <f t="shared" si="3"/>
        <v>115.83</v>
      </c>
      <c r="AY15" s="180">
        <f>IF(AW15="","",RANK(AX15,$AX$6:$AX27,1))</f>
        <v>11</v>
      </c>
      <c r="AZ15" s="179">
        <f t="shared" si="4"/>
        <v>229.37</v>
      </c>
      <c r="BA15" s="181">
        <f>IF(AZ15="","",RANK(AZ15,$AZ$6:$AZ27,1))</f>
        <v>10</v>
      </c>
    </row>
    <row r="16" spans="1:53" ht="16.5" customHeight="1">
      <c r="A16" s="84" t="s">
        <v>54</v>
      </c>
      <c r="B16" s="158"/>
      <c r="C16" s="102"/>
      <c r="D16" s="103"/>
      <c r="E16" s="104"/>
      <c r="F16" s="103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6"/>
      <c r="R16" s="106"/>
      <c r="S16" s="106"/>
      <c r="T16" s="106"/>
      <c r="U16" s="106"/>
      <c r="V16" s="159"/>
      <c r="W16" s="174">
        <f t="shared" si="0"/>
        <v>0</v>
      </c>
      <c r="X16" s="175">
        <v>125.13</v>
      </c>
      <c r="Y16" s="176">
        <f t="shared" si="1"/>
        <v>125.13</v>
      </c>
      <c r="Z16" s="163">
        <f>IF(X16="","",RANK(Y16,$Y$6:$Y30,1))</f>
        <v>12</v>
      </c>
      <c r="AA16" s="177"/>
      <c r="AB16" s="102"/>
      <c r="AC16" s="103"/>
      <c r="AD16" s="104"/>
      <c r="AE16" s="103"/>
      <c r="AF16" s="103"/>
      <c r="AG16" s="182"/>
      <c r="AH16" s="103"/>
      <c r="AI16" s="104"/>
      <c r="AJ16" s="103"/>
      <c r="AK16" s="103"/>
      <c r="AL16" s="112"/>
      <c r="AM16" s="105"/>
      <c r="AN16" s="105"/>
      <c r="AO16" s="105"/>
      <c r="AP16" s="106"/>
      <c r="AQ16" s="106"/>
      <c r="AR16" s="106"/>
      <c r="AS16" s="106"/>
      <c r="AT16" s="106"/>
      <c r="AU16" s="106"/>
      <c r="AV16" s="178">
        <f t="shared" si="2"/>
        <v>0</v>
      </c>
      <c r="AW16" s="176">
        <v>114</v>
      </c>
      <c r="AX16" s="179">
        <f t="shared" si="3"/>
        <v>114</v>
      </c>
      <c r="AY16" s="180">
        <f>IF(AW16="","",RANK(AX16,$AX$6:$AX30,1))</f>
        <v>9</v>
      </c>
      <c r="AZ16" s="179">
        <f t="shared" si="4"/>
        <v>239.13</v>
      </c>
      <c r="BA16" s="181">
        <f>IF(AZ16="","",RANK(AZ16,$AZ$6:$AZ30,1))</f>
        <v>11</v>
      </c>
    </row>
    <row r="17" spans="1:53" ht="16.5" customHeight="1">
      <c r="A17" s="85" t="s">
        <v>32</v>
      </c>
      <c r="B17" s="158"/>
      <c r="C17" s="102"/>
      <c r="D17" s="103"/>
      <c r="E17" s="104"/>
      <c r="F17" s="103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6"/>
      <c r="R17" s="106"/>
      <c r="S17" s="106"/>
      <c r="T17" s="106"/>
      <c r="U17" s="106"/>
      <c r="V17" s="159"/>
      <c r="W17" s="174">
        <f t="shared" si="0"/>
        <v>0</v>
      </c>
      <c r="X17" s="175">
        <v>124.15</v>
      </c>
      <c r="Y17" s="176">
        <f t="shared" si="1"/>
        <v>124.15</v>
      </c>
      <c r="Z17" s="163">
        <f>IF(X17="","",RANK(Y17,$Y$6:$Y34,1))</f>
        <v>11</v>
      </c>
      <c r="AA17" s="177"/>
      <c r="AB17" s="102"/>
      <c r="AC17" s="103"/>
      <c r="AD17" s="104"/>
      <c r="AE17" s="103"/>
      <c r="AF17" s="103"/>
      <c r="AG17" s="112"/>
      <c r="AH17" s="103"/>
      <c r="AI17" s="104"/>
      <c r="AJ17" s="103"/>
      <c r="AK17" s="103"/>
      <c r="AL17" s="112"/>
      <c r="AM17" s="105"/>
      <c r="AN17" s="105"/>
      <c r="AO17" s="105"/>
      <c r="AP17" s="106"/>
      <c r="AQ17" s="106"/>
      <c r="AR17" s="106"/>
      <c r="AS17" s="106"/>
      <c r="AT17" s="106"/>
      <c r="AU17" s="106">
        <v>5</v>
      </c>
      <c r="AV17" s="178">
        <f t="shared" si="2"/>
        <v>5</v>
      </c>
      <c r="AW17" s="176">
        <v>116.94</v>
      </c>
      <c r="AX17" s="179">
        <f t="shared" si="3"/>
        <v>121.94</v>
      </c>
      <c r="AY17" s="180">
        <f>IF(AW17="","",RANK(AX17,$AX$6:$AX34,1))</f>
        <v>14</v>
      </c>
      <c r="AZ17" s="179">
        <f t="shared" si="4"/>
        <v>246.09</v>
      </c>
      <c r="BA17" s="181">
        <f>IF(AZ17="","",RANK(AZ17,$AZ$6:$AZ34,1))</f>
        <v>12</v>
      </c>
    </row>
    <row r="18" spans="1:53" ht="16.5" customHeight="1">
      <c r="A18" s="84" t="s">
        <v>99</v>
      </c>
      <c r="B18" s="158"/>
      <c r="C18" s="102"/>
      <c r="D18" s="103"/>
      <c r="E18" s="104"/>
      <c r="F18" s="103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6"/>
      <c r="R18" s="106"/>
      <c r="S18" s="106"/>
      <c r="T18" s="106"/>
      <c r="U18" s="106"/>
      <c r="V18" s="159"/>
      <c r="W18" s="174">
        <f t="shared" si="0"/>
        <v>0</v>
      </c>
      <c r="X18" s="175">
        <v>130.41</v>
      </c>
      <c r="Y18" s="176">
        <f t="shared" si="1"/>
        <v>130.41</v>
      </c>
      <c r="Z18" s="163">
        <f>IF(X18="","",RANK(Y18,$Y$6:$Y38,1))</f>
        <v>15</v>
      </c>
      <c r="AA18" s="177"/>
      <c r="AB18" s="102"/>
      <c r="AC18" s="103"/>
      <c r="AD18" s="104"/>
      <c r="AE18" s="103"/>
      <c r="AF18" s="103"/>
      <c r="AG18" s="112"/>
      <c r="AH18" s="103"/>
      <c r="AI18" s="104"/>
      <c r="AJ18" s="103"/>
      <c r="AK18" s="103"/>
      <c r="AL18" s="182"/>
      <c r="AM18" s="105"/>
      <c r="AN18" s="105"/>
      <c r="AO18" s="105"/>
      <c r="AP18" s="106"/>
      <c r="AQ18" s="106"/>
      <c r="AR18" s="106"/>
      <c r="AS18" s="106"/>
      <c r="AT18" s="106"/>
      <c r="AU18" s="106"/>
      <c r="AV18" s="178">
        <f t="shared" si="2"/>
        <v>0</v>
      </c>
      <c r="AW18" s="176">
        <v>121.04</v>
      </c>
      <c r="AX18" s="179">
        <f t="shared" si="3"/>
        <v>121.04</v>
      </c>
      <c r="AY18" s="180">
        <f>IF(AW18="","",RANK(AX18,$AX$6:$AX38,1))</f>
        <v>13</v>
      </c>
      <c r="AZ18" s="179">
        <f t="shared" si="4"/>
        <v>251.45</v>
      </c>
      <c r="BA18" s="181">
        <f>IF(AZ18="","",RANK(AZ18,$AZ$6:$AZ38,1))</f>
        <v>13</v>
      </c>
    </row>
    <row r="19" spans="1:53" ht="16.5" customHeight="1">
      <c r="A19" s="318" t="s">
        <v>120</v>
      </c>
      <c r="B19" s="158"/>
      <c r="C19" s="102"/>
      <c r="D19" s="103"/>
      <c r="E19" s="104"/>
      <c r="F19" s="103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6"/>
      <c r="R19" s="106"/>
      <c r="S19" s="106"/>
      <c r="T19" s="106"/>
      <c r="U19" s="106"/>
      <c r="V19" s="159"/>
      <c r="W19" s="174">
        <f t="shared" si="0"/>
        <v>0</v>
      </c>
      <c r="X19" s="175">
        <v>134.79</v>
      </c>
      <c r="Y19" s="176">
        <f t="shared" si="1"/>
        <v>134.79</v>
      </c>
      <c r="Z19" s="163">
        <f>IF(X19="","",RANK(Y19,$Y$6:$Y38,1))</f>
        <v>16</v>
      </c>
      <c r="AA19" s="177"/>
      <c r="AB19" s="102"/>
      <c r="AC19" s="103"/>
      <c r="AD19" s="104"/>
      <c r="AE19" s="103"/>
      <c r="AF19" s="103"/>
      <c r="AG19" s="112"/>
      <c r="AH19" s="103"/>
      <c r="AI19" s="104"/>
      <c r="AJ19" s="103"/>
      <c r="AK19" s="103"/>
      <c r="AL19" s="182"/>
      <c r="AM19" s="105"/>
      <c r="AN19" s="105"/>
      <c r="AO19" s="105"/>
      <c r="AP19" s="106"/>
      <c r="AQ19" s="106"/>
      <c r="AR19" s="106"/>
      <c r="AS19" s="106"/>
      <c r="AT19" s="106"/>
      <c r="AU19" s="106"/>
      <c r="AV19" s="178">
        <f t="shared" si="2"/>
        <v>0</v>
      </c>
      <c r="AW19" s="176">
        <v>124.63</v>
      </c>
      <c r="AX19" s="179">
        <f t="shared" si="3"/>
        <v>124.63</v>
      </c>
      <c r="AY19" s="180">
        <f>IF(AW19="","",RANK(AX19,$AX$6:$AX38,1))</f>
        <v>15</v>
      </c>
      <c r="AZ19" s="179">
        <f t="shared" si="4"/>
        <v>259.41999999999996</v>
      </c>
      <c r="BA19" s="181">
        <f>IF(AZ19="","",RANK(AZ19,$AZ$6:$AZ38,1))</f>
        <v>14</v>
      </c>
    </row>
    <row r="20" spans="1:53" ht="16.5" customHeight="1">
      <c r="A20" s="318" t="s">
        <v>56</v>
      </c>
      <c r="B20" s="158"/>
      <c r="C20" s="102"/>
      <c r="D20" s="103"/>
      <c r="E20" s="104"/>
      <c r="F20" s="103"/>
      <c r="G20" s="105"/>
      <c r="H20" s="105"/>
      <c r="I20" s="105"/>
      <c r="J20" s="105"/>
      <c r="K20" s="105">
        <v>5</v>
      </c>
      <c r="L20" s="105">
        <v>5</v>
      </c>
      <c r="M20" s="105"/>
      <c r="N20" s="105"/>
      <c r="O20" s="105"/>
      <c r="P20" s="105"/>
      <c r="Q20" s="106"/>
      <c r="R20" s="106"/>
      <c r="S20" s="106"/>
      <c r="T20" s="106"/>
      <c r="U20" s="106"/>
      <c r="V20" s="159"/>
      <c r="W20" s="174">
        <f t="shared" si="0"/>
        <v>10</v>
      </c>
      <c r="X20" s="175">
        <v>131.16</v>
      </c>
      <c r="Y20" s="176">
        <f t="shared" si="1"/>
        <v>141.16</v>
      </c>
      <c r="Z20" s="163">
        <f>IF(X20="","",RANK(Y20,$Y$6:$Y26,1))</f>
        <v>18</v>
      </c>
      <c r="AA20" s="177"/>
      <c r="AB20" s="102"/>
      <c r="AC20" s="103"/>
      <c r="AD20" s="104"/>
      <c r="AE20" s="103"/>
      <c r="AF20" s="103"/>
      <c r="AG20" s="112"/>
      <c r="AH20" s="103"/>
      <c r="AI20" s="104"/>
      <c r="AJ20" s="103"/>
      <c r="AK20" s="103"/>
      <c r="AL20" s="112"/>
      <c r="AM20" s="105"/>
      <c r="AN20" s="105"/>
      <c r="AO20" s="105"/>
      <c r="AP20" s="106"/>
      <c r="AQ20" s="106"/>
      <c r="AR20" s="106"/>
      <c r="AS20" s="106"/>
      <c r="AT20" s="106"/>
      <c r="AU20" s="106"/>
      <c r="AV20" s="178">
        <f t="shared" si="2"/>
        <v>0</v>
      </c>
      <c r="AW20" s="176">
        <v>120.91</v>
      </c>
      <c r="AX20" s="179">
        <f t="shared" si="3"/>
        <v>120.91</v>
      </c>
      <c r="AY20" s="180">
        <f>IF(AW20="","",RANK(AX20,$AX$6:$AX26,1))</f>
        <v>12</v>
      </c>
      <c r="AZ20" s="179">
        <f t="shared" si="4"/>
        <v>262.07</v>
      </c>
      <c r="BA20" s="181">
        <f>IF(AZ20="","",RANK(AZ20,$AZ$6:$AZ26,1))</f>
        <v>15</v>
      </c>
    </row>
    <row r="21" spans="1:53" ht="16.5" customHeight="1">
      <c r="A21" s="85" t="s">
        <v>33</v>
      </c>
      <c r="B21" s="158"/>
      <c r="C21" s="102"/>
      <c r="D21" s="103"/>
      <c r="E21" s="104"/>
      <c r="F21" s="103"/>
      <c r="G21" s="105"/>
      <c r="H21" s="105"/>
      <c r="I21" s="105"/>
      <c r="J21" s="105">
        <v>5</v>
      </c>
      <c r="K21" s="105"/>
      <c r="L21" s="105">
        <v>5</v>
      </c>
      <c r="M21" s="105"/>
      <c r="N21" s="105"/>
      <c r="O21" s="105"/>
      <c r="P21" s="105"/>
      <c r="Q21" s="106"/>
      <c r="R21" s="106"/>
      <c r="S21" s="106"/>
      <c r="T21" s="106"/>
      <c r="U21" s="106"/>
      <c r="V21" s="159"/>
      <c r="W21" s="174">
        <f t="shared" si="0"/>
        <v>10</v>
      </c>
      <c r="X21" s="175">
        <v>120.23</v>
      </c>
      <c r="Y21" s="176">
        <f t="shared" si="1"/>
        <v>130.23000000000002</v>
      </c>
      <c r="Z21" s="163">
        <f>IF(X21="","",RANK(Y21,$Y$6:$Y37,1))</f>
        <v>14</v>
      </c>
      <c r="AA21" s="177"/>
      <c r="AB21" s="102"/>
      <c r="AC21" s="103"/>
      <c r="AD21" s="104"/>
      <c r="AE21" s="103"/>
      <c r="AF21" s="103"/>
      <c r="AG21" s="112"/>
      <c r="AH21" s="103"/>
      <c r="AI21" s="104"/>
      <c r="AJ21" s="103"/>
      <c r="AK21" s="103"/>
      <c r="AL21" s="112"/>
      <c r="AM21" s="105"/>
      <c r="AN21" s="105"/>
      <c r="AO21" s="105"/>
      <c r="AP21" s="106"/>
      <c r="AQ21" s="106">
        <v>5</v>
      </c>
      <c r="AR21" s="106"/>
      <c r="AS21" s="106">
        <v>5</v>
      </c>
      <c r="AT21" s="106"/>
      <c r="AU21" s="106">
        <v>5</v>
      </c>
      <c r="AV21" s="178">
        <f t="shared" si="2"/>
        <v>15</v>
      </c>
      <c r="AW21" s="176">
        <v>116.84</v>
      </c>
      <c r="AX21" s="179">
        <f t="shared" si="3"/>
        <v>131.84</v>
      </c>
      <c r="AY21" s="180">
        <f>IF(AW21="","",RANK(AX21,$AX$6:$AX37,1))</f>
        <v>18</v>
      </c>
      <c r="AZ21" s="179">
        <f t="shared" si="4"/>
        <v>262.07000000000005</v>
      </c>
      <c r="BA21" s="181">
        <f>IF(AZ21="","",RANK(AZ21,$AZ$6:$AZ37,1))</f>
        <v>16</v>
      </c>
    </row>
    <row r="22" spans="1:53" ht="16.5" customHeight="1">
      <c r="A22" s="84" t="s">
        <v>36</v>
      </c>
      <c r="B22" s="158"/>
      <c r="C22" s="102"/>
      <c r="D22" s="103"/>
      <c r="E22" s="104"/>
      <c r="F22" s="103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6"/>
      <c r="R22" s="106"/>
      <c r="S22" s="106"/>
      <c r="T22" s="106"/>
      <c r="U22" s="106"/>
      <c r="V22" s="159"/>
      <c r="W22" s="174">
        <f t="shared" si="0"/>
        <v>0</v>
      </c>
      <c r="X22" s="175">
        <v>136.13</v>
      </c>
      <c r="Y22" s="176">
        <f t="shared" si="1"/>
        <v>136.13</v>
      </c>
      <c r="Z22" s="163">
        <f>IF(X22="","",RANK(Y22,$Y$6:$Y47,1))</f>
        <v>17</v>
      </c>
      <c r="AA22" s="177"/>
      <c r="AB22" s="102"/>
      <c r="AC22" s="103"/>
      <c r="AD22" s="104"/>
      <c r="AE22" s="103">
        <v>5</v>
      </c>
      <c r="AF22" s="103"/>
      <c r="AG22" s="112"/>
      <c r="AH22" s="103"/>
      <c r="AI22" s="104"/>
      <c r="AJ22" s="103"/>
      <c r="AK22" s="103"/>
      <c r="AL22" s="112"/>
      <c r="AM22" s="105"/>
      <c r="AN22" s="105"/>
      <c r="AO22" s="105"/>
      <c r="AP22" s="106"/>
      <c r="AQ22" s="106"/>
      <c r="AR22" s="106"/>
      <c r="AS22" s="106"/>
      <c r="AT22" s="106"/>
      <c r="AU22" s="106"/>
      <c r="AV22" s="178">
        <f t="shared" si="2"/>
        <v>5</v>
      </c>
      <c r="AW22" s="176">
        <v>123.18</v>
      </c>
      <c r="AX22" s="179">
        <f t="shared" si="3"/>
        <v>128.18</v>
      </c>
      <c r="AY22" s="180">
        <f>IF(AW22="","",RANK(AX22,$AX$6:$AX47,1))</f>
        <v>17</v>
      </c>
      <c r="AZ22" s="179">
        <f t="shared" si="4"/>
        <v>264.31</v>
      </c>
      <c r="BA22" s="181">
        <f>IF(AZ22="","",RANK(AZ22,$AZ$6:$AZ47,1))</f>
        <v>17</v>
      </c>
    </row>
    <row r="23" spans="1:53" ht="16.5" customHeight="1">
      <c r="A23" s="84" t="s">
        <v>100</v>
      </c>
      <c r="B23" s="158"/>
      <c r="C23" s="102"/>
      <c r="D23" s="103"/>
      <c r="E23" s="104"/>
      <c r="F23" s="103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6"/>
      <c r="R23" s="106"/>
      <c r="S23" s="106"/>
      <c r="T23" s="106"/>
      <c r="U23" s="106"/>
      <c r="V23" s="159"/>
      <c r="W23" s="174">
        <f t="shared" si="0"/>
        <v>0</v>
      </c>
      <c r="X23" s="175">
        <v>146.45</v>
      </c>
      <c r="Y23" s="176">
        <f t="shared" si="1"/>
        <v>146.45</v>
      </c>
      <c r="Z23" s="163">
        <f>IF(X23="","",RANK(Y23,$Y$6:$Y45,1))</f>
        <v>20</v>
      </c>
      <c r="AA23" s="177"/>
      <c r="AB23" s="102"/>
      <c r="AC23" s="103"/>
      <c r="AD23" s="104"/>
      <c r="AE23" s="103"/>
      <c r="AF23" s="103"/>
      <c r="AG23" s="112"/>
      <c r="AH23" s="103"/>
      <c r="AI23" s="104"/>
      <c r="AJ23" s="103"/>
      <c r="AK23" s="103"/>
      <c r="AL23" s="182"/>
      <c r="AM23" s="105"/>
      <c r="AN23" s="105"/>
      <c r="AO23" s="105"/>
      <c r="AP23" s="106"/>
      <c r="AQ23" s="106"/>
      <c r="AR23" s="106"/>
      <c r="AS23" s="106"/>
      <c r="AT23" s="106"/>
      <c r="AU23" s="106"/>
      <c r="AV23" s="178">
        <f t="shared" si="2"/>
        <v>0</v>
      </c>
      <c r="AW23" s="176">
        <v>132.49</v>
      </c>
      <c r="AX23" s="179">
        <f t="shared" si="3"/>
        <v>132.49</v>
      </c>
      <c r="AY23" s="180">
        <f>IF(AW23="","",RANK(AX23,$AX$6:$AX45,1))</f>
        <v>19</v>
      </c>
      <c r="AZ23" s="179">
        <f t="shared" si="4"/>
        <v>278.94</v>
      </c>
      <c r="BA23" s="181">
        <f>IF(AZ23="","",RANK(AZ23,$AZ$6:$AZ45,1))</f>
        <v>18</v>
      </c>
    </row>
    <row r="24" spans="1:53" ht="16.5" customHeight="1">
      <c r="A24" s="84" t="s">
        <v>55</v>
      </c>
      <c r="B24" s="158"/>
      <c r="C24" s="102"/>
      <c r="D24" s="103"/>
      <c r="E24" s="104"/>
      <c r="F24" s="103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6"/>
      <c r="R24" s="106"/>
      <c r="S24" s="106"/>
      <c r="T24" s="106"/>
      <c r="U24" s="106"/>
      <c r="V24" s="159"/>
      <c r="W24" s="174">
        <f t="shared" si="0"/>
        <v>0</v>
      </c>
      <c r="X24" s="175">
        <v>137.27</v>
      </c>
      <c r="Y24" s="176">
        <f t="shared" si="1"/>
        <v>137.27</v>
      </c>
      <c r="Z24" s="163">
        <f>IF(X24="","",RANK(Y24,$Y$6:$Y53,1))</f>
        <v>18</v>
      </c>
      <c r="AA24" s="177"/>
      <c r="AB24" s="102"/>
      <c r="AC24" s="103"/>
      <c r="AD24" s="104"/>
      <c r="AE24" s="103"/>
      <c r="AF24" s="103"/>
      <c r="AG24" s="112"/>
      <c r="AH24" s="103">
        <v>5</v>
      </c>
      <c r="AI24" s="104"/>
      <c r="AJ24" s="103"/>
      <c r="AK24" s="103"/>
      <c r="AL24" s="112"/>
      <c r="AM24" s="105"/>
      <c r="AN24" s="105">
        <v>5</v>
      </c>
      <c r="AO24" s="105"/>
      <c r="AP24" s="106"/>
      <c r="AQ24" s="106"/>
      <c r="AR24" s="106"/>
      <c r="AS24" s="106"/>
      <c r="AT24" s="106"/>
      <c r="AU24" s="106"/>
      <c r="AV24" s="178">
        <f t="shared" si="2"/>
        <v>10</v>
      </c>
      <c r="AW24" s="176">
        <v>131.88</v>
      </c>
      <c r="AX24" s="179">
        <f t="shared" si="3"/>
        <v>141.88</v>
      </c>
      <c r="AY24" s="180">
        <f>IF(AW24="","",RANK(AX24,$AX$6:$AX53,1))</f>
        <v>22</v>
      </c>
      <c r="AZ24" s="179">
        <f t="shared" si="4"/>
        <v>279.15</v>
      </c>
      <c r="BA24" s="181">
        <f>IF(AZ24="","",RANK(AZ24,$AZ$6:$AZ53,1))</f>
        <v>19</v>
      </c>
    </row>
    <row r="25" spans="1:53" ht="16.5" customHeight="1">
      <c r="A25" s="84" t="s">
        <v>34</v>
      </c>
      <c r="B25" s="158"/>
      <c r="C25" s="102"/>
      <c r="D25" s="103"/>
      <c r="E25" s="104"/>
      <c r="F25" s="103"/>
      <c r="G25" s="105"/>
      <c r="H25" s="105"/>
      <c r="I25" s="105"/>
      <c r="J25" s="105"/>
      <c r="K25" s="105"/>
      <c r="L25" s="105">
        <v>5</v>
      </c>
      <c r="M25" s="105"/>
      <c r="N25" s="105"/>
      <c r="O25" s="105"/>
      <c r="P25" s="105"/>
      <c r="Q25" s="106"/>
      <c r="R25" s="106"/>
      <c r="S25" s="106"/>
      <c r="T25" s="106"/>
      <c r="U25" s="106"/>
      <c r="V25" s="159">
        <v>5</v>
      </c>
      <c r="W25" s="174">
        <f t="shared" si="0"/>
        <v>10</v>
      </c>
      <c r="X25" s="175">
        <v>142.06</v>
      </c>
      <c r="Y25" s="176">
        <f t="shared" si="1"/>
        <v>152.06</v>
      </c>
      <c r="Z25" s="163">
        <f>IF(X25="","",RANK(Y25,$Y$6:$Y56,1))</f>
        <v>24</v>
      </c>
      <c r="AA25" s="177"/>
      <c r="AB25" s="102"/>
      <c r="AC25" s="103"/>
      <c r="AD25" s="104"/>
      <c r="AE25" s="103"/>
      <c r="AF25" s="103"/>
      <c r="AG25" s="112"/>
      <c r="AH25" s="103"/>
      <c r="AI25" s="104"/>
      <c r="AJ25" s="103"/>
      <c r="AK25" s="103"/>
      <c r="AL25" s="112"/>
      <c r="AM25" s="105"/>
      <c r="AN25" s="105"/>
      <c r="AO25" s="105"/>
      <c r="AP25" s="106"/>
      <c r="AQ25" s="106"/>
      <c r="AR25" s="106"/>
      <c r="AS25" s="106"/>
      <c r="AT25" s="106"/>
      <c r="AU25" s="106"/>
      <c r="AV25" s="178">
        <f t="shared" si="2"/>
        <v>0</v>
      </c>
      <c r="AW25" s="176">
        <v>128.04</v>
      </c>
      <c r="AX25" s="179">
        <f t="shared" si="3"/>
        <v>128.04</v>
      </c>
      <c r="AY25" s="180">
        <f>IF(AW25="","",RANK(AX25,$AX$6:$AX41,1))</f>
        <v>16</v>
      </c>
      <c r="AZ25" s="179">
        <f t="shared" si="4"/>
        <v>280.1</v>
      </c>
      <c r="BA25" s="181">
        <f>IF(AZ25="","",RANK(AZ25,$AZ$6:$AZ41,1))</f>
        <v>20</v>
      </c>
    </row>
    <row r="26" spans="1:53" ht="16.5" customHeight="1">
      <c r="A26" s="84" t="s">
        <v>102</v>
      </c>
      <c r="B26" s="158"/>
      <c r="C26" s="102"/>
      <c r="D26" s="103"/>
      <c r="E26" s="104"/>
      <c r="F26" s="103"/>
      <c r="G26" s="105"/>
      <c r="H26" s="105"/>
      <c r="I26" s="105"/>
      <c r="J26" s="105"/>
      <c r="K26" s="105"/>
      <c r="L26" s="105">
        <v>5</v>
      </c>
      <c r="M26" s="105"/>
      <c r="N26" s="105"/>
      <c r="O26" s="105"/>
      <c r="P26" s="105"/>
      <c r="Q26" s="106"/>
      <c r="R26" s="106"/>
      <c r="S26" s="106"/>
      <c r="T26" s="106"/>
      <c r="U26" s="106"/>
      <c r="V26" s="159"/>
      <c r="W26" s="174">
        <f t="shared" si="0"/>
        <v>5</v>
      </c>
      <c r="X26" s="175">
        <v>144.08</v>
      </c>
      <c r="Y26" s="176">
        <f t="shared" si="1"/>
        <v>149.08</v>
      </c>
      <c r="Z26" s="163">
        <f>IF(X26="","",RANK(Y26,$Y$6:$Y36,1))</f>
        <v>21</v>
      </c>
      <c r="AA26" s="177"/>
      <c r="AB26" s="102"/>
      <c r="AC26" s="103"/>
      <c r="AD26" s="104"/>
      <c r="AE26" s="103"/>
      <c r="AF26" s="103"/>
      <c r="AG26" s="112"/>
      <c r="AH26" s="103"/>
      <c r="AI26" s="104"/>
      <c r="AJ26" s="103"/>
      <c r="AK26" s="103"/>
      <c r="AL26" s="112"/>
      <c r="AM26" s="105"/>
      <c r="AN26" s="105"/>
      <c r="AO26" s="105"/>
      <c r="AP26" s="106"/>
      <c r="AQ26" s="106"/>
      <c r="AR26" s="106"/>
      <c r="AS26" s="106"/>
      <c r="AT26" s="106"/>
      <c r="AU26" s="106">
        <v>5</v>
      </c>
      <c r="AV26" s="178">
        <f t="shared" si="2"/>
        <v>5</v>
      </c>
      <c r="AW26" s="176">
        <v>133.42</v>
      </c>
      <c r="AX26" s="179">
        <f t="shared" si="3"/>
        <v>138.42</v>
      </c>
      <c r="AY26" s="180">
        <f>IF(AW26="","",RANK(AX26,$AX$6:$AX36,1))</f>
        <v>21</v>
      </c>
      <c r="AZ26" s="179">
        <f t="shared" si="4"/>
        <v>287.5</v>
      </c>
      <c r="BA26" s="181">
        <f>IF(AZ26="","",RANK(AZ26,$AZ$6:$AZ36,1))</f>
        <v>21</v>
      </c>
    </row>
    <row r="27" spans="1:53" ht="16.5" customHeight="1">
      <c r="A27" s="84" t="s">
        <v>57</v>
      </c>
      <c r="B27" s="158"/>
      <c r="C27" s="102"/>
      <c r="D27" s="103"/>
      <c r="E27" s="104"/>
      <c r="F27" s="103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6"/>
      <c r="R27" s="106"/>
      <c r="S27" s="106"/>
      <c r="T27" s="106"/>
      <c r="U27" s="106"/>
      <c r="V27" s="159"/>
      <c r="W27" s="174">
        <f t="shared" si="0"/>
        <v>0</v>
      </c>
      <c r="X27" s="175">
        <v>154.91</v>
      </c>
      <c r="Y27" s="176">
        <f t="shared" si="1"/>
        <v>154.91</v>
      </c>
      <c r="Z27" s="163">
        <f>IF(X27="","",RANK(Y27,$Y$6:$Y51,1))</f>
        <v>25</v>
      </c>
      <c r="AA27" s="177"/>
      <c r="AB27" s="102"/>
      <c r="AC27" s="103"/>
      <c r="AD27" s="104"/>
      <c r="AE27" s="103"/>
      <c r="AF27" s="103"/>
      <c r="AG27" s="112"/>
      <c r="AH27" s="103"/>
      <c r="AI27" s="104"/>
      <c r="AJ27" s="103"/>
      <c r="AK27" s="103"/>
      <c r="AL27" s="112"/>
      <c r="AM27" s="105"/>
      <c r="AN27" s="105"/>
      <c r="AO27" s="105"/>
      <c r="AP27" s="106"/>
      <c r="AQ27" s="106"/>
      <c r="AR27" s="106"/>
      <c r="AS27" s="106"/>
      <c r="AT27" s="106"/>
      <c r="AU27" s="106"/>
      <c r="AV27" s="178">
        <f t="shared" si="2"/>
        <v>0</v>
      </c>
      <c r="AW27" s="176">
        <v>132.79</v>
      </c>
      <c r="AX27" s="179">
        <f t="shared" si="3"/>
        <v>132.79</v>
      </c>
      <c r="AY27" s="180">
        <f>IF(AW27="","",RANK(AX27,$AX$6:$AX51,1))</f>
        <v>20</v>
      </c>
      <c r="AZ27" s="179">
        <f t="shared" si="4"/>
        <v>287.7</v>
      </c>
      <c r="BA27" s="181">
        <f>IF(AZ27="","",RANK(AZ27,$AZ$6:$AZ51,1))</f>
        <v>22</v>
      </c>
    </row>
    <row r="28" spans="1:53" ht="16.5" customHeight="1">
      <c r="A28" s="84" t="s">
        <v>98</v>
      </c>
      <c r="B28" s="158"/>
      <c r="C28" s="102"/>
      <c r="D28" s="103"/>
      <c r="E28" s="104"/>
      <c r="F28" s="103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6"/>
      <c r="R28" s="106"/>
      <c r="S28" s="106"/>
      <c r="T28" s="106"/>
      <c r="U28" s="106"/>
      <c r="V28" s="159"/>
      <c r="W28" s="174">
        <f t="shared" si="0"/>
        <v>0</v>
      </c>
      <c r="X28" s="175">
        <v>151.61</v>
      </c>
      <c r="Y28" s="176">
        <f t="shared" si="1"/>
        <v>151.61</v>
      </c>
      <c r="Z28" s="163">
        <f>IF(X28="","",RANK(Y28,$Y$6:$Y49,1))</f>
        <v>23</v>
      </c>
      <c r="AA28" s="177"/>
      <c r="AB28" s="102"/>
      <c r="AC28" s="103"/>
      <c r="AD28" s="104"/>
      <c r="AE28" s="103"/>
      <c r="AF28" s="103"/>
      <c r="AG28" s="112"/>
      <c r="AH28" s="103"/>
      <c r="AI28" s="104"/>
      <c r="AJ28" s="103"/>
      <c r="AK28" s="103"/>
      <c r="AL28" s="182">
        <v>5</v>
      </c>
      <c r="AM28" s="105"/>
      <c r="AN28" s="105"/>
      <c r="AO28" s="105"/>
      <c r="AP28" s="106"/>
      <c r="AQ28" s="106"/>
      <c r="AR28" s="106">
        <v>5</v>
      </c>
      <c r="AS28" s="106"/>
      <c r="AT28" s="106"/>
      <c r="AU28" s="106"/>
      <c r="AV28" s="178">
        <f t="shared" si="2"/>
        <v>10</v>
      </c>
      <c r="AW28" s="176">
        <v>135.62</v>
      </c>
      <c r="AX28" s="179">
        <f t="shared" si="3"/>
        <v>145.62</v>
      </c>
      <c r="AY28" s="180">
        <f>IF(AW28="","",RANK(AX28,$AX$6:$AX49,1))</f>
        <v>24</v>
      </c>
      <c r="AZ28" s="179">
        <f t="shared" si="4"/>
        <v>297.23</v>
      </c>
      <c r="BA28" s="181">
        <f>IF(AZ28="","",RANK(AZ28,$AZ$6:$AZ49,1))</f>
        <v>23</v>
      </c>
    </row>
    <row r="29" spans="1:53" ht="16.5" customHeight="1">
      <c r="A29" s="84" t="s">
        <v>93</v>
      </c>
      <c r="B29" s="158"/>
      <c r="C29" s="102"/>
      <c r="D29" s="103"/>
      <c r="E29" s="104"/>
      <c r="F29" s="103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6"/>
      <c r="R29" s="106"/>
      <c r="S29" s="106"/>
      <c r="T29" s="106"/>
      <c r="U29" s="106"/>
      <c r="V29" s="159"/>
      <c r="W29" s="174">
        <f t="shared" si="0"/>
        <v>0</v>
      </c>
      <c r="X29" s="175">
        <v>149.27</v>
      </c>
      <c r="Y29" s="176">
        <f t="shared" si="1"/>
        <v>149.27</v>
      </c>
      <c r="Z29" s="163">
        <f>IF(X29="","",RANK(Y29,$Y$6:$Y55,1))</f>
        <v>22</v>
      </c>
      <c r="AA29" s="177"/>
      <c r="AB29" s="102"/>
      <c r="AC29" s="103"/>
      <c r="AD29" s="104"/>
      <c r="AE29" s="103"/>
      <c r="AF29" s="103"/>
      <c r="AG29" s="112"/>
      <c r="AH29" s="103"/>
      <c r="AI29" s="104"/>
      <c r="AJ29" s="103"/>
      <c r="AK29" s="103"/>
      <c r="AL29" s="112"/>
      <c r="AM29" s="105"/>
      <c r="AN29" s="105"/>
      <c r="AO29" s="105"/>
      <c r="AP29" s="106"/>
      <c r="AQ29" s="106"/>
      <c r="AR29" s="106"/>
      <c r="AS29" s="106"/>
      <c r="AT29" s="106"/>
      <c r="AU29" s="106"/>
      <c r="AV29" s="178">
        <f t="shared" si="2"/>
        <v>0</v>
      </c>
      <c r="AW29" s="176">
        <v>153.06</v>
      </c>
      <c r="AX29" s="179">
        <f t="shared" si="3"/>
        <v>153.06</v>
      </c>
      <c r="AY29" s="180">
        <f>IF(AW29="","",RANK(AX29,$AX$6:$AX55,1))</f>
        <v>27</v>
      </c>
      <c r="AZ29" s="179">
        <f t="shared" si="4"/>
        <v>302.33000000000004</v>
      </c>
      <c r="BA29" s="181">
        <f>IF(AZ29="","",RANK(AZ29,$AZ$6:$AZ55,1))</f>
        <v>24</v>
      </c>
    </row>
    <row r="30" spans="1:53" ht="16.5" customHeight="1">
      <c r="A30" s="84" t="s">
        <v>91</v>
      </c>
      <c r="B30" s="158">
        <v>5</v>
      </c>
      <c r="C30" s="102"/>
      <c r="D30" s="103"/>
      <c r="E30" s="104"/>
      <c r="F30" s="103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6"/>
      <c r="R30" s="106"/>
      <c r="S30" s="106"/>
      <c r="T30" s="106"/>
      <c r="U30" s="106"/>
      <c r="V30" s="159"/>
      <c r="W30" s="174">
        <f t="shared" si="0"/>
        <v>5</v>
      </c>
      <c r="X30" s="175">
        <v>150.39</v>
      </c>
      <c r="Y30" s="176">
        <f t="shared" si="1"/>
        <v>155.39</v>
      </c>
      <c r="Z30" s="163">
        <f>IF(X30="","",RANK(Y30,$Y$6:$Y58,1))</f>
        <v>26</v>
      </c>
      <c r="AA30" s="177"/>
      <c r="AB30" s="102"/>
      <c r="AC30" s="103"/>
      <c r="AD30" s="104"/>
      <c r="AE30" s="103"/>
      <c r="AF30" s="103"/>
      <c r="AG30" s="112"/>
      <c r="AH30" s="103"/>
      <c r="AI30" s="104"/>
      <c r="AJ30" s="103"/>
      <c r="AK30" s="103">
        <v>5</v>
      </c>
      <c r="AL30" s="112"/>
      <c r="AM30" s="105"/>
      <c r="AN30" s="105"/>
      <c r="AO30" s="105"/>
      <c r="AP30" s="106"/>
      <c r="AQ30" s="106"/>
      <c r="AR30" s="106"/>
      <c r="AS30" s="106"/>
      <c r="AT30" s="106"/>
      <c r="AU30" s="106"/>
      <c r="AV30" s="178">
        <f t="shared" si="2"/>
        <v>5</v>
      </c>
      <c r="AW30" s="176">
        <v>144.48</v>
      </c>
      <c r="AX30" s="179">
        <f t="shared" si="3"/>
        <v>149.48</v>
      </c>
      <c r="AY30" s="180">
        <f>IF(AW30="","",RANK(AX30,$AX$6:$AX58,1))</f>
        <v>25</v>
      </c>
      <c r="AZ30" s="179">
        <f t="shared" si="4"/>
        <v>304.87</v>
      </c>
      <c r="BA30" s="181">
        <f>IF(AZ30="","",RANK(AZ30,$AZ$6:$AZ58,1))</f>
        <v>25</v>
      </c>
    </row>
    <row r="31" spans="1:53" ht="16.5" customHeight="1">
      <c r="A31" s="84" t="s">
        <v>90</v>
      </c>
      <c r="B31" s="158"/>
      <c r="C31" s="102"/>
      <c r="D31" s="103"/>
      <c r="E31" s="104"/>
      <c r="F31" s="103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6"/>
      <c r="R31" s="106"/>
      <c r="S31" s="106"/>
      <c r="T31" s="106"/>
      <c r="U31" s="106"/>
      <c r="V31" s="159"/>
      <c r="W31" s="174">
        <f t="shared" si="0"/>
        <v>0</v>
      </c>
      <c r="X31" s="175">
        <v>156.77</v>
      </c>
      <c r="Y31" s="176">
        <f t="shared" si="1"/>
        <v>156.77</v>
      </c>
      <c r="Z31" s="163">
        <f>IF(X31="","",RANK(Y31,$Y$6:$Y61,1))</f>
        <v>27</v>
      </c>
      <c r="AA31" s="177"/>
      <c r="AB31" s="102"/>
      <c r="AC31" s="103"/>
      <c r="AD31" s="104"/>
      <c r="AE31" s="103"/>
      <c r="AF31" s="103"/>
      <c r="AG31" s="112"/>
      <c r="AH31" s="103"/>
      <c r="AI31" s="104"/>
      <c r="AJ31" s="103"/>
      <c r="AK31" s="103"/>
      <c r="AL31" s="182">
        <v>15</v>
      </c>
      <c r="AM31" s="105"/>
      <c r="AN31" s="105"/>
      <c r="AO31" s="105"/>
      <c r="AP31" s="106"/>
      <c r="AQ31" s="106"/>
      <c r="AR31" s="106"/>
      <c r="AS31" s="106"/>
      <c r="AT31" s="106"/>
      <c r="AU31" s="106"/>
      <c r="AV31" s="178">
        <f t="shared" si="2"/>
        <v>15</v>
      </c>
      <c r="AW31" s="176">
        <v>137.11</v>
      </c>
      <c r="AX31" s="179">
        <f t="shared" si="3"/>
        <v>152.11</v>
      </c>
      <c r="AY31" s="180">
        <f>IF(AW31="","",RANK(AX31,$AX$6:$AX48,1))</f>
        <v>26</v>
      </c>
      <c r="AZ31" s="179">
        <f t="shared" si="4"/>
        <v>308.88</v>
      </c>
      <c r="BA31" s="181">
        <f>IF(AZ31="","",RANK(AZ31,$AZ$6:$AZ48,1))</f>
        <v>26</v>
      </c>
    </row>
    <row r="32" spans="1:53" ht="16.5" customHeight="1">
      <c r="A32" s="85" t="s">
        <v>96</v>
      </c>
      <c r="B32" s="158"/>
      <c r="C32" s="102">
        <v>5</v>
      </c>
      <c r="D32" s="103"/>
      <c r="E32" s="104"/>
      <c r="F32" s="103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6"/>
      <c r="R32" s="106"/>
      <c r="S32" s="106"/>
      <c r="T32" s="106"/>
      <c r="U32" s="106"/>
      <c r="V32" s="159">
        <v>5</v>
      </c>
      <c r="W32" s="174">
        <f t="shared" si="0"/>
        <v>10</v>
      </c>
      <c r="X32" s="175">
        <v>162.68</v>
      </c>
      <c r="Y32" s="176">
        <f t="shared" si="1"/>
        <v>172.68</v>
      </c>
      <c r="Z32" s="163">
        <f>IF(X32="","",RANK(Y32,$Y$6:$Y50,1))</f>
        <v>30</v>
      </c>
      <c r="AA32" s="177"/>
      <c r="AB32" s="102"/>
      <c r="AC32" s="103"/>
      <c r="AD32" s="104"/>
      <c r="AE32" s="103"/>
      <c r="AF32" s="103"/>
      <c r="AG32" s="112"/>
      <c r="AH32" s="103"/>
      <c r="AI32" s="104"/>
      <c r="AJ32" s="103"/>
      <c r="AK32" s="103"/>
      <c r="AL32" s="112"/>
      <c r="AM32" s="105"/>
      <c r="AN32" s="105"/>
      <c r="AO32" s="105"/>
      <c r="AP32" s="106"/>
      <c r="AQ32" s="106"/>
      <c r="AR32" s="106"/>
      <c r="AS32" s="106"/>
      <c r="AT32" s="106"/>
      <c r="AU32" s="106"/>
      <c r="AV32" s="178">
        <f t="shared" si="2"/>
        <v>0</v>
      </c>
      <c r="AW32" s="176">
        <v>142.95</v>
      </c>
      <c r="AX32" s="179">
        <f t="shared" si="3"/>
        <v>142.95</v>
      </c>
      <c r="AY32" s="180">
        <f>IF(AW32="","",RANK(AX32,$AX$6:$AX50,1))</f>
        <v>23</v>
      </c>
      <c r="AZ32" s="179">
        <f t="shared" si="4"/>
        <v>315.63</v>
      </c>
      <c r="BA32" s="181">
        <f>IF(AZ32="","",RANK(AZ32,$AZ$6:$AZ50,1))</f>
        <v>27</v>
      </c>
    </row>
    <row r="33" spans="1:53" ht="16.5" customHeight="1">
      <c r="A33" s="84" t="s">
        <v>97</v>
      </c>
      <c r="B33" s="158"/>
      <c r="C33" s="102"/>
      <c r="D33" s="103"/>
      <c r="E33" s="104"/>
      <c r="F33" s="103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6">
        <v>5</v>
      </c>
      <c r="R33" s="106"/>
      <c r="S33" s="106"/>
      <c r="T33" s="106"/>
      <c r="U33" s="106"/>
      <c r="V33" s="159"/>
      <c r="W33" s="174">
        <f t="shared" si="0"/>
        <v>5</v>
      </c>
      <c r="X33" s="175">
        <v>154.9</v>
      </c>
      <c r="Y33" s="176">
        <f t="shared" si="1"/>
        <v>159.9</v>
      </c>
      <c r="Z33" s="163">
        <f>IF(X33="","",RANK(Y33,$Y$6:$Y48,1))</f>
        <v>28</v>
      </c>
      <c r="AA33" s="177"/>
      <c r="AB33" s="102"/>
      <c r="AC33" s="103"/>
      <c r="AD33" s="104"/>
      <c r="AE33" s="103"/>
      <c r="AF33" s="103"/>
      <c r="AG33" s="112"/>
      <c r="AH33" s="103"/>
      <c r="AI33" s="104"/>
      <c r="AJ33" s="103"/>
      <c r="AK33" s="103"/>
      <c r="AL33" s="112"/>
      <c r="AM33" s="105"/>
      <c r="AN33" s="105"/>
      <c r="AO33" s="105"/>
      <c r="AP33" s="106"/>
      <c r="AQ33" s="106"/>
      <c r="AR33" s="106"/>
      <c r="AS33" s="106"/>
      <c r="AT33" s="106"/>
      <c r="AU33" s="106"/>
      <c r="AV33" s="178">
        <f t="shared" si="2"/>
        <v>0</v>
      </c>
      <c r="AW33" s="176">
        <v>162.14</v>
      </c>
      <c r="AX33" s="179">
        <f t="shared" si="3"/>
        <v>162.14</v>
      </c>
      <c r="AY33" s="180">
        <f>IF(AW33="","",RANK(AX33,$AX$6:$AX48,1))</f>
        <v>28</v>
      </c>
      <c r="AZ33" s="179">
        <f t="shared" si="4"/>
        <v>322.03999999999996</v>
      </c>
      <c r="BA33" s="181">
        <f>IF(AZ33="","",RANK(AZ33,$AZ$6:$AZ48,1))</f>
        <v>28</v>
      </c>
    </row>
    <row r="34" spans="1:53" ht="16.5" customHeight="1">
      <c r="A34" s="85" t="s">
        <v>92</v>
      </c>
      <c r="B34" s="158"/>
      <c r="C34" s="102"/>
      <c r="D34" s="103"/>
      <c r="E34" s="104"/>
      <c r="F34" s="103"/>
      <c r="G34" s="105"/>
      <c r="H34" s="105"/>
      <c r="I34" s="105"/>
      <c r="J34" s="105"/>
      <c r="K34" s="105"/>
      <c r="L34" s="105">
        <v>5</v>
      </c>
      <c r="M34" s="105"/>
      <c r="N34" s="105"/>
      <c r="O34" s="105"/>
      <c r="P34" s="105"/>
      <c r="Q34" s="106"/>
      <c r="R34" s="106"/>
      <c r="S34" s="106"/>
      <c r="T34" s="106"/>
      <c r="U34" s="106"/>
      <c r="V34" s="159"/>
      <c r="W34" s="174">
        <f t="shared" si="0"/>
        <v>5</v>
      </c>
      <c r="X34" s="175">
        <v>163.39</v>
      </c>
      <c r="Y34" s="176">
        <f t="shared" si="1"/>
        <v>168.39</v>
      </c>
      <c r="Z34" s="163">
        <f>IF(X34="","",RANK(Y34,$Y$6:$Y61,1))</f>
        <v>29</v>
      </c>
      <c r="AA34" s="177"/>
      <c r="AB34" s="102"/>
      <c r="AC34" s="103"/>
      <c r="AD34" s="104"/>
      <c r="AE34" s="103"/>
      <c r="AF34" s="103"/>
      <c r="AG34" s="112"/>
      <c r="AH34" s="103"/>
      <c r="AI34" s="104"/>
      <c r="AJ34" s="103">
        <v>5</v>
      </c>
      <c r="AK34" s="103">
        <v>5</v>
      </c>
      <c r="AL34" s="112"/>
      <c r="AM34" s="105"/>
      <c r="AN34" s="105"/>
      <c r="AO34" s="105"/>
      <c r="AP34" s="106"/>
      <c r="AQ34" s="106"/>
      <c r="AR34" s="106">
        <v>5</v>
      </c>
      <c r="AS34" s="106"/>
      <c r="AT34" s="106"/>
      <c r="AU34" s="106"/>
      <c r="AV34" s="178">
        <f t="shared" si="2"/>
        <v>15</v>
      </c>
      <c r="AW34" s="176">
        <v>151.83</v>
      </c>
      <c r="AX34" s="179">
        <f t="shared" si="3"/>
        <v>166.83</v>
      </c>
      <c r="AY34" s="180">
        <f>IF(AW34="","",RANK(AX34,$AX$6:$AX61,1))</f>
        <v>29</v>
      </c>
      <c r="AZ34" s="179">
        <f t="shared" si="4"/>
        <v>335.22</v>
      </c>
      <c r="BA34" s="181">
        <f>IF(AZ34="","",RANK(AZ34,$AZ$6:$AZ61,1))</f>
        <v>29</v>
      </c>
    </row>
    <row r="35" spans="1:53" ht="16.5" customHeight="1">
      <c r="A35" s="367" t="s">
        <v>94</v>
      </c>
      <c r="B35" s="158"/>
      <c r="C35" s="102"/>
      <c r="D35" s="103"/>
      <c r="E35" s="104"/>
      <c r="F35" s="103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6"/>
      <c r="R35" s="106"/>
      <c r="S35" s="106"/>
      <c r="T35" s="106"/>
      <c r="U35" s="106"/>
      <c r="V35" s="159"/>
      <c r="W35" s="174">
        <f t="shared" si="0"/>
        <v>0</v>
      </c>
      <c r="X35" s="175">
        <v>109.8</v>
      </c>
      <c r="Y35" s="176">
        <f t="shared" si="1"/>
        <v>109.8</v>
      </c>
      <c r="Z35" s="163">
        <f>IF(X35="","",RANK(Y35,$Y$6:$Y44,1))</f>
        <v>4</v>
      </c>
      <c r="AA35" s="177"/>
      <c r="AB35" s="102"/>
      <c r="AC35" s="103"/>
      <c r="AD35" s="104"/>
      <c r="AE35" s="103">
        <v>5</v>
      </c>
      <c r="AF35" s="103"/>
      <c r="AG35" s="112"/>
      <c r="AH35" s="103"/>
      <c r="AI35" s="104"/>
      <c r="AJ35" s="103"/>
      <c r="AK35" s="103"/>
      <c r="AL35" s="112"/>
      <c r="AM35" s="105"/>
      <c r="AN35" s="105"/>
      <c r="AO35" s="105"/>
      <c r="AP35" s="106"/>
      <c r="AQ35" s="106"/>
      <c r="AR35" s="106"/>
      <c r="AS35" s="106"/>
      <c r="AT35" s="106"/>
      <c r="AU35" s="106">
        <v>1000</v>
      </c>
      <c r="AV35" s="178">
        <f t="shared" si="2"/>
        <v>1005</v>
      </c>
      <c r="AW35" s="176" t="s">
        <v>125</v>
      </c>
      <c r="AX35" s="179">
        <f t="shared" si="3"/>
        <v>1005</v>
      </c>
      <c r="AY35" s="180">
        <f>IF(AW35="","",RANK(AX35,$AX$6:$AX44,1))</f>
        <v>30</v>
      </c>
      <c r="AZ35" s="179">
        <f t="shared" si="4"/>
        <v>1114.8</v>
      </c>
      <c r="BA35" s="181">
        <f>IF(AZ35="","",RANK(AZ35,$AZ$6:$AZ44,1))</f>
        <v>30</v>
      </c>
    </row>
    <row r="36" spans="1:53" ht="16.5" customHeight="1">
      <c r="A36" s="196"/>
      <c r="B36" s="158"/>
      <c r="C36" s="102"/>
      <c r="D36" s="103"/>
      <c r="E36" s="104"/>
      <c r="F36" s="103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6"/>
      <c r="R36" s="106"/>
      <c r="S36" s="106"/>
      <c r="T36" s="106"/>
      <c r="U36" s="106"/>
      <c r="V36" s="159"/>
      <c r="W36" s="174">
        <f>SUM(B36:V36)</f>
        <v>0</v>
      </c>
      <c r="X36" s="175"/>
      <c r="Y36" s="176">
        <f>IF(X36="","",SUM(W36,X36))</f>
      </c>
      <c r="Z36" s="163">
        <f>IF(X36="","",RANK(Y36,$Y$6:$Y37,1))</f>
      </c>
      <c r="AA36" s="177"/>
      <c r="AB36" s="102"/>
      <c r="AC36" s="103"/>
      <c r="AD36" s="104"/>
      <c r="AE36" s="103"/>
      <c r="AF36" s="103"/>
      <c r="AG36" s="112"/>
      <c r="AH36" s="103"/>
      <c r="AI36" s="104"/>
      <c r="AJ36" s="103"/>
      <c r="AK36" s="103"/>
      <c r="AL36" s="112"/>
      <c r="AM36" s="105"/>
      <c r="AN36" s="105"/>
      <c r="AO36" s="105"/>
      <c r="AP36" s="106"/>
      <c r="AQ36" s="106"/>
      <c r="AR36" s="106"/>
      <c r="AS36" s="106"/>
      <c r="AT36" s="106"/>
      <c r="AU36" s="106"/>
      <c r="AV36" s="178">
        <f>SUM(AA36:AU36)</f>
        <v>0</v>
      </c>
      <c r="AW36" s="176"/>
      <c r="AX36" s="179">
        <f>IF(AW36="","",SUM(AV36,AW36))</f>
      </c>
      <c r="AY36" s="180">
        <f>IF(AW36="","",RANK(AX36,$AX$6:$AX37,1))</f>
      </c>
      <c r="AZ36" s="179">
        <f>IF(AX36="","",SUM(Y36,AX36))</f>
      </c>
      <c r="BA36" s="181">
        <f>IF(AZ36="","",RANK(AZ36,$AZ$6:$AZ37,1))</f>
      </c>
    </row>
    <row r="37" spans="1:53" ht="16.5" customHeight="1" thickBot="1">
      <c r="A37" s="280"/>
      <c r="B37" s="183"/>
      <c r="C37" s="117"/>
      <c r="D37" s="118"/>
      <c r="E37" s="119"/>
      <c r="F37" s="118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1"/>
      <c r="R37" s="121"/>
      <c r="S37" s="121"/>
      <c r="T37" s="121"/>
      <c r="U37" s="121"/>
      <c r="V37" s="184"/>
      <c r="W37" s="185">
        <f>SUM(B37:V37)</f>
        <v>0</v>
      </c>
      <c r="X37" s="186"/>
      <c r="Y37" s="187">
        <f>IF(X37="","",SUM(W37,X37))</f>
      </c>
      <c r="Z37" s="188">
        <f>IF(X37="","",RANK(Y37,$Y$6:$Y37,1))</f>
      </c>
      <c r="AA37" s="189"/>
      <c r="AB37" s="117"/>
      <c r="AC37" s="118"/>
      <c r="AD37" s="119"/>
      <c r="AE37" s="118"/>
      <c r="AF37" s="118"/>
      <c r="AG37" s="127"/>
      <c r="AH37" s="118"/>
      <c r="AI37" s="119"/>
      <c r="AJ37" s="118"/>
      <c r="AK37" s="118"/>
      <c r="AL37" s="127"/>
      <c r="AM37" s="120"/>
      <c r="AN37" s="120"/>
      <c r="AO37" s="120"/>
      <c r="AP37" s="121"/>
      <c r="AQ37" s="121"/>
      <c r="AR37" s="121"/>
      <c r="AS37" s="121"/>
      <c r="AT37" s="121"/>
      <c r="AU37" s="121"/>
      <c r="AV37" s="190">
        <f>SUM(AA37:AU37)</f>
        <v>0</v>
      </c>
      <c r="AW37" s="187"/>
      <c r="AX37" s="191">
        <f>IF(AW37="","",SUM(AV37,AW37))</f>
      </c>
      <c r="AY37" s="192">
        <f>IF(AW37="","",RANK(AX37,$AX$6:$AX37,1))</f>
      </c>
      <c r="AZ37" s="191">
        <f>IF(AX37="","",SUM(Y37,AX37))</f>
      </c>
      <c r="BA37" s="193">
        <f>IF(AZ37="","",RANK(AZ37,$AZ$6:$AZ37,1))</f>
      </c>
    </row>
    <row r="38" spans="2:25" ht="9.75" customHeight="1">
      <c r="B38" s="21"/>
      <c r="C38" s="19"/>
      <c r="H38" s="2"/>
      <c r="I38" s="2"/>
      <c r="J38" s="2"/>
      <c r="K38" s="2"/>
      <c r="L38" s="2"/>
      <c r="M38" s="2"/>
      <c r="W38" s="22"/>
      <c r="X38" s="11"/>
      <c r="Y38" s="10"/>
    </row>
    <row r="39" spans="23:26" s="12" customFormat="1" ht="9.75" customHeight="1">
      <c r="W39" s="22"/>
      <c r="X39" s="11"/>
      <c r="Y39" s="10"/>
      <c r="Z39" s="22"/>
    </row>
    <row r="40" ht="9.75" customHeight="1">
      <c r="AB40" s="23"/>
    </row>
    <row r="41" spans="28:29" ht="9.75" customHeight="1">
      <c r="AB41" s="23"/>
      <c r="AC41" s="12"/>
    </row>
    <row r="42" spans="28:29" ht="9.75" customHeight="1">
      <c r="AB42" s="23"/>
      <c r="AC42" s="12"/>
    </row>
    <row r="43" spans="28:29" ht="9.75" customHeight="1">
      <c r="AB43" s="24"/>
      <c r="AC43" s="12"/>
    </row>
    <row r="44" spans="28:29" ht="9.75" customHeight="1">
      <c r="AB44" s="24"/>
      <c r="AC44" s="12"/>
    </row>
    <row r="45" spans="28:29" ht="9.75" customHeight="1">
      <c r="AB45" s="24"/>
      <c r="AC45" s="12"/>
    </row>
    <row r="46" ht="9.75" customHeight="1">
      <c r="AB46" s="24"/>
    </row>
    <row r="47" ht="9.75" customHeight="1">
      <c r="AB47" s="24"/>
    </row>
    <row r="48" ht="9.75" customHeight="1">
      <c r="AB48" s="24"/>
    </row>
    <row r="49" ht="9.75" customHeight="1">
      <c r="AB49" s="24"/>
    </row>
    <row r="50" ht="9.75" customHeight="1">
      <c r="AB50" s="24"/>
    </row>
    <row r="51" ht="9.75" customHeight="1">
      <c r="AB51" s="24"/>
    </row>
    <row r="52" ht="9.75" customHeight="1">
      <c r="AB52" s="24"/>
    </row>
    <row r="53" ht="9.75" customHeight="1">
      <c r="AB53" s="24"/>
    </row>
    <row r="54" ht="9.75" customHeight="1">
      <c r="AB54" s="24"/>
    </row>
    <row r="55" ht="9.75" customHeight="1">
      <c r="AB55" s="24"/>
    </row>
    <row r="56" ht="9.75" customHeight="1">
      <c r="AB56" s="24"/>
    </row>
    <row r="57" spans="1:28" ht="9.75" customHeight="1">
      <c r="A57" s="25"/>
      <c r="B57" s="21"/>
      <c r="C57" s="19"/>
      <c r="G57" s="4"/>
      <c r="H57" s="6"/>
      <c r="L57" s="4"/>
      <c r="W57" s="22"/>
      <c r="X57" s="10"/>
      <c r="Y57" s="10"/>
      <c r="AA57" s="26"/>
      <c r="AB57" s="24"/>
    </row>
    <row r="58" spans="2:28" ht="9.75" customHeight="1">
      <c r="B58" s="21"/>
      <c r="C58" s="19"/>
      <c r="G58" s="4"/>
      <c r="H58" s="6"/>
      <c r="L58" s="4"/>
      <c r="W58" s="22"/>
      <c r="X58" s="10"/>
      <c r="Y58" s="10"/>
      <c r="AA58" s="26"/>
      <c r="AB58" s="24"/>
    </row>
    <row r="59" spans="1:28" ht="9.75" customHeight="1">
      <c r="A59" s="25"/>
      <c r="B59" s="21"/>
      <c r="C59" s="19"/>
      <c r="G59" s="4"/>
      <c r="H59" s="6"/>
      <c r="L59" s="4"/>
      <c r="W59" s="22"/>
      <c r="X59" s="10"/>
      <c r="Y59" s="10"/>
      <c r="AA59" s="26"/>
      <c r="AB59" s="24"/>
    </row>
    <row r="60" spans="1:28" ht="9.75" customHeight="1">
      <c r="A60" s="12"/>
      <c r="B60" s="21"/>
      <c r="C60" s="19"/>
      <c r="G60" s="4"/>
      <c r="H60" s="6"/>
      <c r="L60" s="4"/>
      <c r="W60" s="22"/>
      <c r="X60" s="10"/>
      <c r="Y60" s="10"/>
      <c r="AA60" s="26"/>
      <c r="AB60" s="24"/>
    </row>
    <row r="61" spans="1:27" ht="9.75" customHeight="1">
      <c r="A61" s="12"/>
      <c r="B61" s="21"/>
      <c r="C61" s="19"/>
      <c r="G61" s="21"/>
      <c r="H61" s="19"/>
      <c r="L61" s="4"/>
      <c r="M61" s="17"/>
      <c r="W61" s="22"/>
      <c r="X61" s="10"/>
      <c r="Y61" s="10"/>
      <c r="AA61" s="26"/>
    </row>
    <row r="62" spans="1:27" ht="9.75" customHeight="1">
      <c r="A62" s="12"/>
      <c r="B62" s="21"/>
      <c r="C62" s="19"/>
      <c r="G62" s="21"/>
      <c r="H62" s="19"/>
      <c r="L62" s="4"/>
      <c r="W62" s="22"/>
      <c r="X62" s="10"/>
      <c r="Y62" s="10"/>
      <c r="AA62" s="26"/>
    </row>
    <row r="63" spans="2:27" ht="9.75" customHeight="1">
      <c r="B63" s="21"/>
      <c r="C63" s="19"/>
      <c r="G63" s="21"/>
      <c r="H63" s="19"/>
      <c r="L63" s="4"/>
      <c r="M63" s="17"/>
      <c r="W63" s="22"/>
      <c r="X63" s="10"/>
      <c r="Y63" s="10"/>
      <c r="AA63" s="26"/>
    </row>
    <row r="64" spans="2:27" ht="9.75" customHeight="1">
      <c r="B64" s="21"/>
      <c r="C64" s="19"/>
      <c r="G64" s="21"/>
      <c r="H64" s="19"/>
      <c r="L64" s="4"/>
      <c r="W64" s="22"/>
      <c r="X64" s="10"/>
      <c r="Y64" s="10"/>
      <c r="AA64" s="26"/>
    </row>
    <row r="65" spans="1:27" ht="9.75" customHeight="1">
      <c r="A65" s="12"/>
      <c r="B65" s="21"/>
      <c r="C65" s="19"/>
      <c r="G65" s="21"/>
      <c r="H65" s="19"/>
      <c r="L65" s="4"/>
      <c r="W65" s="22"/>
      <c r="X65" s="10"/>
      <c r="Y65" s="10"/>
      <c r="AA65" s="26"/>
    </row>
    <row r="66" spans="1:27" ht="9.75" customHeight="1">
      <c r="A66" s="12"/>
      <c r="B66" s="21"/>
      <c r="C66" s="19"/>
      <c r="G66" s="21"/>
      <c r="H66" s="19"/>
      <c r="L66" s="4"/>
      <c r="M66" s="17"/>
      <c r="W66" s="22"/>
      <c r="X66" s="10"/>
      <c r="Y66" s="10"/>
      <c r="AA66" s="26"/>
    </row>
    <row r="67" spans="2:27" ht="9.75" customHeight="1">
      <c r="B67" s="21"/>
      <c r="C67" s="19"/>
      <c r="G67" s="21"/>
      <c r="H67" s="19"/>
      <c r="L67" s="4"/>
      <c r="W67" s="22"/>
      <c r="X67" s="10"/>
      <c r="Y67" s="10"/>
      <c r="AA67" s="26"/>
    </row>
    <row r="68" spans="1:27" ht="9.75" customHeight="1">
      <c r="A68" s="12"/>
      <c r="B68" s="21"/>
      <c r="C68" s="19"/>
      <c r="G68" s="21"/>
      <c r="H68" s="19"/>
      <c r="L68" s="4"/>
      <c r="W68" s="22"/>
      <c r="X68" s="10"/>
      <c r="Y68" s="10"/>
      <c r="AA68" s="26"/>
    </row>
    <row r="69" spans="1:27" ht="9.75" customHeight="1">
      <c r="A69" s="25"/>
      <c r="B69" s="21"/>
      <c r="C69" s="19"/>
      <c r="G69" s="21"/>
      <c r="H69" s="19"/>
      <c r="L69" s="4"/>
      <c r="X69" s="10"/>
      <c r="Y69" s="10"/>
      <c r="Z69" s="22"/>
      <c r="AA69" s="27"/>
    </row>
    <row r="70" spans="2:27" ht="9.75" customHeight="1">
      <c r="B70" s="21"/>
      <c r="C70" s="19"/>
      <c r="G70" s="21"/>
      <c r="H70" s="19"/>
      <c r="L70" s="4"/>
      <c r="X70" s="10"/>
      <c r="Y70" s="10"/>
      <c r="Z70" s="22"/>
      <c r="AA70" s="27"/>
    </row>
    <row r="71" spans="3:27" ht="9.75" customHeight="1">
      <c r="C71" s="2"/>
      <c r="D71" s="5"/>
      <c r="F71" s="5"/>
      <c r="H71" s="2"/>
      <c r="I71" s="5"/>
      <c r="K71" s="5"/>
      <c r="X71" s="10"/>
      <c r="Y71" s="10"/>
      <c r="Z71" s="22"/>
      <c r="AA71" s="27"/>
    </row>
    <row r="72" spans="3:27" ht="9.75" customHeight="1">
      <c r="C72" s="2"/>
      <c r="D72" s="5"/>
      <c r="F72" s="5"/>
      <c r="H72" s="2"/>
      <c r="I72" s="5"/>
      <c r="K72" s="5"/>
      <c r="X72" s="10"/>
      <c r="Y72" s="10"/>
      <c r="Z72" s="22"/>
      <c r="AA72" s="27"/>
    </row>
    <row r="73" spans="3:27" ht="9.75" customHeight="1">
      <c r="C73" s="2"/>
      <c r="D73" s="5"/>
      <c r="F73" s="5"/>
      <c r="H73" s="2"/>
      <c r="I73" s="5"/>
      <c r="K73" s="5"/>
      <c r="X73" s="10"/>
      <c r="Y73" s="10"/>
      <c r="Z73" s="22"/>
      <c r="AA73" s="27"/>
    </row>
    <row r="74" spans="3:27" ht="11.25" customHeight="1">
      <c r="C74" s="2"/>
      <c r="D74" s="5"/>
      <c r="F74" s="5"/>
      <c r="H74" s="2"/>
      <c r="I74" s="5"/>
      <c r="K74" s="5"/>
      <c r="X74" s="10"/>
      <c r="Y74" s="10"/>
      <c r="Z74" s="22"/>
      <c r="AA74" s="27"/>
    </row>
    <row r="75" spans="3:27" ht="11.25" customHeight="1">
      <c r="C75" s="2"/>
      <c r="D75" s="5"/>
      <c r="F75" s="5"/>
      <c r="H75" s="2"/>
      <c r="I75" s="5"/>
      <c r="K75" s="5"/>
      <c r="X75" s="10"/>
      <c r="Y75" s="10"/>
      <c r="Z75" s="22"/>
      <c r="AA75" s="27"/>
    </row>
    <row r="76" spans="3:27" ht="11.25" customHeight="1">
      <c r="C76" s="2"/>
      <c r="D76" s="5"/>
      <c r="F76" s="5"/>
      <c r="H76" s="2"/>
      <c r="I76" s="5"/>
      <c r="K76" s="5"/>
      <c r="X76" s="10"/>
      <c r="Y76" s="10"/>
      <c r="Z76" s="22"/>
      <c r="AA76" s="27"/>
    </row>
    <row r="77" spans="3:27" ht="11.25" customHeight="1">
      <c r="C77" s="2"/>
      <c r="D77" s="5"/>
      <c r="F77" s="5"/>
      <c r="H77" s="2"/>
      <c r="I77" s="5"/>
      <c r="K77" s="5"/>
      <c r="X77" s="10"/>
      <c r="Y77" s="10"/>
      <c r="Z77" s="22"/>
      <c r="AA77" s="27"/>
    </row>
    <row r="78" spans="3:27" ht="11.25" customHeight="1">
      <c r="C78" s="2"/>
      <c r="D78" s="5"/>
      <c r="F78" s="5"/>
      <c r="H78" s="2"/>
      <c r="I78" s="5"/>
      <c r="K78" s="5"/>
      <c r="X78" s="10"/>
      <c r="Y78" s="10"/>
      <c r="Z78" s="22"/>
      <c r="AA78" s="27"/>
    </row>
    <row r="79" spans="3:27" ht="11.25" customHeight="1">
      <c r="C79" s="2"/>
      <c r="D79" s="5"/>
      <c r="F79" s="5"/>
      <c r="H79" s="2"/>
      <c r="I79" s="5"/>
      <c r="K79" s="5"/>
      <c r="X79" s="10"/>
      <c r="Y79" s="10"/>
      <c r="Z79" s="22"/>
      <c r="AA79" s="27"/>
    </row>
    <row r="80" spans="3:27" ht="11.25" customHeight="1">
      <c r="C80" s="2"/>
      <c r="D80" s="5"/>
      <c r="F80" s="5"/>
      <c r="H80" s="2"/>
      <c r="I80" s="5"/>
      <c r="K80" s="5"/>
      <c r="X80" s="10"/>
      <c r="Y80" s="10"/>
      <c r="Z80" s="22"/>
      <c r="AA80" s="27"/>
    </row>
    <row r="81" spans="3:27" ht="11.25" customHeight="1">
      <c r="C81" s="2"/>
      <c r="D81" s="5"/>
      <c r="F81" s="5"/>
      <c r="H81" s="2"/>
      <c r="I81" s="5"/>
      <c r="K81" s="5"/>
      <c r="X81" s="10"/>
      <c r="Y81" s="10"/>
      <c r="Z81" s="22"/>
      <c r="AA81" s="27"/>
    </row>
    <row r="82" spans="3:11" ht="11.25" customHeight="1">
      <c r="C82" s="2"/>
      <c r="D82" s="5"/>
      <c r="F82" s="5"/>
      <c r="H82" s="2"/>
      <c r="I82" s="5"/>
      <c r="K82" s="5"/>
    </row>
    <row r="83" spans="3:11" ht="11.25" customHeight="1">
      <c r="C83" s="2"/>
      <c r="D83" s="5"/>
      <c r="F83" s="5"/>
      <c r="H83" s="2"/>
      <c r="I83" s="5"/>
      <c r="K83" s="5"/>
    </row>
    <row r="84" spans="3:11" ht="11.25" customHeight="1">
      <c r="C84" s="2"/>
      <c r="D84" s="5"/>
      <c r="F84" s="5"/>
      <c r="H84" s="2"/>
      <c r="I84" s="5"/>
      <c r="K84" s="5"/>
    </row>
    <row r="85" spans="3:11" ht="11.25" customHeight="1">
      <c r="C85" s="2"/>
      <c r="D85" s="5"/>
      <c r="F85" s="5"/>
      <c r="H85" s="2"/>
      <c r="I85" s="5"/>
      <c r="K85" s="5"/>
    </row>
    <row r="86" spans="3:11" ht="11.25" customHeight="1">
      <c r="C86" s="2"/>
      <c r="D86" s="5"/>
      <c r="F86" s="5"/>
      <c r="H86" s="2"/>
      <c r="I86" s="5"/>
      <c r="K86" s="5"/>
    </row>
    <row r="87" spans="3:11" ht="11.25" customHeight="1">
      <c r="C87" s="2"/>
      <c r="D87" s="5"/>
      <c r="F87" s="5"/>
      <c r="H87" s="2"/>
      <c r="I87" s="5"/>
      <c r="K87" s="5"/>
    </row>
    <row r="88" spans="3:11" ht="11.25" customHeight="1">
      <c r="C88" s="2"/>
      <c r="D88" s="5"/>
      <c r="F88" s="5"/>
      <c r="H88" s="2"/>
      <c r="I88" s="5"/>
      <c r="K88" s="5"/>
    </row>
    <row r="89" spans="3:11" ht="11.25" customHeight="1">
      <c r="C89" s="2"/>
      <c r="D89" s="5"/>
      <c r="F89" s="5"/>
      <c r="H89" s="2"/>
      <c r="I89" s="5"/>
      <c r="K89" s="5"/>
    </row>
    <row r="90" spans="3:11" ht="11.25" customHeight="1">
      <c r="C90" s="2"/>
      <c r="D90" s="5"/>
      <c r="F90" s="5"/>
      <c r="H90" s="2"/>
      <c r="I90" s="5"/>
      <c r="K90" s="5"/>
    </row>
    <row r="91" spans="3:11" ht="11.25" customHeight="1">
      <c r="C91" s="2"/>
      <c r="D91" s="5"/>
      <c r="F91" s="5"/>
      <c r="H91" s="2"/>
      <c r="I91" s="5"/>
      <c r="K91" s="5"/>
    </row>
    <row r="92" spans="3:11" ht="11.25" customHeight="1">
      <c r="C92" s="2"/>
      <c r="D92" s="5"/>
      <c r="F92" s="5"/>
      <c r="H92" s="2"/>
      <c r="I92" s="5"/>
      <c r="K92" s="5"/>
    </row>
    <row r="93" spans="3:11" ht="11.25" customHeight="1">
      <c r="C93" s="2"/>
      <c r="D93" s="5"/>
      <c r="F93" s="5"/>
      <c r="H93" s="2"/>
      <c r="I93" s="5"/>
      <c r="K93" s="5"/>
    </row>
    <row r="94" spans="3:11" ht="11.25" customHeight="1">
      <c r="C94" s="2"/>
      <c r="D94" s="5"/>
      <c r="F94" s="5"/>
      <c r="H94" s="2"/>
      <c r="I94" s="5"/>
      <c r="K94" s="5"/>
    </row>
    <row r="95" spans="3:11" ht="11.25" customHeight="1">
      <c r="C95" s="2"/>
      <c r="D95" s="5"/>
      <c r="F95" s="5"/>
      <c r="H95" s="2"/>
      <c r="I95" s="5"/>
      <c r="K95" s="5"/>
    </row>
    <row r="96" spans="3:11" ht="11.25" customHeight="1">
      <c r="C96" s="2"/>
      <c r="D96" s="5"/>
      <c r="F96" s="5"/>
      <c r="H96" s="2"/>
      <c r="I96" s="5"/>
      <c r="K96" s="5"/>
    </row>
    <row r="97" spans="3:11" ht="11.25" customHeight="1">
      <c r="C97" s="2"/>
      <c r="D97" s="5"/>
      <c r="F97" s="5"/>
      <c r="H97" s="2"/>
      <c r="I97" s="5"/>
      <c r="K97" s="5"/>
    </row>
    <row r="98" spans="3:11" ht="11.25" customHeight="1">
      <c r="C98" s="2"/>
      <c r="D98" s="5"/>
      <c r="F98" s="5"/>
      <c r="H98" s="2"/>
      <c r="I98" s="5"/>
      <c r="K98" s="5"/>
    </row>
    <row r="99" spans="3:11" ht="11.25" customHeight="1">
      <c r="C99" s="2"/>
      <c r="D99" s="5"/>
      <c r="F99" s="5"/>
      <c r="H99" s="2"/>
      <c r="I99" s="5"/>
      <c r="K99" s="5"/>
    </row>
    <row r="100" spans="3:11" ht="11.25" customHeight="1">
      <c r="C100" s="2"/>
      <c r="D100" s="5"/>
      <c r="F100" s="5"/>
      <c r="H100" s="2"/>
      <c r="I100" s="5"/>
      <c r="K100" s="5"/>
    </row>
    <row r="101" spans="3:11" ht="11.25" customHeight="1">
      <c r="C101" s="2"/>
      <c r="D101" s="5"/>
      <c r="F101" s="5"/>
      <c r="H101" s="2"/>
      <c r="I101" s="5"/>
      <c r="K101" s="5"/>
    </row>
    <row r="102" spans="3:11" ht="11.25" customHeight="1">
      <c r="C102" s="2"/>
      <c r="D102" s="5"/>
      <c r="F102" s="5"/>
      <c r="H102" s="2"/>
      <c r="I102" s="5"/>
      <c r="K102" s="5"/>
    </row>
    <row r="103" spans="3:11" ht="11.25" customHeight="1">
      <c r="C103" s="2"/>
      <c r="D103" s="5"/>
      <c r="F103" s="5"/>
      <c r="H103" s="2"/>
      <c r="I103" s="5"/>
      <c r="K103" s="5"/>
    </row>
    <row r="104" spans="3:11" ht="11.25" customHeight="1">
      <c r="C104" s="2"/>
      <c r="D104" s="5"/>
      <c r="F104" s="5"/>
      <c r="H104" s="2"/>
      <c r="I104" s="5"/>
      <c r="K104" s="5"/>
    </row>
    <row r="105" spans="1:12" ht="11.25" customHeight="1">
      <c r="A105" s="25"/>
      <c r="B105" s="21"/>
      <c r="C105" s="19"/>
      <c r="G105" s="21"/>
      <c r="H105" s="19"/>
      <c r="L105" s="4"/>
    </row>
    <row r="106" spans="1:12" ht="11.25" customHeight="1">
      <c r="A106" s="25"/>
      <c r="B106" s="21"/>
      <c r="C106" s="19"/>
      <c r="G106" s="21"/>
      <c r="H106" s="19"/>
      <c r="L106" s="4"/>
    </row>
  </sheetData>
  <sheetProtection/>
  <mergeCells count="4">
    <mergeCell ref="Z1:Z4"/>
    <mergeCell ref="AY1:AY4"/>
    <mergeCell ref="B2:V4"/>
    <mergeCell ref="AA2:AU4"/>
  </mergeCells>
  <printOptions/>
  <pageMargins left="0.11811023622047245" right="0.2362204724409449" top="1.299212598425197" bottom="0.3937007874015748" header="0.2755905511811024" footer="0.31496062992125984"/>
  <pageSetup fitToHeight="1" fitToWidth="1" horizontalDpi="300" verticalDpi="300" orientation="landscape" paperSize="9" scale="78" r:id="rId1"/>
  <headerFooter alignWithMargins="0">
    <oddHeader>&amp;C&amp;"Arial,Cursief"&amp;12
Minimarathon
6 januari 2018</oddHeader>
    <oddFooter>&amp;L&amp;D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2"/>
  <sheetViews>
    <sheetView zoomScale="90" zoomScaleNormal="90" zoomScalePageLayoutView="90" workbookViewId="0" topLeftCell="A1">
      <selection activeCell="AZ35" sqref="AZ35"/>
    </sheetView>
  </sheetViews>
  <sheetFormatPr defaultColWidth="8.8515625" defaultRowHeight="11.25" customHeight="1"/>
  <cols>
    <col min="1" max="1" width="20.421875" style="1" bestFit="1" customWidth="1"/>
    <col min="2" max="2" width="2.421875" style="2" customWidth="1"/>
    <col min="3" max="3" width="2.421875" style="3" customWidth="1"/>
    <col min="4" max="4" width="2.421875" style="4" customWidth="1"/>
    <col min="5" max="5" width="2.421875" style="5" customWidth="1"/>
    <col min="6" max="6" width="2.421875" style="4" customWidth="1"/>
    <col min="7" max="7" width="2.421875" style="2" customWidth="1"/>
    <col min="8" max="8" width="2.421875" style="3" customWidth="1"/>
    <col min="9" max="9" width="2.421875" style="4" customWidth="1"/>
    <col min="10" max="10" width="2.421875" style="5" customWidth="1"/>
    <col min="11" max="11" width="2.421875" style="4" customWidth="1"/>
    <col min="12" max="12" width="2.421875" style="5" customWidth="1"/>
    <col min="13" max="13" width="2.421875" style="6" customWidth="1"/>
    <col min="14" max="16" width="2.421875" style="2" customWidth="1"/>
    <col min="17" max="22" width="2.421875" style="1" customWidth="1"/>
    <col min="23" max="23" width="5.7109375" style="7" bestFit="1" customWidth="1"/>
    <col min="24" max="25" width="7.421875" style="8" bestFit="1" customWidth="1"/>
    <col min="26" max="26" width="3.28125" style="9" customWidth="1"/>
    <col min="27" max="47" width="2.421875" style="1" customWidth="1"/>
    <col min="48" max="48" width="5.7109375" style="1" bestFit="1" customWidth="1"/>
    <col min="49" max="50" width="7.421875" style="1" bestFit="1" customWidth="1"/>
    <col min="51" max="51" width="3.00390625" style="1" bestFit="1" customWidth="1"/>
    <col min="52" max="52" width="8.8515625" style="1" customWidth="1"/>
    <col min="53" max="53" width="5.7109375" style="1" customWidth="1"/>
    <col min="54" max="16384" width="8.8515625" style="1" customWidth="1"/>
  </cols>
  <sheetData>
    <row r="1" spans="1:53" ht="9.75" customHeight="1">
      <c r="A1" s="282"/>
      <c r="B1" s="28"/>
      <c r="C1" s="29"/>
      <c r="D1" s="29"/>
      <c r="E1" s="30"/>
      <c r="F1" s="29"/>
      <c r="G1" s="31"/>
      <c r="H1" s="29"/>
      <c r="I1" s="29"/>
      <c r="J1" s="30"/>
      <c r="K1" s="29"/>
      <c r="L1" s="32"/>
      <c r="M1" s="33"/>
      <c r="N1" s="30"/>
      <c r="O1" s="30"/>
      <c r="P1" s="30"/>
      <c r="Q1" s="34"/>
      <c r="R1" s="34"/>
      <c r="S1" s="34"/>
      <c r="T1" s="34"/>
      <c r="U1" s="34"/>
      <c r="V1" s="34"/>
      <c r="W1" s="35"/>
      <c r="X1" s="36"/>
      <c r="Y1" s="37"/>
      <c r="Z1" s="394" t="s">
        <v>3</v>
      </c>
      <c r="AA1" s="38"/>
      <c r="AB1" s="39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396" t="s">
        <v>3</v>
      </c>
      <c r="AZ1" s="40"/>
      <c r="BA1" s="41"/>
    </row>
    <row r="2" spans="1:53" ht="9.75" customHeight="1">
      <c r="A2" s="283"/>
      <c r="B2" s="403" t="s">
        <v>12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12"/>
      <c r="W2" s="13" t="s">
        <v>0</v>
      </c>
      <c r="X2" s="18" t="s">
        <v>15</v>
      </c>
      <c r="Y2" s="14" t="s">
        <v>2</v>
      </c>
      <c r="Z2" s="411"/>
      <c r="AA2" s="413" t="s">
        <v>11</v>
      </c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414"/>
      <c r="AV2" s="46" t="s">
        <v>0</v>
      </c>
      <c r="AW2" s="18" t="s">
        <v>15</v>
      </c>
      <c r="AX2" s="18" t="s">
        <v>2</v>
      </c>
      <c r="AY2" s="397"/>
      <c r="AZ2" s="14" t="s">
        <v>8</v>
      </c>
      <c r="BA2" s="42" t="s">
        <v>3</v>
      </c>
    </row>
    <row r="3" spans="1:53" ht="9.75" customHeight="1">
      <c r="A3" s="284"/>
      <c r="B3" s="405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9"/>
      <c r="W3" s="15" t="s">
        <v>4</v>
      </c>
      <c r="X3" s="16" t="s">
        <v>1</v>
      </c>
      <c r="Y3" s="16" t="s">
        <v>4</v>
      </c>
      <c r="Z3" s="411"/>
      <c r="AA3" s="415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AU3" s="416"/>
      <c r="AV3" s="47" t="s">
        <v>4</v>
      </c>
      <c r="AW3" s="16" t="s">
        <v>1</v>
      </c>
      <c r="AX3" s="16" t="s">
        <v>4</v>
      </c>
      <c r="AY3" s="397"/>
      <c r="AZ3" s="16" t="s">
        <v>9</v>
      </c>
      <c r="BA3" s="43"/>
    </row>
    <row r="4" spans="1:53" ht="9.75" customHeight="1">
      <c r="A4" s="284"/>
      <c r="B4" s="406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10"/>
      <c r="W4" s="15" t="s">
        <v>5</v>
      </c>
      <c r="X4" s="16" t="s">
        <v>6</v>
      </c>
      <c r="Y4" s="16" t="s">
        <v>6</v>
      </c>
      <c r="Z4" s="411"/>
      <c r="AA4" s="417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402"/>
      <c r="AN4" s="402"/>
      <c r="AO4" s="402"/>
      <c r="AP4" s="402"/>
      <c r="AQ4" s="402"/>
      <c r="AR4" s="402"/>
      <c r="AS4" s="402"/>
      <c r="AT4" s="402"/>
      <c r="AU4" s="418"/>
      <c r="AV4" s="47" t="s">
        <v>5</v>
      </c>
      <c r="AW4" s="16" t="s">
        <v>6</v>
      </c>
      <c r="AX4" s="16" t="s">
        <v>6</v>
      </c>
      <c r="AY4" s="398"/>
      <c r="AZ4" s="20" t="s">
        <v>10</v>
      </c>
      <c r="BA4" s="44" t="s">
        <v>8</v>
      </c>
    </row>
    <row r="5" spans="1:53" s="55" customFormat="1" ht="18" customHeight="1">
      <c r="A5" s="287" t="s">
        <v>18</v>
      </c>
      <c r="B5" s="59">
        <v>1</v>
      </c>
      <c r="C5" s="60">
        <v>2</v>
      </c>
      <c r="D5" s="62">
        <v>3</v>
      </c>
      <c r="E5" s="60" t="s">
        <v>40</v>
      </c>
      <c r="F5" s="60" t="s">
        <v>41</v>
      </c>
      <c r="G5" s="62" t="s">
        <v>42</v>
      </c>
      <c r="H5" s="60" t="s">
        <v>58</v>
      </c>
      <c r="I5" s="62">
        <v>5</v>
      </c>
      <c r="J5" s="60">
        <v>6</v>
      </c>
      <c r="K5" s="60">
        <v>7</v>
      </c>
      <c r="L5" s="60" t="s">
        <v>59</v>
      </c>
      <c r="M5" s="60" t="s">
        <v>60</v>
      </c>
      <c r="N5" s="60" t="s">
        <v>61</v>
      </c>
      <c r="O5" s="60" t="s">
        <v>62</v>
      </c>
      <c r="P5" s="62">
        <v>9</v>
      </c>
      <c r="Q5" s="60">
        <v>10</v>
      </c>
      <c r="R5" s="60"/>
      <c r="S5" s="61"/>
      <c r="T5" s="61"/>
      <c r="U5" s="61"/>
      <c r="V5" s="63"/>
      <c r="W5" s="48"/>
      <c r="X5" s="49"/>
      <c r="Y5" s="50"/>
      <c r="Z5" s="51"/>
      <c r="AA5" s="59">
        <v>1</v>
      </c>
      <c r="AB5" s="60">
        <v>2</v>
      </c>
      <c r="AC5" s="62">
        <v>3</v>
      </c>
      <c r="AD5" s="60" t="s">
        <v>40</v>
      </c>
      <c r="AE5" s="60" t="s">
        <v>41</v>
      </c>
      <c r="AF5" s="62" t="s">
        <v>42</v>
      </c>
      <c r="AG5" s="60" t="s">
        <v>58</v>
      </c>
      <c r="AH5" s="62">
        <v>5</v>
      </c>
      <c r="AI5" s="60">
        <v>6</v>
      </c>
      <c r="AJ5" s="60">
        <v>7</v>
      </c>
      <c r="AK5" s="60" t="s">
        <v>59</v>
      </c>
      <c r="AL5" s="60" t="s">
        <v>60</v>
      </c>
      <c r="AM5" s="60" t="s">
        <v>61</v>
      </c>
      <c r="AN5" s="60" t="s">
        <v>62</v>
      </c>
      <c r="AO5" s="62">
        <v>9</v>
      </c>
      <c r="AP5" s="60">
        <v>10</v>
      </c>
      <c r="AQ5" s="60"/>
      <c r="AR5" s="61"/>
      <c r="AS5" s="61"/>
      <c r="AT5" s="61"/>
      <c r="AU5" s="63"/>
      <c r="AV5" s="52"/>
      <c r="AW5" s="49"/>
      <c r="AX5" s="49"/>
      <c r="AY5" s="53"/>
      <c r="AZ5" s="49"/>
      <c r="BA5" s="54"/>
    </row>
    <row r="6" spans="1:53" ht="15" customHeight="1">
      <c r="A6" s="289" t="s">
        <v>76</v>
      </c>
      <c r="B6" s="86"/>
      <c r="C6" s="87"/>
      <c r="D6" s="88"/>
      <c r="E6" s="89"/>
      <c r="F6" s="88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  <c r="R6" s="91"/>
      <c r="S6" s="91"/>
      <c r="T6" s="91"/>
      <c r="U6" s="91"/>
      <c r="V6" s="201"/>
      <c r="W6" s="92">
        <f>SUM(B6:V6)</f>
        <v>0</v>
      </c>
      <c r="X6" s="93">
        <v>103.73</v>
      </c>
      <c r="Y6" s="94">
        <f>IF(X6="","",SUM(W6,X6))</f>
        <v>103.73</v>
      </c>
      <c r="Z6" s="95">
        <f>IF(X6="","",RANK(Y6,$Y$6:$Y8,1))</f>
        <v>1</v>
      </c>
      <c r="AA6" s="96"/>
      <c r="AB6" s="87"/>
      <c r="AC6" s="88"/>
      <c r="AD6" s="89"/>
      <c r="AE6" s="88"/>
      <c r="AF6" s="88"/>
      <c r="AG6" s="97"/>
      <c r="AH6" s="88"/>
      <c r="AI6" s="89"/>
      <c r="AJ6" s="88"/>
      <c r="AK6" s="88"/>
      <c r="AL6" s="97"/>
      <c r="AM6" s="90"/>
      <c r="AN6" s="90"/>
      <c r="AO6" s="90"/>
      <c r="AP6" s="91"/>
      <c r="AQ6" s="91"/>
      <c r="AR6" s="91"/>
      <c r="AS6" s="91"/>
      <c r="AT6" s="91"/>
      <c r="AU6" s="91"/>
      <c r="AV6" s="83">
        <f>SUM(AA6:AU6)</f>
        <v>0</v>
      </c>
      <c r="AW6" s="94">
        <v>100.1</v>
      </c>
      <c r="AX6" s="98">
        <f>IF(AW6="","",SUM(AV6,AW6))</f>
        <v>100.1</v>
      </c>
      <c r="AY6" s="99">
        <f>IF(AW6="","",RANK(AX6,$AX$6:$AX8,1))</f>
        <v>1</v>
      </c>
      <c r="AZ6" s="100">
        <f>IF(AX6="","",SUM(Y6,AX6))</f>
        <v>203.82999999999998</v>
      </c>
      <c r="BA6" s="135">
        <f>IF(AZ6="","",RANK(AZ6,$AZ$6:$AZ8,1))</f>
        <v>1</v>
      </c>
    </row>
    <row r="7" spans="1:53" ht="15" customHeight="1">
      <c r="A7" s="289" t="s">
        <v>111</v>
      </c>
      <c r="B7" s="101"/>
      <c r="C7" s="102"/>
      <c r="D7" s="103"/>
      <c r="E7" s="104"/>
      <c r="F7" s="103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  <c r="R7" s="106"/>
      <c r="S7" s="106"/>
      <c r="T7" s="106"/>
      <c r="U7" s="106"/>
      <c r="V7" s="137">
        <v>5</v>
      </c>
      <c r="W7" s="107">
        <f>SUM(B7:V7)</f>
        <v>5</v>
      </c>
      <c r="X7" s="108">
        <v>108.21</v>
      </c>
      <c r="Y7" s="109">
        <f>IF(X7="","",SUM(W7,X7))</f>
        <v>113.21</v>
      </c>
      <c r="Z7" s="110">
        <f>IF(X7="","",RANK(Y7,$Y$6:$Y10,1))</f>
        <v>2</v>
      </c>
      <c r="AA7" s="111"/>
      <c r="AB7" s="102"/>
      <c r="AC7" s="103"/>
      <c r="AD7" s="104"/>
      <c r="AE7" s="103"/>
      <c r="AF7" s="103"/>
      <c r="AG7" s="182"/>
      <c r="AH7" s="103"/>
      <c r="AI7" s="104">
        <v>5</v>
      </c>
      <c r="AJ7" s="103"/>
      <c r="AK7" s="103"/>
      <c r="AL7" s="112"/>
      <c r="AM7" s="105"/>
      <c r="AN7" s="105"/>
      <c r="AO7" s="105"/>
      <c r="AP7" s="106"/>
      <c r="AQ7" s="106"/>
      <c r="AR7" s="106"/>
      <c r="AS7" s="106"/>
      <c r="AT7" s="106"/>
      <c r="AU7" s="106"/>
      <c r="AV7" s="113">
        <f>SUM(AA7:AU7)</f>
        <v>5</v>
      </c>
      <c r="AW7" s="109">
        <v>99.7</v>
      </c>
      <c r="AX7" s="114">
        <f>IF(AW7="","",SUM(AV7,AW7))</f>
        <v>104.7</v>
      </c>
      <c r="AY7" s="115">
        <f>IF(AW7="","",RANK(AX7,$AX$6:$AX10,1))</f>
        <v>2</v>
      </c>
      <c r="AZ7" s="100">
        <f>IF(AX7="","",SUM(Y7,AX7))</f>
        <v>217.91</v>
      </c>
      <c r="BA7" s="135">
        <f>IF(AZ7="","",RANK(AZ7,$AZ$6:$AZ10,1))</f>
        <v>2</v>
      </c>
    </row>
    <row r="8" spans="1:53" ht="15" customHeight="1">
      <c r="A8" s="370" t="s">
        <v>110</v>
      </c>
      <c r="B8" s="101">
        <v>5</v>
      </c>
      <c r="C8" s="102"/>
      <c r="D8" s="103"/>
      <c r="E8" s="104"/>
      <c r="F8" s="10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6">
        <v>5</v>
      </c>
      <c r="R8" s="106"/>
      <c r="S8" s="106"/>
      <c r="T8" s="106"/>
      <c r="U8" s="106"/>
      <c r="V8" s="137"/>
      <c r="W8" s="107">
        <f>SUM(B8:V8)</f>
        <v>10</v>
      </c>
      <c r="X8" s="108">
        <v>117.6</v>
      </c>
      <c r="Y8" s="109">
        <f>IF(X8="","",SUM(W8,X8))</f>
        <v>127.6</v>
      </c>
      <c r="Z8" s="110">
        <f>IF(X8="","",RANK(Y8,$Y$6:$Y12,1))</f>
        <v>3</v>
      </c>
      <c r="AA8" s="111"/>
      <c r="AB8" s="102"/>
      <c r="AC8" s="103"/>
      <c r="AD8" s="104"/>
      <c r="AE8" s="103"/>
      <c r="AF8" s="103"/>
      <c r="AG8" s="112"/>
      <c r="AH8" s="103"/>
      <c r="AI8" s="104"/>
      <c r="AJ8" s="103"/>
      <c r="AK8" s="103"/>
      <c r="AL8" s="112"/>
      <c r="AM8" s="105"/>
      <c r="AN8" s="105"/>
      <c r="AO8" s="105"/>
      <c r="AP8" s="106"/>
      <c r="AQ8" s="106"/>
      <c r="AR8" s="106"/>
      <c r="AS8" s="106"/>
      <c r="AT8" s="106"/>
      <c r="AU8" s="106"/>
      <c r="AV8" s="113">
        <f>SUM(AA8:AU8)</f>
        <v>0</v>
      </c>
      <c r="AW8" s="109">
        <v>118.37</v>
      </c>
      <c r="AX8" s="114">
        <f>IF(AW8="","",SUM(AV8,AW8))</f>
        <v>118.37</v>
      </c>
      <c r="AY8" s="115">
        <f>IF(AW8="","",RANK(AX8,$AX$6:$AX12,1))</f>
        <v>3</v>
      </c>
      <c r="AZ8" s="100">
        <f>IF(AX8="","",SUM(Y8,AX8))</f>
        <v>245.97</v>
      </c>
      <c r="BA8" s="135">
        <f>IF(AZ8="","",RANK(AZ8,$AZ$6:$AZ12,1))</f>
        <v>3</v>
      </c>
    </row>
    <row r="9" spans="1:53" ht="15" customHeight="1">
      <c r="A9" s="288" t="s">
        <v>109</v>
      </c>
      <c r="B9" s="101">
        <v>5</v>
      </c>
      <c r="C9" s="102"/>
      <c r="D9" s="103">
        <v>5</v>
      </c>
      <c r="E9" s="104"/>
      <c r="F9" s="103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6"/>
      <c r="R9" s="106"/>
      <c r="S9" s="106"/>
      <c r="T9" s="106"/>
      <c r="U9" s="106"/>
      <c r="V9" s="137"/>
      <c r="W9" s="107">
        <f>SUM(B9:V9)</f>
        <v>10</v>
      </c>
      <c r="X9" s="108">
        <v>130.06</v>
      </c>
      <c r="Y9" s="109">
        <f>IF(X9="","",SUM(W9,X9))</f>
        <v>140.06</v>
      </c>
      <c r="Z9" s="110">
        <f>IF(X9="","",RANK(Y9,$Y$6:$Y14,1))</f>
        <v>4</v>
      </c>
      <c r="AA9" s="111"/>
      <c r="AB9" s="102"/>
      <c r="AC9" s="103"/>
      <c r="AD9" s="104"/>
      <c r="AE9" s="103"/>
      <c r="AF9" s="103"/>
      <c r="AG9" s="112"/>
      <c r="AH9" s="103"/>
      <c r="AI9" s="104"/>
      <c r="AJ9" s="103"/>
      <c r="AK9" s="103"/>
      <c r="AL9" s="112"/>
      <c r="AM9" s="105"/>
      <c r="AN9" s="105"/>
      <c r="AO9" s="105"/>
      <c r="AP9" s="106"/>
      <c r="AQ9" s="106"/>
      <c r="AR9" s="106"/>
      <c r="AS9" s="106"/>
      <c r="AT9" s="106"/>
      <c r="AU9" s="106"/>
      <c r="AV9" s="113">
        <f>SUM(AA9:AU9)</f>
        <v>0</v>
      </c>
      <c r="AW9" s="109">
        <v>127.98</v>
      </c>
      <c r="AX9" s="114">
        <f>IF(AW9="","",SUM(AV9,AW9))</f>
        <v>127.98</v>
      </c>
      <c r="AY9" s="115">
        <f>IF(AW9="","",RANK(AX9,$AX$6:$AX14,1))</f>
        <v>4</v>
      </c>
      <c r="AZ9" s="100">
        <f>IF(AX9="","",SUM(Y9,AX9))</f>
        <v>268.04</v>
      </c>
      <c r="BA9" s="135">
        <f>IF(AZ9="","",RANK(AZ9,$AZ$6:$AZ14,1))</f>
        <v>4</v>
      </c>
    </row>
    <row r="10" spans="1:53" ht="15" customHeight="1">
      <c r="A10" s="317" t="s">
        <v>119</v>
      </c>
      <c r="B10" s="101"/>
      <c r="C10" s="102"/>
      <c r="D10" s="103"/>
      <c r="E10" s="104"/>
      <c r="F10" s="103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6"/>
      <c r="R10" s="106"/>
      <c r="S10" s="106"/>
      <c r="T10" s="106"/>
      <c r="U10" s="106"/>
      <c r="V10" s="137"/>
      <c r="W10" s="107">
        <f>SUM(B10:V10)</f>
        <v>0</v>
      </c>
      <c r="X10" s="108">
        <v>1390.06</v>
      </c>
      <c r="Y10" s="109">
        <f>IF(X10="","",SUM(W10,X10))</f>
        <v>1390.06</v>
      </c>
      <c r="Z10" s="110">
        <f>IF(X10="","",RANK(Y10,$Y$6:$Y17,1))</f>
        <v>5</v>
      </c>
      <c r="AA10" s="111"/>
      <c r="AB10" s="102"/>
      <c r="AC10" s="103"/>
      <c r="AD10" s="104"/>
      <c r="AE10" s="103"/>
      <c r="AF10" s="103"/>
      <c r="AG10" s="112"/>
      <c r="AH10" s="103"/>
      <c r="AI10" s="104"/>
      <c r="AJ10" s="103"/>
      <c r="AK10" s="103"/>
      <c r="AL10" s="112"/>
      <c r="AM10" s="105"/>
      <c r="AN10" s="105"/>
      <c r="AO10" s="105"/>
      <c r="AP10" s="106"/>
      <c r="AQ10" s="106"/>
      <c r="AR10" s="106"/>
      <c r="AS10" s="106"/>
      <c r="AT10" s="106"/>
      <c r="AU10" s="106"/>
      <c r="AV10" s="113">
        <f>SUM(AA10:AU10)</f>
        <v>0</v>
      </c>
      <c r="AW10" s="109">
        <v>1320.48</v>
      </c>
      <c r="AX10" s="114">
        <f>IF(AW10="","",SUM(AV10,AW10))</f>
        <v>1320.48</v>
      </c>
      <c r="AY10" s="115">
        <f>IF(AW10="","",RANK(AX10,$AX$6:$AX17,1))</f>
        <v>5</v>
      </c>
      <c r="AZ10" s="100">
        <f>IF(AX10="","",SUM(Y10,AX10))</f>
        <v>2710.54</v>
      </c>
      <c r="BA10" s="135"/>
    </row>
    <row r="11" spans="1:53" ht="15" customHeight="1">
      <c r="A11" s="288"/>
      <c r="B11" s="101"/>
      <c r="C11" s="102"/>
      <c r="D11" s="103"/>
      <c r="E11" s="104"/>
      <c r="F11" s="103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6"/>
      <c r="R11" s="106"/>
      <c r="S11" s="106"/>
      <c r="T11" s="106"/>
      <c r="U11" s="106"/>
      <c r="V11" s="137"/>
      <c r="W11" s="107"/>
      <c r="X11" s="108"/>
      <c r="Y11" s="109"/>
      <c r="Z11" s="110"/>
      <c r="AA11" s="111"/>
      <c r="AB11" s="102"/>
      <c r="AC11" s="103"/>
      <c r="AD11" s="104"/>
      <c r="AE11" s="103"/>
      <c r="AF11" s="103"/>
      <c r="AG11" s="112"/>
      <c r="AH11" s="103"/>
      <c r="AI11" s="104"/>
      <c r="AJ11" s="103"/>
      <c r="AK11" s="103"/>
      <c r="AL11" s="112"/>
      <c r="AM11" s="105"/>
      <c r="AN11" s="105"/>
      <c r="AO11" s="105"/>
      <c r="AP11" s="106"/>
      <c r="AQ11" s="106"/>
      <c r="AR11" s="106"/>
      <c r="AS11" s="106"/>
      <c r="AT11" s="106"/>
      <c r="AU11" s="106"/>
      <c r="AV11" s="113"/>
      <c r="AW11" s="109"/>
      <c r="AX11" s="114"/>
      <c r="AY11" s="115">
        <f>IF(AW11="","",RANK(AX11,$AX$6:$AX17,1))</f>
      </c>
      <c r="AZ11" s="100"/>
      <c r="BA11" s="135"/>
    </row>
    <row r="12" spans="1:53" ht="15" customHeight="1">
      <c r="A12" s="136"/>
      <c r="B12" s="101"/>
      <c r="C12" s="102"/>
      <c r="D12" s="103"/>
      <c r="E12" s="104"/>
      <c r="F12" s="103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6"/>
      <c r="R12" s="106"/>
      <c r="S12" s="106"/>
      <c r="T12" s="106"/>
      <c r="U12" s="106"/>
      <c r="V12" s="137"/>
      <c r="W12" s="107">
        <f>SUM(B12:V12)</f>
        <v>0</v>
      </c>
      <c r="X12" s="108"/>
      <c r="Y12" s="109">
        <f>IF(X12="","",SUM(W12,X12))</f>
      </c>
      <c r="Z12" s="110">
        <f>IF(X12="","",RANK(Y12,$Y$6:$Y13,1))</f>
      </c>
      <c r="AA12" s="111"/>
      <c r="AB12" s="102"/>
      <c r="AC12" s="103"/>
      <c r="AD12" s="104"/>
      <c r="AE12" s="103"/>
      <c r="AF12" s="103"/>
      <c r="AG12" s="112"/>
      <c r="AH12" s="103"/>
      <c r="AI12" s="104"/>
      <c r="AJ12" s="103"/>
      <c r="AK12" s="103"/>
      <c r="AL12" s="112"/>
      <c r="AM12" s="105"/>
      <c r="AN12" s="105"/>
      <c r="AO12" s="105"/>
      <c r="AP12" s="106"/>
      <c r="AQ12" s="106"/>
      <c r="AR12" s="106"/>
      <c r="AS12" s="106"/>
      <c r="AT12" s="106"/>
      <c r="AU12" s="106"/>
      <c r="AV12" s="113">
        <f>SUM(AA12:AU12)</f>
        <v>0</v>
      </c>
      <c r="AW12" s="109"/>
      <c r="AX12" s="114">
        <f>IF(AW12="","",SUM(AV12,AW12))</f>
      </c>
      <c r="AY12" s="115">
        <f>IF(AW12="","",RANK(AX12,$AX$6:$AX13,1))</f>
      </c>
      <c r="AZ12" s="100">
        <f>IF(AX12="","",SUM(Y12,AX12))</f>
      </c>
      <c r="BA12" s="135">
        <f>IF(AZ12="","",RANK(AZ12,$AZ$6:$AZ13,1))</f>
      </c>
    </row>
    <row r="13" spans="1:53" ht="15" customHeight="1" thickBot="1">
      <c r="A13" s="290"/>
      <c r="B13" s="116"/>
      <c r="C13" s="117"/>
      <c r="D13" s="118"/>
      <c r="E13" s="119"/>
      <c r="F13" s="118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1"/>
      <c r="R13" s="121"/>
      <c r="S13" s="121"/>
      <c r="T13" s="121"/>
      <c r="U13" s="121"/>
      <c r="V13" s="202"/>
      <c r="W13" s="122">
        <f>SUM(B13:V13)</f>
        <v>0</v>
      </c>
      <c r="X13" s="123"/>
      <c r="Y13" s="124">
        <f>IF(X13="","",SUM(W13,X13))</f>
      </c>
      <c r="Z13" s="125">
        <f>IF(X13="","",RANK(Y13,$Y$5:$Y13,1))</f>
      </c>
      <c r="AA13" s="126"/>
      <c r="AB13" s="117"/>
      <c r="AC13" s="118"/>
      <c r="AD13" s="119"/>
      <c r="AE13" s="118"/>
      <c r="AF13" s="118"/>
      <c r="AG13" s="127"/>
      <c r="AH13" s="118"/>
      <c r="AI13" s="119"/>
      <c r="AJ13" s="118"/>
      <c r="AK13" s="118"/>
      <c r="AL13" s="127"/>
      <c r="AM13" s="120"/>
      <c r="AN13" s="120"/>
      <c r="AO13" s="120"/>
      <c r="AP13" s="121"/>
      <c r="AQ13" s="121"/>
      <c r="AR13" s="121"/>
      <c r="AS13" s="121"/>
      <c r="AT13" s="121"/>
      <c r="AU13" s="121"/>
      <c r="AV13" s="128">
        <f>SUM(AA13:AU13)</f>
        <v>0</v>
      </c>
      <c r="AW13" s="124"/>
      <c r="AX13" s="129">
        <f>IF(AW13="","",SUM(AV13,AW13))</f>
      </c>
      <c r="AY13" s="130">
        <f>IF(AW13="","",RANK(AX13,$AX$6:$AX13,1))</f>
      </c>
      <c r="AZ13" s="131">
        <f>IF(AX13="","",SUM(Y13,AX13))</f>
      </c>
      <c r="BA13" s="134">
        <f>IF(AZ13="","",RANK(AZ13,$AZ$6:$AZ13,1))</f>
      </c>
    </row>
    <row r="14" spans="1:53" ht="9.75" customHeight="1">
      <c r="A14" s="371"/>
      <c r="B14" s="372"/>
      <c r="C14" s="373"/>
      <c r="D14" s="373"/>
      <c r="E14" s="374"/>
      <c r="F14" s="373"/>
      <c r="G14" s="372"/>
      <c r="H14" s="373"/>
      <c r="I14" s="373"/>
      <c r="J14" s="374"/>
      <c r="K14" s="373"/>
      <c r="L14" s="375"/>
      <c r="M14" s="376"/>
      <c r="N14" s="374"/>
      <c r="O14" s="374"/>
      <c r="P14" s="374"/>
      <c r="Q14" s="39"/>
      <c r="R14" s="39"/>
      <c r="S14" s="39"/>
      <c r="T14" s="39"/>
      <c r="U14" s="39"/>
      <c r="V14" s="39"/>
      <c r="W14" s="377"/>
      <c r="X14" s="309"/>
      <c r="Y14" s="309"/>
      <c r="Z14" s="419" t="s">
        <v>3</v>
      </c>
      <c r="AA14" s="39"/>
      <c r="AB14" s="39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396" t="s">
        <v>3</v>
      </c>
      <c r="AZ14" s="40"/>
      <c r="BA14" s="41"/>
    </row>
    <row r="15" spans="1:53" s="12" customFormat="1" ht="9.75" customHeight="1" hidden="1">
      <c r="A15" s="1"/>
      <c r="B15" s="421" t="s">
        <v>12</v>
      </c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22" t="s">
        <v>0</v>
      </c>
      <c r="X15" s="11" t="s">
        <v>15</v>
      </c>
      <c r="Y15" s="10" t="s">
        <v>2</v>
      </c>
      <c r="Z15" s="420"/>
      <c r="AA15" s="422" t="s">
        <v>11</v>
      </c>
      <c r="AB15" s="400"/>
      <c r="AC15" s="400"/>
      <c r="AD15" s="400"/>
      <c r="AE15" s="400"/>
      <c r="AF15" s="400"/>
      <c r="AG15" s="400"/>
      <c r="AH15" s="400"/>
      <c r="AI15" s="400"/>
      <c r="AJ15" s="400"/>
      <c r="AK15" s="400"/>
      <c r="AL15" s="400"/>
      <c r="AM15" s="400"/>
      <c r="AN15" s="400"/>
      <c r="AO15" s="400"/>
      <c r="AP15" s="400"/>
      <c r="AQ15" s="400"/>
      <c r="AR15" s="400"/>
      <c r="AS15" s="400"/>
      <c r="AT15" s="400"/>
      <c r="AU15" s="414"/>
      <c r="AV15" s="46" t="s">
        <v>0</v>
      </c>
      <c r="AW15" s="18" t="s">
        <v>15</v>
      </c>
      <c r="AX15" s="18" t="s">
        <v>2</v>
      </c>
      <c r="AY15" s="397"/>
      <c r="AZ15" s="14" t="s">
        <v>8</v>
      </c>
      <c r="BA15" s="42" t="s">
        <v>3</v>
      </c>
    </row>
    <row r="16" spans="1:53" ht="9.75" customHeight="1" hidden="1">
      <c r="A16" s="12"/>
      <c r="B16" s="401"/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22" t="s">
        <v>4</v>
      </c>
      <c r="X16" s="10" t="s">
        <v>1</v>
      </c>
      <c r="Y16" s="10" t="s">
        <v>4</v>
      </c>
      <c r="Z16" s="420"/>
      <c r="AA16" s="415"/>
      <c r="AB16" s="401"/>
      <c r="AC16" s="401"/>
      <c r="AD16" s="401"/>
      <c r="AE16" s="401"/>
      <c r="AF16" s="401"/>
      <c r="AG16" s="401"/>
      <c r="AH16" s="401"/>
      <c r="AI16" s="401"/>
      <c r="AJ16" s="401"/>
      <c r="AK16" s="401"/>
      <c r="AL16" s="401"/>
      <c r="AM16" s="401"/>
      <c r="AN16" s="401"/>
      <c r="AO16" s="401"/>
      <c r="AP16" s="401"/>
      <c r="AQ16" s="401"/>
      <c r="AR16" s="401"/>
      <c r="AS16" s="401"/>
      <c r="AT16" s="401"/>
      <c r="AU16" s="416"/>
      <c r="AV16" s="47" t="s">
        <v>4</v>
      </c>
      <c r="AW16" s="16" t="s">
        <v>1</v>
      </c>
      <c r="AX16" s="16" t="s">
        <v>4</v>
      </c>
      <c r="AY16" s="397"/>
      <c r="AZ16" s="16" t="s">
        <v>9</v>
      </c>
      <c r="BA16" s="43"/>
    </row>
    <row r="17" spans="1:53" ht="9.75" customHeight="1" hidden="1">
      <c r="A17" s="12"/>
      <c r="B17" s="401"/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22" t="s">
        <v>5</v>
      </c>
      <c r="X17" s="10" t="s">
        <v>6</v>
      </c>
      <c r="Y17" s="10" t="s">
        <v>6</v>
      </c>
      <c r="Z17" s="420"/>
      <c r="AA17" s="417"/>
      <c r="AB17" s="402"/>
      <c r="AC17" s="402"/>
      <c r="AD17" s="402"/>
      <c r="AE17" s="402"/>
      <c r="AF17" s="402"/>
      <c r="AG17" s="402"/>
      <c r="AH17" s="402"/>
      <c r="AI17" s="402"/>
      <c r="AJ17" s="402"/>
      <c r="AK17" s="402"/>
      <c r="AL17" s="402"/>
      <c r="AM17" s="402"/>
      <c r="AN17" s="402"/>
      <c r="AO17" s="402"/>
      <c r="AP17" s="402"/>
      <c r="AQ17" s="402"/>
      <c r="AR17" s="402"/>
      <c r="AS17" s="402"/>
      <c r="AT17" s="402"/>
      <c r="AU17" s="418"/>
      <c r="AV17" s="47" t="s">
        <v>5</v>
      </c>
      <c r="AW17" s="16" t="s">
        <v>6</v>
      </c>
      <c r="AX17" s="16" t="s">
        <v>6</v>
      </c>
      <c r="AY17" s="398"/>
      <c r="AZ17" s="20" t="s">
        <v>10</v>
      </c>
      <c r="BA17" s="44" t="s">
        <v>8</v>
      </c>
    </row>
    <row r="18" spans="1:53" ht="18" customHeight="1" hidden="1">
      <c r="A18" s="378" t="s">
        <v>19</v>
      </c>
      <c r="B18" s="379">
        <v>1</v>
      </c>
      <c r="C18" s="379">
        <v>2</v>
      </c>
      <c r="D18" s="380">
        <v>3</v>
      </c>
      <c r="E18" s="379">
        <v>4</v>
      </c>
      <c r="F18" s="379">
        <v>5</v>
      </c>
      <c r="G18" s="380" t="s">
        <v>46</v>
      </c>
      <c r="H18" s="379" t="s">
        <v>47</v>
      </c>
      <c r="I18" s="380" t="s">
        <v>48</v>
      </c>
      <c r="J18" s="379" t="s">
        <v>49</v>
      </c>
      <c r="K18" s="379" t="s">
        <v>50</v>
      </c>
      <c r="L18" s="379">
        <v>7</v>
      </c>
      <c r="M18" s="379">
        <v>8</v>
      </c>
      <c r="N18" s="379">
        <v>9</v>
      </c>
      <c r="O18" s="379" t="s">
        <v>20</v>
      </c>
      <c r="P18" s="380" t="s">
        <v>21</v>
      </c>
      <c r="Q18" s="379" t="s">
        <v>22</v>
      </c>
      <c r="R18" s="379" t="s">
        <v>23</v>
      </c>
      <c r="S18" s="381" t="s">
        <v>24</v>
      </c>
      <c r="T18" s="381">
        <v>11</v>
      </c>
      <c r="U18" s="381">
        <v>12</v>
      </c>
      <c r="V18" s="381">
        <v>13</v>
      </c>
      <c r="W18" s="382"/>
      <c r="X18" s="383"/>
      <c r="Y18" s="383"/>
      <c r="Z18" s="51"/>
      <c r="AA18" s="59">
        <v>1</v>
      </c>
      <c r="AB18" s="60">
        <v>2</v>
      </c>
      <c r="AC18" s="62">
        <v>3</v>
      </c>
      <c r="AD18" s="60">
        <v>4</v>
      </c>
      <c r="AE18" s="60">
        <v>5</v>
      </c>
      <c r="AF18" s="62" t="s">
        <v>46</v>
      </c>
      <c r="AG18" s="60" t="s">
        <v>47</v>
      </c>
      <c r="AH18" s="62" t="s">
        <v>48</v>
      </c>
      <c r="AI18" s="60" t="s">
        <v>49</v>
      </c>
      <c r="AJ18" s="60" t="s">
        <v>50</v>
      </c>
      <c r="AK18" s="60">
        <v>7</v>
      </c>
      <c r="AL18" s="60">
        <v>8</v>
      </c>
      <c r="AM18" s="60">
        <v>9</v>
      </c>
      <c r="AN18" s="60" t="s">
        <v>20</v>
      </c>
      <c r="AO18" s="62" t="s">
        <v>21</v>
      </c>
      <c r="AP18" s="60" t="s">
        <v>22</v>
      </c>
      <c r="AQ18" s="60" t="s">
        <v>23</v>
      </c>
      <c r="AR18" s="61" t="s">
        <v>24</v>
      </c>
      <c r="AS18" s="61">
        <v>11</v>
      </c>
      <c r="AT18" s="61">
        <v>12</v>
      </c>
      <c r="AU18" s="63">
        <v>13</v>
      </c>
      <c r="AV18" s="52"/>
      <c r="AW18" s="49"/>
      <c r="AX18" s="49"/>
      <c r="AY18" s="53"/>
      <c r="AZ18" s="49"/>
      <c r="BA18" s="54"/>
    </row>
    <row r="19" spans="1:53" ht="15" customHeight="1" hidden="1">
      <c r="A19" s="384"/>
      <c r="B19" s="385"/>
      <c r="C19" s="386"/>
      <c r="D19" s="387"/>
      <c r="E19" s="388"/>
      <c r="F19" s="387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4"/>
      <c r="R19" s="384"/>
      <c r="S19" s="384"/>
      <c r="T19" s="384"/>
      <c r="U19" s="384"/>
      <c r="V19" s="384"/>
      <c r="W19" s="390">
        <f>SUM(B19:V19)</f>
        <v>0</v>
      </c>
      <c r="X19" s="391"/>
      <c r="Y19" s="392">
        <f aca="true" t="shared" si="0" ref="Y19:Y26">IF(X19="","",SUM(W19,X19))</f>
      </c>
      <c r="Z19" s="95">
        <f>IF(X19="","",RANK(Y19,$Y$19:$Y26,1))</f>
      </c>
      <c r="AA19" s="96"/>
      <c r="AB19" s="87"/>
      <c r="AC19" s="88"/>
      <c r="AD19" s="89"/>
      <c r="AE19" s="88"/>
      <c r="AF19" s="88"/>
      <c r="AG19" s="97"/>
      <c r="AH19" s="88"/>
      <c r="AI19" s="89"/>
      <c r="AJ19" s="88"/>
      <c r="AK19" s="88"/>
      <c r="AL19" s="97"/>
      <c r="AM19" s="90"/>
      <c r="AN19" s="90"/>
      <c r="AO19" s="90"/>
      <c r="AP19" s="91"/>
      <c r="AQ19" s="91"/>
      <c r="AR19" s="91"/>
      <c r="AS19" s="91"/>
      <c r="AT19" s="91"/>
      <c r="AU19" s="91"/>
      <c r="AV19" s="83">
        <f>SUM(AA19:AU19)</f>
        <v>0</v>
      </c>
      <c r="AW19" s="94"/>
      <c r="AX19" s="98">
        <f aca="true" t="shared" si="1" ref="AX19:AX26">IF(AW19="","",SUM(AV19,AW19))</f>
      </c>
      <c r="AY19" s="99">
        <f>IF(AW19="","",RANK(AX19,$AX$19:$AX26,1))</f>
      </c>
      <c r="AZ19" s="100">
        <f>IF(AX19="","",SUM(Y19,AX19))</f>
      </c>
      <c r="BA19" s="135">
        <f>IF(AZ19="","",RANK(AZ19,$AZ$19:$AZ26,1))</f>
      </c>
    </row>
    <row r="20" spans="1:53" ht="15" customHeight="1" hidden="1">
      <c r="A20" s="384"/>
      <c r="B20" s="385"/>
      <c r="C20" s="386"/>
      <c r="D20" s="387"/>
      <c r="E20" s="388"/>
      <c r="F20" s="387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4"/>
      <c r="R20" s="384"/>
      <c r="S20" s="384"/>
      <c r="T20" s="384"/>
      <c r="U20" s="384"/>
      <c r="V20" s="384"/>
      <c r="W20" s="390">
        <f>SUM(B20:V20)</f>
        <v>0</v>
      </c>
      <c r="X20" s="391"/>
      <c r="Y20" s="392">
        <f t="shared" si="0"/>
      </c>
      <c r="Z20" s="110">
        <f>IF(X20="","",RANK(Y20,$Y$19:$Y26,1))</f>
      </c>
      <c r="AA20" s="111"/>
      <c r="AB20" s="102"/>
      <c r="AC20" s="103"/>
      <c r="AD20" s="104"/>
      <c r="AE20" s="103"/>
      <c r="AF20" s="103"/>
      <c r="AG20" s="112"/>
      <c r="AH20" s="103"/>
      <c r="AI20" s="104"/>
      <c r="AJ20" s="103"/>
      <c r="AK20" s="103"/>
      <c r="AL20" s="112"/>
      <c r="AM20" s="105"/>
      <c r="AN20" s="105"/>
      <c r="AO20" s="105"/>
      <c r="AP20" s="106"/>
      <c r="AQ20" s="106"/>
      <c r="AR20" s="106"/>
      <c r="AS20" s="106"/>
      <c r="AT20" s="106"/>
      <c r="AU20" s="106"/>
      <c r="AV20" s="113">
        <f>SUM(AA20:AU20)</f>
        <v>0</v>
      </c>
      <c r="AW20" s="109"/>
      <c r="AX20" s="114">
        <f t="shared" si="1"/>
      </c>
      <c r="AY20" s="115">
        <f>IF(AW20="","",RANK(AX20,$AX$19:$AX26,1))</f>
      </c>
      <c r="AZ20" s="100">
        <f aca="true" t="shared" si="2" ref="AZ20:AZ26">IF(AX20="","",SUM(Y20,AX20))</f>
      </c>
      <c r="BA20" s="135">
        <f>IF(AZ20="","",RANK(AZ20,$AZ$19:$AZ26,1))</f>
      </c>
    </row>
    <row r="21" spans="1:53" ht="15" customHeight="1" hidden="1">
      <c r="A21" s="384"/>
      <c r="B21" s="385"/>
      <c r="C21" s="386"/>
      <c r="D21" s="387"/>
      <c r="E21" s="388"/>
      <c r="F21" s="387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4"/>
      <c r="R21" s="384"/>
      <c r="S21" s="384"/>
      <c r="T21" s="384"/>
      <c r="U21" s="384"/>
      <c r="V21" s="384"/>
      <c r="W21" s="390">
        <f>SUM(B21:V21)</f>
        <v>0</v>
      </c>
      <c r="X21" s="391"/>
      <c r="Y21" s="392">
        <f t="shared" si="0"/>
      </c>
      <c r="Z21" s="110">
        <f>IF(X21="","",RANK(Y21,$Y$19:$Y26,1))</f>
      </c>
      <c r="AA21" s="111"/>
      <c r="AB21" s="102"/>
      <c r="AC21" s="103"/>
      <c r="AD21" s="104"/>
      <c r="AE21" s="103"/>
      <c r="AF21" s="103"/>
      <c r="AG21" s="112"/>
      <c r="AH21" s="103"/>
      <c r="AI21" s="104"/>
      <c r="AJ21" s="103"/>
      <c r="AK21" s="103"/>
      <c r="AL21" s="112"/>
      <c r="AM21" s="105"/>
      <c r="AN21" s="105"/>
      <c r="AO21" s="105"/>
      <c r="AP21" s="106"/>
      <c r="AQ21" s="106"/>
      <c r="AR21" s="106"/>
      <c r="AS21" s="106"/>
      <c r="AT21" s="106"/>
      <c r="AU21" s="106"/>
      <c r="AV21" s="113">
        <f>SUM(AA21:AU21)</f>
        <v>0</v>
      </c>
      <c r="AW21" s="109"/>
      <c r="AX21" s="114">
        <f t="shared" si="1"/>
      </c>
      <c r="AY21" s="115">
        <f>IF(AW21="","",RANK(AX21,$AX$19:$AX26,1))</f>
      </c>
      <c r="AZ21" s="100">
        <f t="shared" si="2"/>
      </c>
      <c r="BA21" s="135">
        <f>IF(AZ21="","",RANK(AZ21,$AZ$19:$AZ26,1))</f>
      </c>
    </row>
    <row r="22" spans="1:53" ht="15" customHeight="1" hidden="1">
      <c r="A22" s="384"/>
      <c r="B22" s="385"/>
      <c r="C22" s="386"/>
      <c r="D22" s="387"/>
      <c r="E22" s="388"/>
      <c r="F22" s="387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4"/>
      <c r="R22" s="384"/>
      <c r="S22" s="384"/>
      <c r="T22" s="384"/>
      <c r="U22" s="384"/>
      <c r="V22" s="384"/>
      <c r="W22" s="390">
        <f>SUM(B22:V22)</f>
        <v>0</v>
      </c>
      <c r="X22" s="391"/>
      <c r="Y22" s="392">
        <f t="shared" si="0"/>
      </c>
      <c r="Z22" s="110">
        <f>IF(X22="","",RANK(Y22,$Y$19:$Y26,1))</f>
      </c>
      <c r="AA22" s="111"/>
      <c r="AB22" s="102"/>
      <c r="AC22" s="103"/>
      <c r="AD22" s="104"/>
      <c r="AE22" s="103"/>
      <c r="AF22" s="103"/>
      <c r="AG22" s="112"/>
      <c r="AH22" s="103"/>
      <c r="AI22" s="104"/>
      <c r="AJ22" s="103"/>
      <c r="AK22" s="103"/>
      <c r="AL22" s="112"/>
      <c r="AM22" s="105"/>
      <c r="AN22" s="105"/>
      <c r="AO22" s="105"/>
      <c r="AP22" s="106"/>
      <c r="AQ22" s="106"/>
      <c r="AR22" s="106"/>
      <c r="AS22" s="106"/>
      <c r="AT22" s="106"/>
      <c r="AU22" s="106"/>
      <c r="AV22" s="113">
        <f>SUM(AA22:AU22)</f>
        <v>0</v>
      </c>
      <c r="AW22" s="109"/>
      <c r="AX22" s="114">
        <f t="shared" si="1"/>
      </c>
      <c r="AY22" s="115">
        <f>IF(AW22="","",RANK(AX22,$AX$19:$AX26,1))</f>
      </c>
      <c r="AZ22" s="100">
        <f t="shared" si="2"/>
      </c>
      <c r="BA22" s="135">
        <f>IF(AZ22="","",RANK(AZ22,$AZ$19:$AZ26,1))</f>
      </c>
    </row>
    <row r="23" spans="1:53" ht="15" customHeight="1" hidden="1">
      <c r="A23" s="384"/>
      <c r="B23" s="385"/>
      <c r="C23" s="386"/>
      <c r="D23" s="387"/>
      <c r="E23" s="388"/>
      <c r="F23" s="387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4"/>
      <c r="R23" s="384"/>
      <c r="S23" s="384"/>
      <c r="T23" s="384"/>
      <c r="U23" s="384"/>
      <c r="V23" s="384"/>
      <c r="W23" s="390">
        <f>SUM(B23:V23)</f>
        <v>0</v>
      </c>
      <c r="X23" s="391"/>
      <c r="Y23" s="392">
        <f t="shared" si="0"/>
      </c>
      <c r="Z23" s="110">
        <f>IF(X23="","",RANK(Y23,$Y$19:$Y26,1))</f>
      </c>
      <c r="AA23" s="111"/>
      <c r="AB23" s="102"/>
      <c r="AC23" s="103"/>
      <c r="AD23" s="104"/>
      <c r="AE23" s="103"/>
      <c r="AF23" s="103"/>
      <c r="AG23" s="182"/>
      <c r="AH23" s="103"/>
      <c r="AI23" s="104"/>
      <c r="AJ23" s="103"/>
      <c r="AK23" s="103"/>
      <c r="AL23" s="112"/>
      <c r="AM23" s="105"/>
      <c r="AN23" s="105"/>
      <c r="AO23" s="105"/>
      <c r="AP23" s="106"/>
      <c r="AQ23" s="106"/>
      <c r="AR23" s="106"/>
      <c r="AS23" s="106"/>
      <c r="AT23" s="106"/>
      <c r="AU23" s="106"/>
      <c r="AV23" s="113">
        <f>SUM(AA23:AU23)</f>
        <v>0</v>
      </c>
      <c r="AW23" s="109"/>
      <c r="AX23" s="114">
        <f t="shared" si="1"/>
      </c>
      <c r="AY23" s="115">
        <f>IF(AW23="","",RANK(AX23,$AX$19:$AX26,1))</f>
      </c>
      <c r="AZ23" s="100">
        <f t="shared" si="2"/>
      </c>
      <c r="BA23" s="135">
        <f>IF(AZ23="","",RANK(AZ23,$AZ$19:$AZ26,1))</f>
      </c>
    </row>
    <row r="24" spans="1:53" ht="15" customHeight="1" hidden="1">
      <c r="A24" s="384"/>
      <c r="B24" s="385"/>
      <c r="C24" s="386"/>
      <c r="D24" s="387"/>
      <c r="E24" s="388"/>
      <c r="F24" s="387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4"/>
      <c r="R24" s="384"/>
      <c r="S24" s="384"/>
      <c r="T24" s="384"/>
      <c r="U24" s="384"/>
      <c r="V24" s="384"/>
      <c r="W24" s="390">
        <f>SUM(B24:V24)</f>
        <v>0</v>
      </c>
      <c r="X24" s="391"/>
      <c r="Y24" s="392">
        <f t="shared" si="0"/>
      </c>
      <c r="Z24" s="110">
        <f>IF(X24="","",RANK(Y24,$Y$19:$Y26,1))</f>
      </c>
      <c r="AA24" s="111"/>
      <c r="AB24" s="102"/>
      <c r="AC24" s="103"/>
      <c r="AD24" s="104"/>
      <c r="AE24" s="103"/>
      <c r="AF24" s="103"/>
      <c r="AG24" s="112"/>
      <c r="AH24" s="103"/>
      <c r="AI24" s="104"/>
      <c r="AJ24" s="103"/>
      <c r="AK24" s="103"/>
      <c r="AL24" s="112"/>
      <c r="AM24" s="105"/>
      <c r="AN24" s="105"/>
      <c r="AO24" s="105"/>
      <c r="AP24" s="106"/>
      <c r="AQ24" s="106"/>
      <c r="AR24" s="106"/>
      <c r="AS24" s="106"/>
      <c r="AT24" s="106"/>
      <c r="AU24" s="106"/>
      <c r="AV24" s="113">
        <f>SUM(AA24:AU24)</f>
        <v>0</v>
      </c>
      <c r="AW24" s="109"/>
      <c r="AX24" s="114">
        <f t="shared" si="1"/>
      </c>
      <c r="AY24" s="115">
        <f>IF(AW24="","",RANK(AX24,$AX$19:$AX26,1))</f>
      </c>
      <c r="AZ24" s="100">
        <f t="shared" si="2"/>
      </c>
      <c r="BA24" s="135">
        <f>IF(AZ24="","",RANK(AZ24,$AZ$19:$AZ26,1))</f>
      </c>
    </row>
    <row r="25" spans="1:53" ht="15" customHeight="1" hidden="1">
      <c r="A25" s="384"/>
      <c r="B25" s="385"/>
      <c r="C25" s="386"/>
      <c r="D25" s="387"/>
      <c r="E25" s="388"/>
      <c r="F25" s="387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4"/>
      <c r="R25" s="384"/>
      <c r="S25" s="384"/>
      <c r="T25" s="384"/>
      <c r="U25" s="384"/>
      <c r="V25" s="384"/>
      <c r="W25" s="390">
        <f>SUM(B25:V25)</f>
        <v>0</v>
      </c>
      <c r="X25" s="391"/>
      <c r="Y25" s="392">
        <f t="shared" si="0"/>
      </c>
      <c r="Z25" s="110">
        <f>IF(X25="","",RANK(Y25,$Y$19:$Y26,1))</f>
      </c>
      <c r="AA25" s="111"/>
      <c r="AB25" s="102"/>
      <c r="AC25" s="103"/>
      <c r="AD25" s="104"/>
      <c r="AE25" s="103"/>
      <c r="AF25" s="103"/>
      <c r="AG25" s="112"/>
      <c r="AH25" s="103"/>
      <c r="AI25" s="104"/>
      <c r="AJ25" s="103"/>
      <c r="AK25" s="103"/>
      <c r="AL25" s="112"/>
      <c r="AM25" s="105"/>
      <c r="AN25" s="105"/>
      <c r="AO25" s="105"/>
      <c r="AP25" s="106"/>
      <c r="AQ25" s="106"/>
      <c r="AR25" s="106"/>
      <c r="AS25" s="106"/>
      <c r="AT25" s="106"/>
      <c r="AU25" s="106"/>
      <c r="AV25" s="113">
        <f>SUM(AA25:AU25)</f>
        <v>0</v>
      </c>
      <c r="AW25" s="109"/>
      <c r="AX25" s="114">
        <f t="shared" si="1"/>
      </c>
      <c r="AY25" s="115">
        <f>IF(AW25="","",RANK(AX25,$AX$19:$AX26,1))</f>
      </c>
      <c r="AZ25" s="100">
        <f t="shared" si="2"/>
      </c>
      <c r="BA25" s="135">
        <f>IF(AZ25="","",RANK(AZ25,$AZ$19:$AZ26,1))</f>
      </c>
    </row>
    <row r="26" spans="1:53" ht="15" customHeight="1" hidden="1" thickBot="1">
      <c r="A26" s="384"/>
      <c r="B26" s="385"/>
      <c r="C26" s="386"/>
      <c r="D26" s="387"/>
      <c r="E26" s="388"/>
      <c r="F26" s="387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4"/>
      <c r="R26" s="384"/>
      <c r="S26" s="384"/>
      <c r="T26" s="384"/>
      <c r="U26" s="384"/>
      <c r="V26" s="384"/>
      <c r="W26" s="390">
        <f>SUM(B26:V26)</f>
        <v>0</v>
      </c>
      <c r="X26" s="391"/>
      <c r="Y26" s="392">
        <f t="shared" si="0"/>
      </c>
      <c r="Z26" s="125">
        <f>IF(X26="","",RANK(Y26,$Y$19:$Y26,1))</f>
      </c>
      <c r="AA26" s="126"/>
      <c r="AB26" s="117"/>
      <c r="AC26" s="118"/>
      <c r="AD26" s="119"/>
      <c r="AE26" s="118"/>
      <c r="AF26" s="118"/>
      <c r="AG26" s="127"/>
      <c r="AH26" s="118"/>
      <c r="AI26" s="119"/>
      <c r="AJ26" s="118"/>
      <c r="AK26" s="118"/>
      <c r="AL26" s="127"/>
      <c r="AM26" s="120"/>
      <c r="AN26" s="120"/>
      <c r="AO26" s="120"/>
      <c r="AP26" s="121"/>
      <c r="AQ26" s="121"/>
      <c r="AR26" s="121"/>
      <c r="AS26" s="121"/>
      <c r="AT26" s="121"/>
      <c r="AU26" s="121"/>
      <c r="AV26" s="128">
        <f>SUM(AA26:AU26)</f>
        <v>0</v>
      </c>
      <c r="AW26" s="124"/>
      <c r="AX26" s="129">
        <f t="shared" si="1"/>
      </c>
      <c r="AY26" s="130">
        <f>IF(AW26="","",RANK(AX26,$AX$19:$AX26,1))</f>
      </c>
      <c r="AZ26" s="131">
        <f t="shared" si="2"/>
      </c>
      <c r="BA26" s="134">
        <f>IF(AZ26="","",RANK(AZ26,$AZ$19:$AZ26,1))</f>
      </c>
    </row>
    <row r="27" ht="9.75" customHeight="1">
      <c r="AB27" s="24"/>
    </row>
    <row r="28" ht="9.75" customHeight="1">
      <c r="AB28" s="24"/>
    </row>
    <row r="29" ht="9.75" customHeight="1">
      <c r="AB29" s="24"/>
    </row>
    <row r="30" ht="9.75" customHeight="1">
      <c r="AB30" s="24"/>
    </row>
    <row r="31" ht="9.75" customHeight="1">
      <c r="AB31" s="24"/>
    </row>
    <row r="32" ht="9.75" customHeight="1">
      <c r="AB32" s="24"/>
    </row>
    <row r="33" spans="1:28" ht="9.75" customHeight="1">
      <c r="A33" s="25"/>
      <c r="B33" s="21"/>
      <c r="C33" s="19"/>
      <c r="G33" s="4"/>
      <c r="H33" s="6"/>
      <c r="L33" s="4"/>
      <c r="W33" s="22"/>
      <c r="X33" s="10"/>
      <c r="Y33" s="10"/>
      <c r="AA33" s="26"/>
      <c r="AB33" s="24"/>
    </row>
    <row r="34" spans="2:28" ht="9.75" customHeight="1">
      <c r="B34" s="21"/>
      <c r="C34" s="19"/>
      <c r="G34" s="4"/>
      <c r="H34" s="6"/>
      <c r="L34" s="4"/>
      <c r="W34" s="22"/>
      <c r="X34" s="10"/>
      <c r="Y34" s="10"/>
      <c r="AA34" s="26"/>
      <c r="AB34" s="24"/>
    </row>
    <row r="35" spans="1:28" ht="9.75" customHeight="1">
      <c r="A35" s="25"/>
      <c r="B35" s="21"/>
      <c r="C35" s="19"/>
      <c r="G35" s="4"/>
      <c r="H35" s="6"/>
      <c r="L35" s="4"/>
      <c r="W35" s="22"/>
      <c r="X35" s="10"/>
      <c r="Y35" s="10"/>
      <c r="AA35" s="26"/>
      <c r="AB35" s="24"/>
    </row>
    <row r="36" spans="1:28" ht="9.75" customHeight="1">
      <c r="A36" s="12"/>
      <c r="B36" s="21"/>
      <c r="C36" s="19"/>
      <c r="G36" s="4"/>
      <c r="H36" s="6"/>
      <c r="L36" s="4"/>
      <c r="W36" s="22"/>
      <c r="X36" s="10"/>
      <c r="Y36" s="10"/>
      <c r="AA36" s="26"/>
      <c r="AB36" s="24"/>
    </row>
    <row r="37" spans="1:27" ht="9.75" customHeight="1">
      <c r="A37" s="12"/>
      <c r="B37" s="21"/>
      <c r="C37" s="19"/>
      <c r="G37" s="21"/>
      <c r="H37" s="19"/>
      <c r="L37" s="4"/>
      <c r="M37" s="17"/>
      <c r="W37" s="22"/>
      <c r="X37" s="10"/>
      <c r="Y37" s="10"/>
      <c r="AA37" s="26"/>
    </row>
    <row r="38" spans="1:27" ht="9.75" customHeight="1">
      <c r="A38" s="12"/>
      <c r="B38" s="21"/>
      <c r="C38" s="19"/>
      <c r="G38" s="21"/>
      <c r="H38" s="19"/>
      <c r="L38" s="4"/>
      <c r="W38" s="22"/>
      <c r="X38" s="10"/>
      <c r="Y38" s="10"/>
      <c r="AA38" s="26"/>
    </row>
    <row r="39" spans="2:27" ht="9.75" customHeight="1">
      <c r="B39" s="21"/>
      <c r="C39" s="19"/>
      <c r="G39" s="21"/>
      <c r="H39" s="19"/>
      <c r="L39" s="4"/>
      <c r="M39" s="17"/>
      <c r="W39" s="22"/>
      <c r="X39" s="10"/>
      <c r="Y39" s="10"/>
      <c r="AA39" s="26"/>
    </row>
    <row r="40" spans="2:27" ht="9.75" customHeight="1">
      <c r="B40" s="21"/>
      <c r="C40" s="19"/>
      <c r="G40" s="21"/>
      <c r="H40" s="19"/>
      <c r="L40" s="4"/>
      <c r="W40" s="22"/>
      <c r="X40" s="10"/>
      <c r="Y40" s="10"/>
      <c r="AA40" s="26"/>
    </row>
    <row r="41" spans="1:27" ht="9.75" customHeight="1">
      <c r="A41" s="12"/>
      <c r="B41" s="21"/>
      <c r="C41" s="19"/>
      <c r="G41" s="21"/>
      <c r="H41" s="19"/>
      <c r="L41" s="4"/>
      <c r="W41" s="22"/>
      <c r="X41" s="10"/>
      <c r="Y41" s="10"/>
      <c r="AA41" s="26"/>
    </row>
    <row r="42" spans="1:27" ht="9.75" customHeight="1">
      <c r="A42" s="12"/>
      <c r="B42" s="21"/>
      <c r="C42" s="19"/>
      <c r="G42" s="21"/>
      <c r="H42" s="19"/>
      <c r="L42" s="4"/>
      <c r="M42" s="17"/>
      <c r="W42" s="22"/>
      <c r="X42" s="10"/>
      <c r="Y42" s="10"/>
      <c r="AA42" s="26"/>
    </row>
    <row r="43" spans="2:27" ht="9.75" customHeight="1">
      <c r="B43" s="21"/>
      <c r="C43" s="19"/>
      <c r="G43" s="21"/>
      <c r="H43" s="19"/>
      <c r="L43" s="4"/>
      <c r="W43" s="22"/>
      <c r="X43" s="10"/>
      <c r="Y43" s="10"/>
      <c r="AA43" s="26"/>
    </row>
    <row r="44" spans="1:27" ht="9.75" customHeight="1">
      <c r="A44" s="12"/>
      <c r="B44" s="21"/>
      <c r="C44" s="19"/>
      <c r="G44" s="21"/>
      <c r="H44" s="19"/>
      <c r="L44" s="4"/>
      <c r="W44" s="22"/>
      <c r="X44" s="10"/>
      <c r="Y44" s="10"/>
      <c r="AA44" s="26"/>
    </row>
    <row r="45" spans="1:27" ht="9.75" customHeight="1">
      <c r="A45" s="25"/>
      <c r="B45" s="21"/>
      <c r="C45" s="19"/>
      <c r="G45" s="21"/>
      <c r="H45" s="19"/>
      <c r="L45" s="4"/>
      <c r="X45" s="10"/>
      <c r="Y45" s="10"/>
      <c r="Z45" s="22"/>
      <c r="AA45" s="27"/>
    </row>
    <row r="46" spans="2:27" ht="9.75" customHeight="1">
      <c r="B46" s="21"/>
      <c r="C46" s="19"/>
      <c r="G46" s="21"/>
      <c r="H46" s="19"/>
      <c r="L46" s="4"/>
      <c r="X46" s="10"/>
      <c r="Y46" s="10"/>
      <c r="Z46" s="22"/>
      <c r="AA46" s="27"/>
    </row>
    <row r="47" spans="3:27" ht="9.75" customHeight="1">
      <c r="C47" s="2"/>
      <c r="D47" s="5"/>
      <c r="F47" s="5"/>
      <c r="H47" s="2"/>
      <c r="I47" s="5"/>
      <c r="K47" s="5"/>
      <c r="X47" s="10"/>
      <c r="Y47" s="10"/>
      <c r="Z47" s="22"/>
      <c r="AA47" s="27"/>
    </row>
    <row r="48" spans="3:27" ht="9.75" customHeight="1">
      <c r="C48" s="2"/>
      <c r="D48" s="5"/>
      <c r="F48" s="5"/>
      <c r="H48" s="2"/>
      <c r="I48" s="5"/>
      <c r="K48" s="5"/>
      <c r="X48" s="10"/>
      <c r="Y48" s="10"/>
      <c r="Z48" s="22"/>
      <c r="AA48" s="27"/>
    </row>
    <row r="49" spans="3:27" ht="9.75" customHeight="1">
      <c r="C49" s="2"/>
      <c r="D49" s="5"/>
      <c r="F49" s="5"/>
      <c r="H49" s="2"/>
      <c r="I49" s="5"/>
      <c r="K49" s="5"/>
      <c r="X49" s="10"/>
      <c r="Y49" s="10"/>
      <c r="Z49" s="22"/>
      <c r="AA49" s="27"/>
    </row>
    <row r="50" spans="3:27" ht="11.25" customHeight="1">
      <c r="C50" s="2"/>
      <c r="D50" s="5"/>
      <c r="F50" s="5"/>
      <c r="H50" s="2"/>
      <c r="I50" s="5"/>
      <c r="K50" s="5"/>
      <c r="X50" s="10"/>
      <c r="Y50" s="10"/>
      <c r="Z50" s="22"/>
      <c r="AA50" s="27"/>
    </row>
    <row r="51" spans="3:27" ht="11.25" customHeight="1">
      <c r="C51" s="2"/>
      <c r="D51" s="5"/>
      <c r="F51" s="5"/>
      <c r="H51" s="2"/>
      <c r="I51" s="5"/>
      <c r="K51" s="5"/>
      <c r="X51" s="10"/>
      <c r="Y51" s="10"/>
      <c r="Z51" s="22"/>
      <c r="AA51" s="27"/>
    </row>
    <row r="52" spans="3:27" ht="11.25" customHeight="1">
      <c r="C52" s="2"/>
      <c r="D52" s="5"/>
      <c r="F52" s="5"/>
      <c r="H52" s="2"/>
      <c r="I52" s="5"/>
      <c r="K52" s="5"/>
      <c r="X52" s="10"/>
      <c r="Y52" s="10"/>
      <c r="Z52" s="22"/>
      <c r="AA52" s="27"/>
    </row>
    <row r="53" spans="3:27" ht="11.25" customHeight="1">
      <c r="C53" s="2"/>
      <c r="D53" s="5"/>
      <c r="F53" s="5"/>
      <c r="H53" s="2"/>
      <c r="I53" s="5"/>
      <c r="K53" s="5"/>
      <c r="X53" s="10"/>
      <c r="Y53" s="10"/>
      <c r="Z53" s="22"/>
      <c r="AA53" s="27"/>
    </row>
    <row r="54" spans="3:27" ht="11.25" customHeight="1">
      <c r="C54" s="2"/>
      <c r="D54" s="5"/>
      <c r="F54" s="5"/>
      <c r="H54" s="2"/>
      <c r="I54" s="5"/>
      <c r="K54" s="5"/>
      <c r="X54" s="10"/>
      <c r="Y54" s="10"/>
      <c r="Z54" s="22"/>
      <c r="AA54" s="27"/>
    </row>
    <row r="55" spans="3:27" ht="11.25" customHeight="1">
      <c r="C55" s="2"/>
      <c r="D55" s="5"/>
      <c r="F55" s="5"/>
      <c r="H55" s="2"/>
      <c r="I55" s="5"/>
      <c r="K55" s="5"/>
      <c r="X55" s="10"/>
      <c r="Y55" s="10"/>
      <c r="Z55" s="22"/>
      <c r="AA55" s="27"/>
    </row>
    <row r="56" spans="3:27" ht="11.25" customHeight="1">
      <c r="C56" s="2"/>
      <c r="D56" s="5"/>
      <c r="F56" s="5"/>
      <c r="H56" s="2"/>
      <c r="I56" s="5"/>
      <c r="K56" s="5"/>
      <c r="X56" s="10"/>
      <c r="Y56" s="10"/>
      <c r="Z56" s="22"/>
      <c r="AA56" s="27"/>
    </row>
    <row r="57" spans="3:27" ht="11.25" customHeight="1">
      <c r="C57" s="2"/>
      <c r="D57" s="5"/>
      <c r="F57" s="5"/>
      <c r="H57" s="2"/>
      <c r="I57" s="5"/>
      <c r="K57" s="5"/>
      <c r="X57" s="10"/>
      <c r="Y57" s="10"/>
      <c r="Z57" s="22"/>
      <c r="AA57" s="27"/>
    </row>
    <row r="58" spans="3:11" ht="11.25" customHeight="1">
      <c r="C58" s="2"/>
      <c r="D58" s="5"/>
      <c r="F58" s="5"/>
      <c r="H58" s="2"/>
      <c r="I58" s="5"/>
      <c r="K58" s="5"/>
    </row>
    <row r="59" spans="3:11" ht="11.25" customHeight="1">
      <c r="C59" s="2"/>
      <c r="D59" s="5"/>
      <c r="F59" s="5"/>
      <c r="H59" s="2"/>
      <c r="I59" s="5"/>
      <c r="K59" s="5"/>
    </row>
    <row r="60" spans="3:11" ht="11.25" customHeight="1">
      <c r="C60" s="2"/>
      <c r="D60" s="5"/>
      <c r="F60" s="5"/>
      <c r="H60" s="2"/>
      <c r="I60" s="5"/>
      <c r="K60" s="5"/>
    </row>
    <row r="61" spans="3:11" ht="11.25" customHeight="1">
      <c r="C61" s="2"/>
      <c r="D61" s="5"/>
      <c r="F61" s="5"/>
      <c r="H61" s="2"/>
      <c r="I61" s="5"/>
      <c r="K61" s="5"/>
    </row>
    <row r="62" spans="3:11" ht="11.25" customHeight="1">
      <c r="C62" s="2"/>
      <c r="D62" s="5"/>
      <c r="F62" s="5"/>
      <c r="H62" s="2"/>
      <c r="I62" s="5"/>
      <c r="K62" s="5"/>
    </row>
    <row r="63" spans="3:11" ht="11.25" customHeight="1">
      <c r="C63" s="2"/>
      <c r="D63" s="5"/>
      <c r="F63" s="5"/>
      <c r="H63" s="2"/>
      <c r="I63" s="5"/>
      <c r="K63" s="5"/>
    </row>
    <row r="64" spans="3:11" ht="11.25" customHeight="1">
      <c r="C64" s="2"/>
      <c r="D64" s="5"/>
      <c r="F64" s="5"/>
      <c r="H64" s="2"/>
      <c r="I64" s="5"/>
      <c r="K64" s="5"/>
    </row>
    <row r="65" spans="3:11" ht="11.25" customHeight="1">
      <c r="C65" s="2"/>
      <c r="D65" s="5"/>
      <c r="F65" s="5"/>
      <c r="H65" s="2"/>
      <c r="I65" s="5"/>
      <c r="K65" s="5"/>
    </row>
    <row r="66" spans="3:11" ht="11.25" customHeight="1">
      <c r="C66" s="2"/>
      <c r="D66" s="5"/>
      <c r="F66" s="5"/>
      <c r="H66" s="2"/>
      <c r="I66" s="5"/>
      <c r="K66" s="5"/>
    </row>
    <row r="67" spans="3:11" ht="11.25" customHeight="1">
      <c r="C67" s="2"/>
      <c r="D67" s="5"/>
      <c r="F67" s="5"/>
      <c r="H67" s="2"/>
      <c r="I67" s="5"/>
      <c r="K67" s="5"/>
    </row>
    <row r="68" spans="3:11" ht="11.25" customHeight="1">
      <c r="C68" s="2"/>
      <c r="D68" s="5"/>
      <c r="F68" s="5"/>
      <c r="H68" s="2"/>
      <c r="I68" s="5"/>
      <c r="K68" s="5"/>
    </row>
    <row r="69" spans="3:11" ht="11.25" customHeight="1">
      <c r="C69" s="2"/>
      <c r="D69" s="5"/>
      <c r="F69" s="5"/>
      <c r="H69" s="2"/>
      <c r="I69" s="5"/>
      <c r="K69" s="5"/>
    </row>
    <row r="70" spans="3:11" ht="11.25" customHeight="1">
      <c r="C70" s="2"/>
      <c r="D70" s="5"/>
      <c r="F70" s="5"/>
      <c r="H70" s="2"/>
      <c r="I70" s="5"/>
      <c r="K70" s="5"/>
    </row>
    <row r="71" spans="3:11" ht="11.25" customHeight="1">
      <c r="C71" s="2"/>
      <c r="D71" s="5"/>
      <c r="F71" s="5"/>
      <c r="H71" s="2"/>
      <c r="I71" s="5"/>
      <c r="K71" s="5"/>
    </row>
    <row r="72" spans="3:11" ht="11.25" customHeight="1">
      <c r="C72" s="2"/>
      <c r="D72" s="5"/>
      <c r="F72" s="5"/>
      <c r="H72" s="2"/>
      <c r="I72" s="5"/>
      <c r="K72" s="5"/>
    </row>
    <row r="73" spans="3:11" ht="11.25" customHeight="1">
      <c r="C73" s="2"/>
      <c r="D73" s="5"/>
      <c r="F73" s="5"/>
      <c r="H73" s="2"/>
      <c r="I73" s="5"/>
      <c r="K73" s="5"/>
    </row>
    <row r="74" spans="3:11" ht="11.25" customHeight="1">
      <c r="C74" s="2"/>
      <c r="D74" s="5"/>
      <c r="F74" s="5"/>
      <c r="H74" s="2"/>
      <c r="I74" s="5"/>
      <c r="K74" s="5"/>
    </row>
    <row r="75" spans="3:11" ht="11.25" customHeight="1">
      <c r="C75" s="2"/>
      <c r="D75" s="5"/>
      <c r="F75" s="5"/>
      <c r="H75" s="2"/>
      <c r="I75" s="5"/>
      <c r="K75" s="5"/>
    </row>
    <row r="76" spans="3:11" ht="11.25" customHeight="1">
      <c r="C76" s="2"/>
      <c r="D76" s="5"/>
      <c r="F76" s="5"/>
      <c r="H76" s="2"/>
      <c r="I76" s="5"/>
      <c r="K76" s="5"/>
    </row>
    <row r="77" spans="3:11" ht="11.25" customHeight="1">
      <c r="C77" s="2"/>
      <c r="D77" s="5"/>
      <c r="F77" s="5"/>
      <c r="H77" s="2"/>
      <c r="I77" s="5"/>
      <c r="K77" s="5"/>
    </row>
    <row r="78" spans="3:11" ht="11.25" customHeight="1">
      <c r="C78" s="2"/>
      <c r="D78" s="5"/>
      <c r="F78" s="5"/>
      <c r="H78" s="2"/>
      <c r="I78" s="5"/>
      <c r="K78" s="5"/>
    </row>
    <row r="79" spans="3:11" ht="11.25" customHeight="1">
      <c r="C79" s="2"/>
      <c r="D79" s="5"/>
      <c r="F79" s="5"/>
      <c r="H79" s="2"/>
      <c r="I79" s="5"/>
      <c r="K79" s="5"/>
    </row>
    <row r="80" spans="3:11" ht="11.25" customHeight="1">
      <c r="C80" s="2"/>
      <c r="D80" s="5"/>
      <c r="F80" s="5"/>
      <c r="H80" s="2"/>
      <c r="I80" s="5"/>
      <c r="K80" s="5"/>
    </row>
    <row r="81" spans="1:12" ht="11.25" customHeight="1">
      <c r="A81" s="25"/>
      <c r="B81" s="21"/>
      <c r="C81" s="19"/>
      <c r="G81" s="21"/>
      <c r="H81" s="19"/>
      <c r="L81" s="4"/>
    </row>
    <row r="82" spans="1:12" ht="11.25" customHeight="1">
      <c r="A82" s="25"/>
      <c r="B82" s="21"/>
      <c r="C82" s="19"/>
      <c r="G82" s="21"/>
      <c r="H82" s="19"/>
      <c r="L82" s="4"/>
    </row>
  </sheetData>
  <sheetProtection/>
  <mergeCells count="8">
    <mergeCell ref="Z1:Z4"/>
    <mergeCell ref="AY1:AY4"/>
    <mergeCell ref="B2:V4"/>
    <mergeCell ref="AA2:AU4"/>
    <mergeCell ref="Z14:Z17"/>
    <mergeCell ref="AY14:AY17"/>
    <mergeCell ref="B15:V17"/>
    <mergeCell ref="AA15:AU17"/>
  </mergeCells>
  <printOptions/>
  <pageMargins left="0.11811023622047245" right="0.2362204724409449" top="1.299212598425197" bottom="0.3937007874015748" header="0.2755905511811024" footer="0.31496062992125984"/>
  <pageSetup fitToHeight="1" fitToWidth="1" horizontalDpi="300" verticalDpi="300" orientation="landscape" paperSize="9" scale="79" r:id="rId1"/>
  <headerFooter alignWithMargins="0">
    <oddHeader>&amp;C&amp;"Arial,Cursief"&amp;12
Minimarathon
6 januari 2018</oddHeader>
    <oddFooter>&amp;L&amp;D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1"/>
  <sheetViews>
    <sheetView zoomScalePageLayoutView="0" workbookViewId="0" topLeftCell="A4">
      <selection activeCell="AT24" sqref="AT24"/>
    </sheetView>
  </sheetViews>
  <sheetFormatPr defaultColWidth="8.8515625" defaultRowHeight="11.25" customHeight="1"/>
  <cols>
    <col min="1" max="1" width="20.7109375" style="1" customWidth="1"/>
    <col min="2" max="2" width="2.421875" style="2" customWidth="1"/>
    <col min="3" max="3" width="2.421875" style="3" customWidth="1"/>
    <col min="4" max="4" width="2.421875" style="4" customWidth="1"/>
    <col min="5" max="5" width="2.421875" style="5" customWidth="1"/>
    <col min="6" max="6" width="2.421875" style="4" customWidth="1"/>
    <col min="7" max="7" width="2.421875" style="2" customWidth="1"/>
    <col min="8" max="8" width="2.421875" style="3" customWidth="1"/>
    <col min="9" max="9" width="2.421875" style="4" customWidth="1"/>
    <col min="10" max="10" width="2.421875" style="5" customWidth="1"/>
    <col min="11" max="11" width="2.421875" style="4" customWidth="1"/>
    <col min="12" max="12" width="2.421875" style="5" customWidth="1"/>
    <col min="13" max="13" width="3.421875" style="6" customWidth="1"/>
    <col min="14" max="16" width="2.421875" style="2" customWidth="1"/>
    <col min="17" max="18" width="2.421875" style="1" customWidth="1"/>
    <col min="19" max="19" width="5.7109375" style="7" bestFit="1" customWidth="1"/>
    <col min="20" max="20" width="7.7109375" style="8" customWidth="1"/>
    <col min="21" max="21" width="7.00390625" style="8" bestFit="1" customWidth="1"/>
    <col min="22" max="22" width="3.28125" style="9" customWidth="1"/>
    <col min="23" max="39" width="2.421875" style="1" customWidth="1"/>
    <col min="40" max="40" width="6.00390625" style="1" customWidth="1"/>
    <col min="41" max="41" width="6.57421875" style="1" customWidth="1"/>
    <col min="42" max="42" width="7.00390625" style="1" bestFit="1" customWidth="1"/>
    <col min="43" max="43" width="3.8515625" style="1" customWidth="1"/>
    <col min="44" max="44" width="8.8515625" style="1" customWidth="1"/>
    <col min="45" max="45" width="6.00390625" style="1" customWidth="1"/>
    <col min="46" max="16384" width="8.8515625" style="1" customWidth="1"/>
  </cols>
  <sheetData>
    <row r="1" spans="1:45" ht="9.75" customHeight="1">
      <c r="A1" s="282"/>
      <c r="B1" s="28"/>
      <c r="C1" s="29"/>
      <c r="D1" s="29"/>
      <c r="E1" s="30"/>
      <c r="F1" s="29"/>
      <c r="G1" s="31"/>
      <c r="H1" s="29"/>
      <c r="I1" s="29"/>
      <c r="J1" s="30"/>
      <c r="K1" s="29"/>
      <c r="L1" s="32"/>
      <c r="M1" s="33"/>
      <c r="N1" s="30"/>
      <c r="O1" s="30"/>
      <c r="P1" s="30"/>
      <c r="Q1" s="34"/>
      <c r="R1" s="34"/>
      <c r="S1" s="35"/>
      <c r="T1" s="36"/>
      <c r="U1" s="37"/>
      <c r="V1" s="394" t="s">
        <v>3</v>
      </c>
      <c r="W1" s="38"/>
      <c r="X1" s="39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396" t="s">
        <v>3</v>
      </c>
      <c r="AR1" s="40"/>
      <c r="AS1" s="41"/>
    </row>
    <row r="2" spans="1:45" ht="9.75" customHeight="1">
      <c r="A2" s="291"/>
      <c r="B2" s="403" t="s">
        <v>12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13" t="s">
        <v>0</v>
      </c>
      <c r="T2" s="18" t="s">
        <v>15</v>
      </c>
      <c r="U2" s="14" t="s">
        <v>2</v>
      </c>
      <c r="V2" s="411"/>
      <c r="W2" s="413" t="s">
        <v>11</v>
      </c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13" t="s">
        <v>0</v>
      </c>
      <c r="AO2" s="18" t="s">
        <v>15</v>
      </c>
      <c r="AP2" s="18" t="s">
        <v>2</v>
      </c>
      <c r="AQ2" s="397"/>
      <c r="AR2" s="14" t="s">
        <v>8</v>
      </c>
      <c r="AS2" s="42" t="s">
        <v>3</v>
      </c>
    </row>
    <row r="3" spans="1:45" ht="9.75" customHeight="1">
      <c r="A3" s="284"/>
      <c r="B3" s="405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15" t="s">
        <v>4</v>
      </c>
      <c r="T3" s="16" t="s">
        <v>1</v>
      </c>
      <c r="U3" s="16" t="s">
        <v>4</v>
      </c>
      <c r="V3" s="411"/>
      <c r="W3" s="415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15" t="s">
        <v>4</v>
      </c>
      <c r="AO3" s="16" t="s">
        <v>1</v>
      </c>
      <c r="AP3" s="16" t="s">
        <v>4</v>
      </c>
      <c r="AQ3" s="397"/>
      <c r="AR3" s="16" t="s">
        <v>9</v>
      </c>
      <c r="AS3" s="43"/>
    </row>
    <row r="4" spans="1:45" ht="9.75" customHeight="1">
      <c r="A4" s="284"/>
      <c r="B4" s="406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15" t="s">
        <v>5</v>
      </c>
      <c r="T4" s="16" t="s">
        <v>6</v>
      </c>
      <c r="U4" s="16" t="s">
        <v>6</v>
      </c>
      <c r="V4" s="411"/>
      <c r="W4" s="423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7"/>
      <c r="AI4" s="407"/>
      <c r="AJ4" s="407"/>
      <c r="AK4" s="407"/>
      <c r="AL4" s="407"/>
      <c r="AM4" s="407"/>
      <c r="AN4" s="58" t="s">
        <v>5</v>
      </c>
      <c r="AO4" s="16" t="s">
        <v>6</v>
      </c>
      <c r="AP4" s="16" t="s">
        <v>6</v>
      </c>
      <c r="AQ4" s="398"/>
      <c r="AR4" s="20" t="s">
        <v>10</v>
      </c>
      <c r="AS4" s="44" t="s">
        <v>8</v>
      </c>
    </row>
    <row r="5" spans="1:45" ht="18" customHeight="1">
      <c r="A5" s="295" t="s">
        <v>17</v>
      </c>
      <c r="B5" s="59">
        <v>1</v>
      </c>
      <c r="C5" s="60">
        <v>2</v>
      </c>
      <c r="D5" s="62">
        <v>3</v>
      </c>
      <c r="E5" s="60" t="s">
        <v>40</v>
      </c>
      <c r="F5" s="60" t="s">
        <v>41</v>
      </c>
      <c r="G5" s="62" t="s">
        <v>42</v>
      </c>
      <c r="H5" s="60" t="s">
        <v>58</v>
      </c>
      <c r="I5" s="62">
        <v>5</v>
      </c>
      <c r="J5" s="60">
        <v>6</v>
      </c>
      <c r="K5" s="60">
        <v>7</v>
      </c>
      <c r="L5" s="60" t="s">
        <v>59</v>
      </c>
      <c r="M5" s="60" t="s">
        <v>60</v>
      </c>
      <c r="N5" s="60" t="s">
        <v>61</v>
      </c>
      <c r="O5" s="60" t="s">
        <v>62</v>
      </c>
      <c r="P5" s="62">
        <v>9</v>
      </c>
      <c r="Q5" s="60">
        <v>10</v>
      </c>
      <c r="R5" s="300"/>
      <c r="S5" s="61"/>
      <c r="T5" s="61"/>
      <c r="U5" s="61"/>
      <c r="V5" s="63"/>
      <c r="W5" s="59">
        <v>1</v>
      </c>
      <c r="X5" s="60">
        <v>2</v>
      </c>
      <c r="Y5" s="62">
        <v>3</v>
      </c>
      <c r="Z5" s="60" t="s">
        <v>40</v>
      </c>
      <c r="AA5" s="60" t="s">
        <v>41</v>
      </c>
      <c r="AB5" s="62" t="s">
        <v>42</v>
      </c>
      <c r="AC5" s="60" t="s">
        <v>58</v>
      </c>
      <c r="AD5" s="62">
        <v>5</v>
      </c>
      <c r="AE5" s="60">
        <v>6</v>
      </c>
      <c r="AF5" s="60">
        <v>7</v>
      </c>
      <c r="AG5" s="60" t="s">
        <v>59</v>
      </c>
      <c r="AH5" s="60" t="s">
        <v>60</v>
      </c>
      <c r="AI5" s="60" t="s">
        <v>61</v>
      </c>
      <c r="AJ5" s="60" t="s">
        <v>62</v>
      </c>
      <c r="AK5" s="62">
        <v>9</v>
      </c>
      <c r="AL5" s="60">
        <v>10</v>
      </c>
      <c r="AM5" s="300"/>
      <c r="AN5" s="61"/>
      <c r="AO5" s="61"/>
      <c r="AP5" s="61"/>
      <c r="AQ5" s="63"/>
      <c r="AR5" s="56"/>
      <c r="AS5" s="45"/>
    </row>
    <row r="6" spans="1:45" ht="16.5" customHeight="1">
      <c r="A6" s="288" t="s">
        <v>113</v>
      </c>
      <c r="B6" s="203"/>
      <c r="C6" s="204"/>
      <c r="D6" s="205"/>
      <c r="E6" s="206"/>
      <c r="F6" s="205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8">
        <v>5</v>
      </c>
      <c r="R6" s="208"/>
      <c r="S6" s="209">
        <f>SUM(B6:R6)</f>
        <v>5</v>
      </c>
      <c r="T6" s="210">
        <v>111.58</v>
      </c>
      <c r="U6" s="211">
        <f>IF(T6="","",SUM(S6,T6))</f>
        <v>116.58</v>
      </c>
      <c r="V6" s="212">
        <f>IF(T6="","",RANK(U6,$U$6:$U8,1))</f>
        <v>1</v>
      </c>
      <c r="W6" s="213"/>
      <c r="X6" s="204"/>
      <c r="Y6" s="205"/>
      <c r="Z6" s="206"/>
      <c r="AA6" s="205"/>
      <c r="AB6" s="205"/>
      <c r="AC6" s="214"/>
      <c r="AD6" s="205"/>
      <c r="AE6" s="206"/>
      <c r="AF6" s="205"/>
      <c r="AG6" s="205"/>
      <c r="AH6" s="214"/>
      <c r="AI6" s="207"/>
      <c r="AJ6" s="207"/>
      <c r="AK6" s="207"/>
      <c r="AL6" s="208"/>
      <c r="AM6" s="208"/>
      <c r="AN6" s="81">
        <f>SUM(W6:AM6)</f>
        <v>0</v>
      </c>
      <c r="AO6" s="211">
        <v>110.24</v>
      </c>
      <c r="AP6" s="82">
        <f>IF(AO6="","",SUM(AN6,AO6))</f>
        <v>110.24</v>
      </c>
      <c r="AQ6" s="215">
        <f>IF(AO6="","",RANK(AP6,$AP$6:$AP8,1))</f>
        <v>1</v>
      </c>
      <c r="AR6" s="216">
        <f>IF(AP6="","",SUM(U6,AP6))</f>
        <v>226.82</v>
      </c>
      <c r="AS6" s="217">
        <f>IF(AR6="","",RANK(AR6,$AR$6:$AR8,1))</f>
        <v>1</v>
      </c>
    </row>
    <row r="7" spans="1:45" ht="16.5" customHeight="1">
      <c r="A7" s="288" t="s">
        <v>112</v>
      </c>
      <c r="B7" s="203"/>
      <c r="C7" s="204"/>
      <c r="D7" s="205"/>
      <c r="E7" s="206"/>
      <c r="F7" s="205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8">
        <v>5</v>
      </c>
      <c r="R7" s="208"/>
      <c r="S7" s="209">
        <f>SUM(B7:R7)</f>
        <v>5</v>
      </c>
      <c r="T7" s="210">
        <v>126.13</v>
      </c>
      <c r="U7" s="211">
        <f>IF(T7="","",SUM(S7,T7))</f>
        <v>131.13</v>
      </c>
      <c r="V7" s="212">
        <f>IF(T7="","",RANK(U7,$U$6:$U11,1))</f>
        <v>2</v>
      </c>
      <c r="W7" s="213">
        <v>5</v>
      </c>
      <c r="X7" s="204"/>
      <c r="Y7" s="205"/>
      <c r="Z7" s="206"/>
      <c r="AA7" s="205">
        <v>5</v>
      </c>
      <c r="AB7" s="205"/>
      <c r="AC7" s="218"/>
      <c r="AD7" s="205"/>
      <c r="AE7" s="206"/>
      <c r="AF7" s="205"/>
      <c r="AG7" s="205"/>
      <c r="AH7" s="214"/>
      <c r="AI7" s="207"/>
      <c r="AJ7" s="207"/>
      <c r="AK7" s="207"/>
      <c r="AL7" s="208">
        <v>5</v>
      </c>
      <c r="AM7" s="208"/>
      <c r="AN7" s="81">
        <f>SUM(W7:AM7)</f>
        <v>15</v>
      </c>
      <c r="AO7" s="211">
        <v>120.18</v>
      </c>
      <c r="AP7" s="82">
        <f>IF(AO7="","",SUM(AN7,AO7))</f>
        <v>135.18</v>
      </c>
      <c r="AQ7" s="215">
        <f>IF(AO7="","",RANK(AP7,$AP$6:$AP11,1))</f>
        <v>2</v>
      </c>
      <c r="AR7" s="219">
        <f>IF(AP7="","",SUM(U7,AP7))</f>
        <v>266.31</v>
      </c>
      <c r="AS7" s="217">
        <f>IF(AR7="","",RANK(AR7,$AR$6:$AR11,1))</f>
        <v>2</v>
      </c>
    </row>
    <row r="8" spans="1:45" ht="16.5" customHeight="1">
      <c r="A8" s="288"/>
      <c r="B8" s="203"/>
      <c r="C8" s="204"/>
      <c r="D8" s="205"/>
      <c r="E8" s="206"/>
      <c r="F8" s="205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8"/>
      <c r="R8" s="208"/>
      <c r="S8" s="209">
        <f>SUM(B8:R8)</f>
        <v>0</v>
      </c>
      <c r="T8" s="210"/>
      <c r="U8" s="211">
        <f>IF(T8="","",SUM(S8,T8))</f>
      </c>
      <c r="V8" s="212">
        <f>IF(T8="","",RANK(U8,$U$6:$U11,1))</f>
      </c>
      <c r="W8" s="213"/>
      <c r="X8" s="204"/>
      <c r="Y8" s="205"/>
      <c r="Z8" s="206"/>
      <c r="AA8" s="205"/>
      <c r="AB8" s="205"/>
      <c r="AC8" s="214"/>
      <c r="AD8" s="205"/>
      <c r="AE8" s="206"/>
      <c r="AF8" s="205"/>
      <c r="AG8" s="205"/>
      <c r="AH8" s="214"/>
      <c r="AI8" s="207"/>
      <c r="AJ8" s="207"/>
      <c r="AK8" s="207"/>
      <c r="AL8" s="208"/>
      <c r="AM8" s="208"/>
      <c r="AN8" s="81">
        <f>SUM(W8:AM8)</f>
        <v>0</v>
      </c>
      <c r="AO8" s="211"/>
      <c r="AP8" s="82">
        <f>IF(AO8="","",SUM(AN8,AO8))</f>
      </c>
      <c r="AQ8" s="215">
        <f>IF(AO8="","",RANK(AP8,$AP$6:$AP11,1))</f>
      </c>
      <c r="AR8" s="219">
        <f>IF(AP8="","",SUM(U8,AP8))</f>
      </c>
      <c r="AS8" s="217">
        <f>IF(AR8="","",RANK(AR8,$AR$6:$AR11,1))</f>
      </c>
    </row>
    <row r="9" spans="1:45" ht="16.5" customHeight="1">
      <c r="A9" s="292"/>
      <c r="B9" s="203"/>
      <c r="C9" s="204"/>
      <c r="D9" s="205"/>
      <c r="E9" s="206"/>
      <c r="F9" s="205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8"/>
      <c r="R9" s="208"/>
      <c r="S9" s="209">
        <f>SUM(B9:R9)</f>
        <v>0</v>
      </c>
      <c r="T9" s="210"/>
      <c r="U9" s="211">
        <f>IF(T9="","",SUM(S9,T9))</f>
      </c>
      <c r="V9" s="212">
        <f>IF(T9="","",RANK(U9,$U$6:$U10,1))</f>
      </c>
      <c r="W9" s="213"/>
      <c r="X9" s="204"/>
      <c r="Y9" s="205"/>
      <c r="Z9" s="206"/>
      <c r="AA9" s="205"/>
      <c r="AB9" s="205"/>
      <c r="AC9" s="214"/>
      <c r="AD9" s="205"/>
      <c r="AE9" s="206"/>
      <c r="AF9" s="205"/>
      <c r="AG9" s="205"/>
      <c r="AH9" s="214"/>
      <c r="AI9" s="207"/>
      <c r="AJ9" s="207"/>
      <c r="AK9" s="207"/>
      <c r="AL9" s="208"/>
      <c r="AM9" s="208"/>
      <c r="AN9" s="81">
        <f>SUM(W9:AM9)</f>
        <v>0</v>
      </c>
      <c r="AO9" s="211"/>
      <c r="AP9" s="82">
        <f>IF(AO9="","",SUM(AN9,AO9))</f>
      </c>
      <c r="AQ9" s="215">
        <f>IF(AO9="","",RANK(AP9,$AP$6:$AP10,1))</f>
      </c>
      <c r="AR9" s="219">
        <f>IF(AP9="","",SUM(U9,AP9))</f>
      </c>
      <c r="AS9" s="217">
        <f>IF(AR9="","",RANK(AR9,$AR$6:$AR10,1))</f>
      </c>
    </row>
    <row r="10" spans="1:45" ht="16.5" customHeight="1">
      <c r="A10" s="293"/>
      <c r="B10" s="64"/>
      <c r="C10" s="65"/>
      <c r="D10" s="66"/>
      <c r="E10" s="67"/>
      <c r="F10" s="66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  <c r="R10" s="69"/>
      <c r="S10" s="70">
        <f>SUM(B10:R10)</f>
        <v>0</v>
      </c>
      <c r="T10" s="71"/>
      <c r="U10" s="72">
        <f>IF(T10="","",SUM(S10,T10))</f>
      </c>
      <c r="V10" s="80">
        <f>IF(T10="","",RANK(U10,$U$6:$U10,1))</f>
      </c>
      <c r="W10" s="73"/>
      <c r="X10" s="65"/>
      <c r="Y10" s="66"/>
      <c r="Z10" s="67"/>
      <c r="AA10" s="66"/>
      <c r="AB10" s="66"/>
      <c r="AC10" s="74"/>
      <c r="AD10" s="66"/>
      <c r="AE10" s="67"/>
      <c r="AF10" s="66"/>
      <c r="AG10" s="66"/>
      <c r="AH10" s="74"/>
      <c r="AI10" s="68"/>
      <c r="AJ10" s="68"/>
      <c r="AK10" s="68"/>
      <c r="AL10" s="69"/>
      <c r="AM10" s="69"/>
      <c r="AN10" s="75">
        <f>SUM(W10:AM10)</f>
        <v>0</v>
      </c>
      <c r="AO10" s="72"/>
      <c r="AP10" s="76">
        <f>IF(AO10="","",SUM(AN10,AO10))</f>
      </c>
      <c r="AQ10" s="77">
        <f>IF(AO10="","",RANK(AP10,$AP$6:$AP10,1))</f>
      </c>
      <c r="AR10" s="220">
        <f>IF(AP10="","",SUM(U10,AP10))</f>
      </c>
      <c r="AS10" s="78">
        <f>IF(AR10="","",RANK(AR10,$AR$6:$AR10,1))</f>
      </c>
    </row>
    <row r="11" spans="1:45" ht="18" customHeight="1">
      <c r="A11" s="299" t="s">
        <v>64</v>
      </c>
      <c r="B11" s="59">
        <v>1</v>
      </c>
      <c r="C11" s="60">
        <v>2</v>
      </c>
      <c r="D11" s="62">
        <v>3</v>
      </c>
      <c r="E11" s="60" t="s">
        <v>40</v>
      </c>
      <c r="F11" s="60" t="s">
        <v>41</v>
      </c>
      <c r="G11" s="62" t="s">
        <v>42</v>
      </c>
      <c r="H11" s="60" t="s">
        <v>58</v>
      </c>
      <c r="I11" s="62">
        <v>5</v>
      </c>
      <c r="J11" s="60">
        <v>6</v>
      </c>
      <c r="K11" s="60">
        <v>7</v>
      </c>
      <c r="L11" s="60" t="s">
        <v>59</v>
      </c>
      <c r="M11" s="60" t="s">
        <v>60</v>
      </c>
      <c r="N11" s="60" t="s">
        <v>61</v>
      </c>
      <c r="O11" s="60" t="s">
        <v>62</v>
      </c>
      <c r="P11" s="62">
        <v>9</v>
      </c>
      <c r="Q11" s="60">
        <v>10</v>
      </c>
      <c r="R11" s="60"/>
      <c r="S11" s="302"/>
      <c r="T11" s="61"/>
      <c r="U11" s="61"/>
      <c r="V11" s="61"/>
      <c r="W11" s="301">
        <v>1</v>
      </c>
      <c r="X11" s="60">
        <v>2</v>
      </c>
      <c r="Y11" s="62">
        <v>3</v>
      </c>
      <c r="Z11" s="60" t="s">
        <v>40</v>
      </c>
      <c r="AA11" s="60" t="s">
        <v>41</v>
      </c>
      <c r="AB11" s="62" t="s">
        <v>42</v>
      </c>
      <c r="AC11" s="60" t="s">
        <v>58</v>
      </c>
      <c r="AD11" s="62">
        <v>5</v>
      </c>
      <c r="AE11" s="60">
        <v>6</v>
      </c>
      <c r="AF11" s="60">
        <v>7</v>
      </c>
      <c r="AG11" s="60" t="s">
        <v>59</v>
      </c>
      <c r="AH11" s="60" t="s">
        <v>60</v>
      </c>
      <c r="AI11" s="60" t="s">
        <v>61</v>
      </c>
      <c r="AJ11" s="60" t="s">
        <v>62</v>
      </c>
      <c r="AK11" s="62">
        <v>9</v>
      </c>
      <c r="AL11" s="60">
        <v>10</v>
      </c>
      <c r="AM11" s="300"/>
      <c r="AN11" s="61"/>
      <c r="AO11" s="61"/>
      <c r="AP11" s="61"/>
      <c r="AQ11" s="63"/>
      <c r="AR11" s="296"/>
      <c r="AS11" s="297"/>
    </row>
    <row r="12" spans="1:45" ht="16.5" customHeight="1">
      <c r="A12" s="298" t="s">
        <v>66</v>
      </c>
      <c r="B12" s="230"/>
      <c r="C12" s="231"/>
      <c r="D12" s="232"/>
      <c r="E12" s="233"/>
      <c r="F12" s="232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5">
        <v>5</v>
      </c>
      <c r="R12" s="235"/>
      <c r="S12" s="236">
        <f>SUM(B12:R12)</f>
        <v>5</v>
      </c>
      <c r="T12" s="237">
        <v>103.88</v>
      </c>
      <c r="U12" s="238">
        <f>IF(T12="","",SUM(S12,T12))</f>
        <v>108.88</v>
      </c>
      <c r="V12" s="239">
        <f>IF(T12="","",RANK(U12,$U$12:$U15,1))</f>
        <v>1</v>
      </c>
      <c r="W12" s="240"/>
      <c r="X12" s="231"/>
      <c r="Y12" s="232">
        <v>5</v>
      </c>
      <c r="Z12" s="233"/>
      <c r="AA12" s="232"/>
      <c r="AB12" s="232"/>
      <c r="AC12" s="241"/>
      <c r="AD12" s="232"/>
      <c r="AE12" s="233"/>
      <c r="AF12" s="232"/>
      <c r="AG12" s="232"/>
      <c r="AH12" s="241"/>
      <c r="AI12" s="234"/>
      <c r="AJ12" s="234"/>
      <c r="AK12" s="234"/>
      <c r="AL12" s="235"/>
      <c r="AM12" s="235"/>
      <c r="AN12" s="242">
        <f>SUM(W12:AM12)</f>
        <v>5</v>
      </c>
      <c r="AO12" s="238">
        <v>102.81</v>
      </c>
      <c r="AP12" s="243">
        <f>IF(AO12="","",SUM(AN12,AO12))</f>
        <v>107.81</v>
      </c>
      <c r="AQ12" s="244">
        <f>IF(AO12="","",RANK(AP12,$AP$12:$AP15,1))</f>
        <v>2</v>
      </c>
      <c r="AR12" s="245">
        <f>IF(AP12="","",SUM(U12,AP12))</f>
        <v>216.69</v>
      </c>
      <c r="AS12" s="246">
        <f>IF(AR12="","",RANK(AR12,$AR$12:$AR20,1))</f>
        <v>1</v>
      </c>
    </row>
    <row r="13" spans="1:45" ht="16.5" customHeight="1">
      <c r="A13" s="84" t="s">
        <v>78</v>
      </c>
      <c r="B13" s="203"/>
      <c r="C13" s="204"/>
      <c r="D13" s="205"/>
      <c r="E13" s="206"/>
      <c r="F13" s="205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8"/>
      <c r="R13" s="208"/>
      <c r="S13" s="209">
        <f>SUM(B13:R13)</f>
        <v>0</v>
      </c>
      <c r="T13" s="210">
        <v>114.08</v>
      </c>
      <c r="U13" s="211">
        <f>IF(T13="","",SUM(S13,T13))</f>
        <v>114.08</v>
      </c>
      <c r="V13" s="212">
        <f>IF(T13="","",RANK(U13,$U$12:$U17,1))</f>
        <v>2</v>
      </c>
      <c r="W13" s="213"/>
      <c r="X13" s="204"/>
      <c r="Y13" s="205"/>
      <c r="Z13" s="206"/>
      <c r="AA13" s="205"/>
      <c r="AB13" s="205"/>
      <c r="AC13" s="214"/>
      <c r="AD13" s="205"/>
      <c r="AE13" s="206"/>
      <c r="AF13" s="205"/>
      <c r="AG13" s="205"/>
      <c r="AH13" s="214"/>
      <c r="AI13" s="207"/>
      <c r="AJ13" s="207"/>
      <c r="AK13" s="207"/>
      <c r="AL13" s="208"/>
      <c r="AM13" s="208"/>
      <c r="AN13" s="81">
        <f>SUM(W13:AM13)</f>
        <v>0</v>
      </c>
      <c r="AO13" s="211">
        <v>104.93</v>
      </c>
      <c r="AP13" s="82">
        <f>IF(AO13="","",SUM(AN13,AO13))</f>
        <v>104.93</v>
      </c>
      <c r="AQ13" s="215">
        <f>IF(AO13="","",RANK(AP13,$AP$12:$AP17,1))</f>
        <v>1</v>
      </c>
      <c r="AR13" s="219">
        <f>IF(AP13="","",SUM(U13,AP13))</f>
        <v>219.01</v>
      </c>
      <c r="AS13" s="217">
        <f>IF(AR13="","",RANK(AR13,$AR$12:$AR20,1))</f>
        <v>2</v>
      </c>
    </row>
    <row r="14" spans="1:45" ht="16.5" customHeight="1">
      <c r="A14" s="84" t="s">
        <v>114</v>
      </c>
      <c r="B14" s="203"/>
      <c r="C14" s="204"/>
      <c r="D14" s="205"/>
      <c r="E14" s="206"/>
      <c r="F14" s="205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8"/>
      <c r="R14" s="208"/>
      <c r="S14" s="209">
        <f>SUM(B14:R14)</f>
        <v>0</v>
      </c>
      <c r="T14" s="210">
        <v>118.39</v>
      </c>
      <c r="U14" s="211">
        <f>IF(T14="","",SUM(S14,T14))</f>
        <v>118.39</v>
      </c>
      <c r="V14" s="212">
        <f>IF(T14="","",RANK(U14,$U$12:$U19,1))</f>
        <v>3</v>
      </c>
      <c r="W14" s="213"/>
      <c r="X14" s="204"/>
      <c r="Y14" s="205"/>
      <c r="Z14" s="206"/>
      <c r="AA14" s="205"/>
      <c r="AB14" s="205"/>
      <c r="AC14" s="218"/>
      <c r="AD14" s="205"/>
      <c r="AE14" s="206"/>
      <c r="AF14" s="205"/>
      <c r="AG14" s="205"/>
      <c r="AH14" s="214"/>
      <c r="AI14" s="207"/>
      <c r="AJ14" s="207"/>
      <c r="AK14" s="207"/>
      <c r="AL14" s="208"/>
      <c r="AM14" s="208"/>
      <c r="AN14" s="81">
        <f>SUM(W14:AM14)</f>
        <v>0</v>
      </c>
      <c r="AO14" s="211">
        <v>110.3</v>
      </c>
      <c r="AP14" s="82">
        <f>IF(AO14="","",SUM(AN14,AO14))</f>
        <v>110.3</v>
      </c>
      <c r="AQ14" s="215">
        <f>IF(AO14="","",RANK(AP14,$AP$12:$AP19,1))</f>
        <v>3</v>
      </c>
      <c r="AR14" s="219">
        <f>IF(AP14="","",SUM(U14,AP14))</f>
        <v>228.69</v>
      </c>
      <c r="AS14" s="217">
        <v>3</v>
      </c>
    </row>
    <row r="15" spans="1:45" ht="16.5" customHeight="1">
      <c r="A15" s="294"/>
      <c r="B15" s="203"/>
      <c r="C15" s="204"/>
      <c r="D15" s="205"/>
      <c r="E15" s="206"/>
      <c r="F15" s="205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8"/>
      <c r="R15" s="208"/>
      <c r="S15" s="209">
        <f aca="true" t="shared" si="0" ref="S15:S21">SUM(B15:R15)</f>
        <v>0</v>
      </c>
      <c r="T15" s="210"/>
      <c r="U15" s="211">
        <f>IF(T15="","",SUM(S15,T15))</f>
      </c>
      <c r="V15" s="221">
        <f>IF(T15="","",RANK(U15,$U$12:$U21,1))</f>
      </c>
      <c r="W15" s="213"/>
      <c r="X15" s="204"/>
      <c r="Y15" s="205"/>
      <c r="Z15" s="206"/>
      <c r="AA15" s="205"/>
      <c r="AB15" s="205"/>
      <c r="AC15" s="214"/>
      <c r="AD15" s="205"/>
      <c r="AE15" s="206"/>
      <c r="AF15" s="205"/>
      <c r="AG15" s="205"/>
      <c r="AH15" s="214"/>
      <c r="AI15" s="207"/>
      <c r="AJ15" s="207"/>
      <c r="AK15" s="207"/>
      <c r="AL15" s="208"/>
      <c r="AM15" s="208"/>
      <c r="AN15" s="81">
        <f aca="true" t="shared" si="1" ref="AN15:AN21">SUM(W15:AM15)</f>
        <v>0</v>
      </c>
      <c r="AO15" s="211"/>
      <c r="AP15" s="82">
        <f>IF(AO15="","",SUM(AN15,AO15))</f>
      </c>
      <c r="AQ15" s="215">
        <f>IF(AO15="","",RANK(AP15,$AP$12:$AP21,1))</f>
      </c>
      <c r="AR15" s="219">
        <f aca="true" t="shared" si="2" ref="AR15:AR21">IF(AP15="","",SUM(U15,AP15))</f>
      </c>
      <c r="AS15" s="217">
        <f>IF(AR15="","",RANK(AR15,$AR$12:$AR21,1))</f>
      </c>
    </row>
    <row r="16" spans="1:45" ht="16.5" customHeight="1">
      <c r="A16" s="294"/>
      <c r="B16" s="203"/>
      <c r="C16" s="204"/>
      <c r="D16" s="205"/>
      <c r="E16" s="206"/>
      <c r="F16" s="205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8"/>
      <c r="R16" s="208"/>
      <c r="S16" s="209">
        <f t="shared" si="0"/>
        <v>0</v>
      </c>
      <c r="T16" s="210"/>
      <c r="U16" s="211">
        <f>IF(T16="","",SUM(S16,T16))</f>
      </c>
      <c r="V16" s="221">
        <f>IF(T16="","",RANK(U16,$U$12:$U23,1))</f>
      </c>
      <c r="W16" s="213"/>
      <c r="X16" s="204"/>
      <c r="Y16" s="205"/>
      <c r="Z16" s="206"/>
      <c r="AA16" s="205"/>
      <c r="AB16" s="205"/>
      <c r="AC16" s="214"/>
      <c r="AD16" s="205"/>
      <c r="AE16" s="206"/>
      <c r="AF16" s="205"/>
      <c r="AG16" s="205"/>
      <c r="AH16" s="214"/>
      <c r="AI16" s="207"/>
      <c r="AJ16" s="207"/>
      <c r="AK16" s="207"/>
      <c r="AL16" s="208"/>
      <c r="AM16" s="208"/>
      <c r="AN16" s="81">
        <f t="shared" si="1"/>
        <v>0</v>
      </c>
      <c r="AO16" s="211"/>
      <c r="AP16" s="82">
        <f>IF(AO16="","",SUM(AN16,AO16))</f>
      </c>
      <c r="AQ16" s="215">
        <f>IF(AO16="","",RANK(AP16,$AP$12:$AP23,1))</f>
      </c>
      <c r="AR16" s="219">
        <f t="shared" si="2"/>
      </c>
      <c r="AS16" s="217">
        <f>IF(AR16="","",RANK(AR16,$AR$12:$AR21,1))</f>
      </c>
    </row>
    <row r="17" spans="1:45" ht="16.5" customHeight="1">
      <c r="A17" s="294"/>
      <c r="B17" s="203"/>
      <c r="C17" s="204"/>
      <c r="D17" s="205"/>
      <c r="E17" s="206"/>
      <c r="F17" s="205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8"/>
      <c r="R17" s="208"/>
      <c r="S17" s="209">
        <f t="shared" si="0"/>
        <v>0</v>
      </c>
      <c r="T17" s="210"/>
      <c r="U17" s="211">
        <f>IF(T17="","",SUM(S17,T17))</f>
      </c>
      <c r="V17" s="221">
        <f>IF(T17="","",RANK(U17,$U$12:$U26,1))</f>
      </c>
      <c r="W17" s="213"/>
      <c r="X17" s="204"/>
      <c r="Y17" s="205"/>
      <c r="Z17" s="206"/>
      <c r="AA17" s="205"/>
      <c r="AB17" s="205"/>
      <c r="AC17" s="218"/>
      <c r="AD17" s="205"/>
      <c r="AE17" s="206"/>
      <c r="AF17" s="205"/>
      <c r="AG17" s="205"/>
      <c r="AH17" s="214"/>
      <c r="AI17" s="207"/>
      <c r="AJ17" s="207"/>
      <c r="AK17" s="207"/>
      <c r="AL17" s="208"/>
      <c r="AM17" s="208"/>
      <c r="AN17" s="81">
        <f t="shared" si="1"/>
        <v>0</v>
      </c>
      <c r="AO17" s="211"/>
      <c r="AP17" s="82">
        <f>IF(AO17="","",SUM(AN17,AO17))</f>
      </c>
      <c r="AQ17" s="215">
        <f>IF(AO17="","",RANK(AP17,$AP$12:$AP26,1))</f>
      </c>
      <c r="AR17" s="219">
        <f t="shared" si="2"/>
      </c>
      <c r="AS17" s="217">
        <f>IF(AR17="","",RANK(AR17,$AR$12:$AR21,1))</f>
      </c>
    </row>
    <row r="18" spans="1:45" ht="16.5" customHeight="1">
      <c r="A18" s="294"/>
      <c r="B18" s="203"/>
      <c r="C18" s="204"/>
      <c r="D18" s="205"/>
      <c r="E18" s="206"/>
      <c r="F18" s="205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8"/>
      <c r="R18" s="208"/>
      <c r="S18" s="209">
        <f t="shared" si="0"/>
        <v>0</v>
      </c>
      <c r="T18" s="210"/>
      <c r="U18" s="211">
        <f>IF(T18="","",SUM(S18,T18))</f>
      </c>
      <c r="V18" s="221">
        <f>IF(T18="","",RANK(U18,$U$12:$U26,1))</f>
      </c>
      <c r="W18" s="213"/>
      <c r="X18" s="204"/>
      <c r="Y18" s="205"/>
      <c r="Z18" s="206"/>
      <c r="AA18" s="205"/>
      <c r="AB18" s="205"/>
      <c r="AC18" s="214"/>
      <c r="AD18" s="205"/>
      <c r="AE18" s="206"/>
      <c r="AF18" s="205"/>
      <c r="AG18" s="205"/>
      <c r="AH18" s="214"/>
      <c r="AI18" s="207"/>
      <c r="AJ18" s="207"/>
      <c r="AK18" s="207"/>
      <c r="AL18" s="208"/>
      <c r="AM18" s="208"/>
      <c r="AN18" s="81">
        <f t="shared" si="1"/>
        <v>0</v>
      </c>
      <c r="AO18" s="211"/>
      <c r="AP18" s="82">
        <f>IF(AO18="","",SUM(AN18,AO18))</f>
      </c>
      <c r="AQ18" s="215">
        <f>IF(AO18="","",RANK(AP18,$AP$12:$AP26,1))</f>
      </c>
      <c r="AR18" s="219">
        <f t="shared" si="2"/>
      </c>
      <c r="AS18" s="217">
        <f>IF(AR18="","",RANK(AR18,$AR$12:$AR21,1))</f>
      </c>
    </row>
    <row r="19" spans="1:45" ht="16.5" customHeight="1">
      <c r="A19" s="292"/>
      <c r="B19" s="203"/>
      <c r="C19" s="204"/>
      <c r="D19" s="205"/>
      <c r="E19" s="206"/>
      <c r="F19" s="205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8"/>
      <c r="R19" s="208"/>
      <c r="S19" s="209">
        <f t="shared" si="0"/>
        <v>0</v>
      </c>
      <c r="T19" s="210"/>
      <c r="U19" s="211">
        <f>IF(T19="","",SUM(S19,T19))</f>
      </c>
      <c r="V19" s="221">
        <f>IF(T19="","",RANK(U19,$U$12:$U21,1))</f>
      </c>
      <c r="W19" s="213"/>
      <c r="X19" s="204"/>
      <c r="Y19" s="205"/>
      <c r="Z19" s="206"/>
      <c r="AA19" s="205"/>
      <c r="AB19" s="205"/>
      <c r="AC19" s="214"/>
      <c r="AD19" s="205"/>
      <c r="AE19" s="206"/>
      <c r="AF19" s="205"/>
      <c r="AG19" s="205"/>
      <c r="AH19" s="214"/>
      <c r="AI19" s="207"/>
      <c r="AJ19" s="207"/>
      <c r="AK19" s="207"/>
      <c r="AL19" s="208"/>
      <c r="AM19" s="208"/>
      <c r="AN19" s="81">
        <f t="shared" si="1"/>
        <v>0</v>
      </c>
      <c r="AO19" s="211"/>
      <c r="AP19" s="82">
        <f>IF(AO19="","",SUM(AN19,AO19))</f>
      </c>
      <c r="AQ19" s="215">
        <f>IF(AO19="","",RANK(AP19,$AP$12:$AP21,1))</f>
      </c>
      <c r="AR19" s="219">
        <f t="shared" si="2"/>
      </c>
      <c r="AS19" s="217">
        <f>IF(AR19="","",RANK(AR19,$AR$12:$AR21,1))</f>
      </c>
    </row>
    <row r="20" spans="1:45" ht="16.5" customHeight="1">
      <c r="A20" s="292"/>
      <c r="B20" s="203"/>
      <c r="C20" s="204"/>
      <c r="D20" s="205"/>
      <c r="E20" s="206"/>
      <c r="F20" s="205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8"/>
      <c r="R20" s="208"/>
      <c r="S20" s="209">
        <f t="shared" si="0"/>
        <v>0</v>
      </c>
      <c r="T20" s="210"/>
      <c r="U20" s="211">
        <f>IF(T20="","",SUM(S20,T20))</f>
      </c>
      <c r="V20" s="221">
        <f>IF(T20="","",RANK(U20,$U$12:$U21,1))</f>
      </c>
      <c r="W20" s="213"/>
      <c r="X20" s="204"/>
      <c r="Y20" s="205"/>
      <c r="Z20" s="206"/>
      <c r="AA20" s="205"/>
      <c r="AB20" s="205"/>
      <c r="AC20" s="218"/>
      <c r="AD20" s="205"/>
      <c r="AE20" s="206"/>
      <c r="AF20" s="205"/>
      <c r="AG20" s="205"/>
      <c r="AH20" s="214"/>
      <c r="AI20" s="207"/>
      <c r="AJ20" s="207"/>
      <c r="AK20" s="207"/>
      <c r="AL20" s="208"/>
      <c r="AM20" s="208"/>
      <c r="AN20" s="81">
        <f t="shared" si="1"/>
        <v>0</v>
      </c>
      <c r="AO20" s="211"/>
      <c r="AP20" s="82">
        <f>IF(AO20="","",SUM(AN20,AO20))</f>
      </c>
      <c r="AQ20" s="215">
        <f>IF(AO20="","",RANK(AP20,$AP$12:$AP21,1))</f>
      </c>
      <c r="AR20" s="219">
        <f t="shared" si="2"/>
      </c>
      <c r="AS20" s="217">
        <f>IF(AR20="","",RANK(AR20,$AR$12:$AR21,1))</f>
      </c>
    </row>
    <row r="21" spans="1:45" ht="16.5" customHeight="1">
      <c r="A21" s="293"/>
      <c r="B21" s="64"/>
      <c r="C21" s="65"/>
      <c r="D21" s="66"/>
      <c r="E21" s="67"/>
      <c r="F21" s="66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9"/>
      <c r="R21" s="69"/>
      <c r="S21" s="70">
        <f t="shared" si="0"/>
        <v>0</v>
      </c>
      <c r="T21" s="71"/>
      <c r="U21" s="72">
        <f>IF(T21="","",SUM(S21,T21))</f>
      </c>
      <c r="V21" s="80">
        <f>IF(T21="","",RANK(U21,$U$12:$U21,1))</f>
      </c>
      <c r="W21" s="73"/>
      <c r="X21" s="65"/>
      <c r="Y21" s="66"/>
      <c r="Z21" s="67"/>
      <c r="AA21" s="66"/>
      <c r="AB21" s="66"/>
      <c r="AC21" s="74"/>
      <c r="AD21" s="66"/>
      <c r="AE21" s="67"/>
      <c r="AF21" s="66"/>
      <c r="AG21" s="66"/>
      <c r="AH21" s="74"/>
      <c r="AI21" s="68"/>
      <c r="AJ21" s="68"/>
      <c r="AK21" s="68"/>
      <c r="AL21" s="69"/>
      <c r="AM21" s="69"/>
      <c r="AN21" s="75">
        <f t="shared" si="1"/>
        <v>0</v>
      </c>
      <c r="AO21" s="72"/>
      <c r="AP21" s="76">
        <f>IF(AO21="","",SUM(AN21,AO21))</f>
      </c>
      <c r="AQ21" s="77">
        <f>IF(AO21="","",RANK(AP21,$AP$12:$AP21,1))</f>
      </c>
      <c r="AR21" s="220">
        <f t="shared" si="2"/>
      </c>
      <c r="AS21" s="217">
        <f>IF(AR21="","",RANK(AR21,$AR$12:$AR21,1))</f>
      </c>
    </row>
    <row r="22" spans="1:45" ht="18" customHeight="1">
      <c r="A22" s="299" t="s">
        <v>44</v>
      </c>
      <c r="B22" s="59">
        <v>1</v>
      </c>
      <c r="C22" s="60">
        <v>2</v>
      </c>
      <c r="D22" s="62">
        <v>3</v>
      </c>
      <c r="E22" s="60" t="s">
        <v>40</v>
      </c>
      <c r="F22" s="60" t="s">
        <v>41</v>
      </c>
      <c r="G22" s="62" t="s">
        <v>42</v>
      </c>
      <c r="H22" s="60" t="s">
        <v>58</v>
      </c>
      <c r="I22" s="62">
        <v>5</v>
      </c>
      <c r="J22" s="60">
        <v>6</v>
      </c>
      <c r="K22" s="60">
        <v>7</v>
      </c>
      <c r="L22" s="60" t="s">
        <v>59</v>
      </c>
      <c r="M22" s="60" t="s">
        <v>60</v>
      </c>
      <c r="N22" s="60" t="s">
        <v>61</v>
      </c>
      <c r="O22" s="60" t="s">
        <v>62</v>
      </c>
      <c r="P22" s="62">
        <v>9</v>
      </c>
      <c r="Q22" s="60">
        <v>10</v>
      </c>
      <c r="R22" s="60"/>
      <c r="S22" s="81"/>
      <c r="T22" s="303"/>
      <c r="U22" s="82"/>
      <c r="V22" s="212"/>
      <c r="W22" s="59">
        <v>1</v>
      </c>
      <c r="X22" s="60">
        <v>2</v>
      </c>
      <c r="Y22" s="62">
        <v>3</v>
      </c>
      <c r="Z22" s="60" t="s">
        <v>40</v>
      </c>
      <c r="AA22" s="60" t="s">
        <v>41</v>
      </c>
      <c r="AB22" s="62" t="s">
        <v>42</v>
      </c>
      <c r="AC22" s="60" t="s">
        <v>58</v>
      </c>
      <c r="AD22" s="62">
        <v>5</v>
      </c>
      <c r="AE22" s="60">
        <v>6</v>
      </c>
      <c r="AF22" s="60">
        <v>7</v>
      </c>
      <c r="AG22" s="60" t="s">
        <v>59</v>
      </c>
      <c r="AH22" s="60" t="s">
        <v>60</v>
      </c>
      <c r="AI22" s="60" t="s">
        <v>61</v>
      </c>
      <c r="AJ22" s="60" t="s">
        <v>62</v>
      </c>
      <c r="AK22" s="62">
        <v>9</v>
      </c>
      <c r="AL22" s="60">
        <v>10</v>
      </c>
      <c r="AM22" s="60"/>
      <c r="AN22" s="81"/>
      <c r="AO22" s="304"/>
      <c r="AP22" s="304"/>
      <c r="AQ22" s="305"/>
      <c r="AR22" s="304"/>
      <c r="AS22" s="306"/>
    </row>
    <row r="23" spans="1:45" ht="16.5" customHeight="1">
      <c r="A23" s="298" t="s">
        <v>43</v>
      </c>
      <c r="B23" s="222"/>
      <c r="C23" s="164"/>
      <c r="D23" s="165"/>
      <c r="E23" s="166"/>
      <c r="F23" s="165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9"/>
      <c r="R23" s="169"/>
      <c r="S23" s="223">
        <f>SUM(B23:R23)</f>
        <v>0</v>
      </c>
      <c r="T23" s="224">
        <v>96.69</v>
      </c>
      <c r="U23" s="225">
        <f>IF(T23="","",SUM(S23,T23))</f>
        <v>96.69</v>
      </c>
      <c r="V23" s="79">
        <f>IF(T23="","",RANK(U23,$U$23:$U25,1))</f>
        <v>1</v>
      </c>
      <c r="W23" s="226"/>
      <c r="X23" s="164"/>
      <c r="Y23" s="165"/>
      <c r="Z23" s="166"/>
      <c r="AA23" s="165"/>
      <c r="AB23" s="165"/>
      <c r="AC23" s="167"/>
      <c r="AD23" s="165"/>
      <c r="AE23" s="166"/>
      <c r="AF23" s="165"/>
      <c r="AG23" s="165"/>
      <c r="AH23" s="167"/>
      <c r="AI23" s="168"/>
      <c r="AJ23" s="168"/>
      <c r="AK23" s="168"/>
      <c r="AL23" s="169"/>
      <c r="AM23" s="169"/>
      <c r="AN23" s="227">
        <f>SUM(W23:AM23)</f>
        <v>0</v>
      </c>
      <c r="AO23" s="225">
        <v>96.29</v>
      </c>
      <c r="AP23" s="228">
        <f>IF(AO23="","",SUM(AN23,AO23))</f>
        <v>96.29</v>
      </c>
      <c r="AQ23" s="229">
        <f>IF(AO23="","",RANK(AP23,$AP$23:$AP25,1))</f>
        <v>1</v>
      </c>
      <c r="AR23" s="171">
        <f>IF(AP23="","",SUM(U23,AP23))</f>
        <v>192.98000000000002</v>
      </c>
      <c r="AS23" s="173">
        <f>IF(AR23="","",RANK(AR23,$AR$23:$AR25,1))</f>
        <v>1</v>
      </c>
    </row>
    <row r="24" spans="1:45" ht="16.5" customHeight="1">
      <c r="A24" s="84" t="s">
        <v>65</v>
      </c>
      <c r="B24" s="101"/>
      <c r="C24" s="102"/>
      <c r="D24" s="103"/>
      <c r="E24" s="104"/>
      <c r="F24" s="103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6"/>
      <c r="R24" s="106"/>
      <c r="S24" s="107">
        <f>SUM(B24:R24)</f>
        <v>0</v>
      </c>
      <c r="T24" s="108">
        <v>101.53</v>
      </c>
      <c r="U24" s="109">
        <f>IF(T24="","",SUM(S24,T24))</f>
        <v>101.53</v>
      </c>
      <c r="V24" s="110">
        <f>IF(T24="","",RANK(U24,$U$23:$U28,1))</f>
        <v>2</v>
      </c>
      <c r="W24" s="111"/>
      <c r="X24" s="102"/>
      <c r="Y24" s="103"/>
      <c r="Z24" s="104"/>
      <c r="AA24" s="103"/>
      <c r="AB24" s="103"/>
      <c r="AC24" s="112"/>
      <c r="AD24" s="103"/>
      <c r="AE24" s="104"/>
      <c r="AF24" s="103"/>
      <c r="AG24" s="103"/>
      <c r="AH24" s="112"/>
      <c r="AI24" s="105"/>
      <c r="AJ24" s="105"/>
      <c r="AK24" s="105"/>
      <c r="AL24" s="106"/>
      <c r="AM24" s="106"/>
      <c r="AN24" s="113">
        <f>SUM(W24:AM24)</f>
        <v>0</v>
      </c>
      <c r="AO24" s="109">
        <v>99.32</v>
      </c>
      <c r="AP24" s="114">
        <f>IF(AO24="","",SUM(AN24,AO24))</f>
        <v>99.32</v>
      </c>
      <c r="AQ24" s="115">
        <f>IF(AO24="","",RANK(AP24,$AP$23:$AP28,1))</f>
        <v>2</v>
      </c>
      <c r="AR24" s="179">
        <f>IF(AP24="","",SUM(U24,AP24))</f>
        <v>200.85</v>
      </c>
      <c r="AS24" s="181">
        <f>IF(AR24="","",RANK(AR24,$AR$23:$AR28,1))</f>
        <v>2</v>
      </c>
    </row>
    <row r="25" spans="1:45" ht="16.5" customHeight="1">
      <c r="A25" s="84" t="s">
        <v>115</v>
      </c>
      <c r="B25" s="101"/>
      <c r="C25" s="102"/>
      <c r="D25" s="103"/>
      <c r="E25" s="104"/>
      <c r="F25" s="103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6">
        <v>5</v>
      </c>
      <c r="R25" s="106"/>
      <c r="S25" s="107">
        <f>SUM(B25:R25)</f>
        <v>5</v>
      </c>
      <c r="T25" s="108">
        <v>115.93</v>
      </c>
      <c r="U25" s="109">
        <f>IF(T25="","",SUM(S25,T25))</f>
        <v>120.93</v>
      </c>
      <c r="V25" s="110">
        <f>IF(T25="","",RANK(U25,$U$23:$U28,1))</f>
        <v>3</v>
      </c>
      <c r="W25" s="111"/>
      <c r="X25" s="102">
        <v>5</v>
      </c>
      <c r="Y25" s="103"/>
      <c r="Z25" s="104"/>
      <c r="AA25" s="103"/>
      <c r="AB25" s="103"/>
      <c r="AC25" s="112"/>
      <c r="AD25" s="103"/>
      <c r="AE25" s="104"/>
      <c r="AF25" s="103">
        <v>30</v>
      </c>
      <c r="AG25" s="103"/>
      <c r="AH25" s="112"/>
      <c r="AI25" s="105"/>
      <c r="AJ25" s="105"/>
      <c r="AK25" s="105"/>
      <c r="AL25" s="106"/>
      <c r="AM25" s="106"/>
      <c r="AN25" s="113">
        <f>SUM(W25:AM25)</f>
        <v>35</v>
      </c>
      <c r="AO25" s="109">
        <v>121.96</v>
      </c>
      <c r="AP25" s="114">
        <f>IF(AO25="","",SUM(AN25,AO25))</f>
        <v>156.95999999999998</v>
      </c>
      <c r="AQ25" s="115">
        <f>IF(AO25="","",RANK(AP25,$AP$23:$AP28,1))</f>
        <v>3</v>
      </c>
      <c r="AR25" s="179">
        <f>IF(AP25="","",SUM(U25,AP25))</f>
        <v>277.89</v>
      </c>
      <c r="AS25" s="181">
        <f>IF(AR25="","",RANK(AR25,$AR$23:$AR28,1))</f>
        <v>3</v>
      </c>
    </row>
    <row r="26" spans="1:45" ht="16.5" customHeight="1">
      <c r="A26" s="289"/>
      <c r="B26" s="101"/>
      <c r="C26" s="102"/>
      <c r="D26" s="103"/>
      <c r="E26" s="104"/>
      <c r="F26" s="103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6"/>
      <c r="R26" s="106"/>
      <c r="S26" s="107">
        <f>SUM(B26:R26)</f>
        <v>0</v>
      </c>
      <c r="T26" s="108"/>
      <c r="U26" s="109">
        <f>IF(T26="","",SUM(S26,T26))</f>
      </c>
      <c r="V26" s="110">
        <f>IF(T26="","",RANK(U26,$U$23:$U27,1))</f>
      </c>
      <c r="W26" s="111"/>
      <c r="X26" s="102"/>
      <c r="Y26" s="103"/>
      <c r="Z26" s="104"/>
      <c r="AA26" s="103"/>
      <c r="AB26" s="103"/>
      <c r="AC26" s="112"/>
      <c r="AD26" s="103"/>
      <c r="AE26" s="104"/>
      <c r="AF26" s="103"/>
      <c r="AG26" s="103"/>
      <c r="AH26" s="112"/>
      <c r="AI26" s="105"/>
      <c r="AJ26" s="105"/>
      <c r="AK26" s="105"/>
      <c r="AL26" s="106"/>
      <c r="AM26" s="106"/>
      <c r="AN26" s="113">
        <f>SUM(W26:AM26)</f>
        <v>0</v>
      </c>
      <c r="AO26" s="109"/>
      <c r="AP26" s="114">
        <f>IF(AO26="","",SUM(AN26,AO26))</f>
      </c>
      <c r="AQ26" s="115">
        <f>IF(AO26="","",RANK(AP26,$AP$23:$AP27,1))</f>
      </c>
      <c r="AR26" s="179">
        <f>IF(AP26="","",SUM(U26,AP26))</f>
      </c>
      <c r="AS26" s="181">
        <f>IF(AR26="","",RANK(AR26,$AR$23:$AR27,1))</f>
      </c>
    </row>
    <row r="27" spans="1:45" ht="16.5" customHeight="1" thickBot="1">
      <c r="A27" s="133"/>
      <c r="B27" s="116"/>
      <c r="C27" s="117"/>
      <c r="D27" s="118"/>
      <c r="E27" s="119"/>
      <c r="F27" s="118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1"/>
      <c r="R27" s="121"/>
      <c r="S27" s="122">
        <f>SUM(B27:R27)</f>
        <v>0</v>
      </c>
      <c r="T27" s="123"/>
      <c r="U27" s="124">
        <f>IF(T27="","",SUM(S27,T27))</f>
      </c>
      <c r="V27" s="125">
        <f>IF(T27="","",RANK(U27,$U$23:$U27,1))</f>
      </c>
      <c r="W27" s="126"/>
      <c r="X27" s="117"/>
      <c r="Y27" s="118"/>
      <c r="Z27" s="119"/>
      <c r="AA27" s="118"/>
      <c r="AB27" s="118"/>
      <c r="AC27" s="127"/>
      <c r="AD27" s="118"/>
      <c r="AE27" s="119"/>
      <c r="AF27" s="118"/>
      <c r="AG27" s="118"/>
      <c r="AH27" s="127"/>
      <c r="AI27" s="120"/>
      <c r="AJ27" s="120"/>
      <c r="AK27" s="120"/>
      <c r="AL27" s="121"/>
      <c r="AM27" s="121"/>
      <c r="AN27" s="128">
        <f>SUM(W27:AM27)</f>
        <v>0</v>
      </c>
      <c r="AO27" s="124"/>
      <c r="AP27" s="129">
        <f>IF(AO27="","",SUM(AN27,AO27))</f>
      </c>
      <c r="AQ27" s="130">
        <f>IF(AO27="","",RANK(AP27,$AP$23:$AP27,1))</f>
      </c>
      <c r="AR27" s="191">
        <f>IF(AP27="","",SUM(U27,AP27))</f>
      </c>
      <c r="AS27" s="193">
        <f>IF(AR27="","",RANK(AR27,$AR$23:$AR27,1))</f>
      </c>
    </row>
    <row r="28" spans="24:25" ht="9.75" customHeight="1">
      <c r="X28" s="24"/>
      <c r="Y28" s="12"/>
    </row>
    <row r="29" spans="24:25" ht="9.75" customHeight="1">
      <c r="X29" s="24"/>
      <c r="Y29" s="12"/>
    </row>
    <row r="30" spans="24:25" ht="9.75" customHeight="1">
      <c r="X30" s="24"/>
      <c r="Y30" s="12"/>
    </row>
    <row r="31" ht="9.75" customHeight="1">
      <c r="X31" s="24"/>
    </row>
    <row r="32" ht="9.75" customHeight="1">
      <c r="X32" s="24"/>
    </row>
    <row r="33" ht="9.75" customHeight="1">
      <c r="X33" s="24"/>
    </row>
    <row r="34" ht="9.75" customHeight="1">
      <c r="X34" s="24"/>
    </row>
    <row r="35" ht="9.75" customHeight="1">
      <c r="X35" s="24"/>
    </row>
    <row r="36" ht="9.75" customHeight="1">
      <c r="X36" s="24"/>
    </row>
    <row r="37" ht="9.75" customHeight="1">
      <c r="X37" s="24"/>
    </row>
    <row r="38" ht="9.75" customHeight="1">
      <c r="X38" s="24"/>
    </row>
    <row r="39" ht="9.75" customHeight="1">
      <c r="X39" s="24"/>
    </row>
    <row r="40" ht="9.75" customHeight="1">
      <c r="X40" s="24"/>
    </row>
    <row r="41" ht="9.75" customHeight="1">
      <c r="X41" s="24"/>
    </row>
    <row r="42" spans="1:24" ht="9.75" customHeight="1">
      <c r="A42" s="25"/>
      <c r="B42" s="21"/>
      <c r="C42" s="19"/>
      <c r="G42" s="4"/>
      <c r="H42" s="6"/>
      <c r="L42" s="4"/>
      <c r="S42" s="22"/>
      <c r="T42" s="10"/>
      <c r="U42" s="10"/>
      <c r="W42" s="26"/>
      <c r="X42" s="24"/>
    </row>
    <row r="43" spans="2:24" ht="9.75" customHeight="1">
      <c r="B43" s="21"/>
      <c r="C43" s="19"/>
      <c r="G43" s="4"/>
      <c r="H43" s="6"/>
      <c r="L43" s="4"/>
      <c r="S43" s="22"/>
      <c r="T43" s="10"/>
      <c r="U43" s="10"/>
      <c r="W43" s="26"/>
      <c r="X43" s="24"/>
    </row>
    <row r="44" spans="2:24" ht="9.75" customHeight="1">
      <c r="B44" s="21"/>
      <c r="C44" s="19"/>
      <c r="G44" s="4"/>
      <c r="H44" s="6"/>
      <c r="L44" s="4"/>
      <c r="S44" s="22"/>
      <c r="T44" s="10"/>
      <c r="U44" s="10"/>
      <c r="W44" s="26"/>
      <c r="X44" s="24"/>
    </row>
    <row r="45" spans="2:24" ht="9.75" customHeight="1">
      <c r="B45" s="21"/>
      <c r="C45" s="19"/>
      <c r="G45" s="4"/>
      <c r="H45" s="6"/>
      <c r="L45" s="4"/>
      <c r="S45" s="22"/>
      <c r="T45" s="10"/>
      <c r="U45" s="10"/>
      <c r="W45" s="26"/>
      <c r="X45" s="24"/>
    </row>
    <row r="46" spans="2:23" ht="9.75" customHeight="1">
      <c r="B46" s="21"/>
      <c r="C46" s="19"/>
      <c r="G46" s="21"/>
      <c r="H46" s="19"/>
      <c r="L46" s="4"/>
      <c r="M46" s="17"/>
      <c r="S46" s="22"/>
      <c r="T46" s="10"/>
      <c r="U46" s="10"/>
      <c r="W46" s="26"/>
    </row>
    <row r="47" spans="2:23" ht="9.75" customHeight="1">
      <c r="B47" s="21"/>
      <c r="C47" s="19"/>
      <c r="G47" s="21"/>
      <c r="H47" s="19"/>
      <c r="L47" s="4"/>
      <c r="S47" s="22"/>
      <c r="T47" s="10"/>
      <c r="U47" s="10"/>
      <c r="W47" s="26"/>
    </row>
    <row r="48" spans="2:23" ht="9.75" customHeight="1">
      <c r="B48" s="21"/>
      <c r="C48" s="19"/>
      <c r="G48" s="21"/>
      <c r="H48" s="19"/>
      <c r="L48" s="4"/>
      <c r="M48" s="17"/>
      <c r="S48" s="22"/>
      <c r="T48" s="10"/>
      <c r="U48" s="10"/>
      <c r="W48" s="26"/>
    </row>
    <row r="49" spans="2:23" ht="9.75" customHeight="1">
      <c r="B49" s="21"/>
      <c r="C49" s="19"/>
      <c r="G49" s="21"/>
      <c r="H49" s="19"/>
      <c r="L49" s="4"/>
      <c r="S49" s="22"/>
      <c r="T49" s="10"/>
      <c r="U49" s="10"/>
      <c r="W49" s="26"/>
    </row>
    <row r="50" spans="2:23" ht="9.75" customHeight="1">
      <c r="B50" s="21"/>
      <c r="C50" s="19"/>
      <c r="G50" s="21"/>
      <c r="H50" s="19"/>
      <c r="L50" s="4"/>
      <c r="S50" s="22"/>
      <c r="T50" s="10"/>
      <c r="U50" s="10"/>
      <c r="W50" s="26"/>
    </row>
    <row r="51" spans="2:23" ht="9.75" customHeight="1">
      <c r="B51" s="21"/>
      <c r="C51" s="19"/>
      <c r="G51" s="21"/>
      <c r="H51" s="19"/>
      <c r="L51" s="4"/>
      <c r="M51" s="17"/>
      <c r="S51" s="22"/>
      <c r="T51" s="10"/>
      <c r="U51" s="10"/>
      <c r="W51" s="26"/>
    </row>
    <row r="52" spans="2:23" ht="9.75" customHeight="1">
      <c r="B52" s="21"/>
      <c r="C52" s="19"/>
      <c r="G52" s="21"/>
      <c r="H52" s="19"/>
      <c r="L52" s="4"/>
      <c r="S52" s="22"/>
      <c r="T52" s="10"/>
      <c r="U52" s="10"/>
      <c r="W52" s="26"/>
    </row>
    <row r="53" spans="2:23" ht="9.75" customHeight="1">
      <c r="B53" s="21"/>
      <c r="C53" s="19"/>
      <c r="G53" s="21"/>
      <c r="H53" s="19"/>
      <c r="L53" s="4"/>
      <c r="S53" s="22"/>
      <c r="T53" s="10"/>
      <c r="U53" s="10"/>
      <c r="W53" s="26"/>
    </row>
    <row r="54" spans="1:23" ht="9.75" customHeight="1">
      <c r="A54" s="25"/>
      <c r="B54" s="21"/>
      <c r="C54" s="19"/>
      <c r="G54" s="21"/>
      <c r="H54" s="19"/>
      <c r="L54" s="4"/>
      <c r="T54" s="10"/>
      <c r="U54" s="10"/>
      <c r="V54" s="22"/>
      <c r="W54" s="27"/>
    </row>
    <row r="55" spans="2:23" ht="9.75" customHeight="1">
      <c r="B55" s="21"/>
      <c r="C55" s="19"/>
      <c r="G55" s="21"/>
      <c r="H55" s="19"/>
      <c r="L55" s="4"/>
      <c r="T55" s="10"/>
      <c r="U55" s="10"/>
      <c r="V55" s="22"/>
      <c r="W55" s="27"/>
    </row>
    <row r="56" spans="3:23" ht="9.75" customHeight="1">
      <c r="C56" s="2"/>
      <c r="D56" s="5"/>
      <c r="F56" s="5"/>
      <c r="H56" s="2"/>
      <c r="I56" s="5"/>
      <c r="K56" s="5"/>
      <c r="T56" s="10"/>
      <c r="U56" s="10"/>
      <c r="V56" s="22"/>
      <c r="W56" s="27"/>
    </row>
    <row r="57" spans="3:23" ht="9.75" customHeight="1">
      <c r="C57" s="2"/>
      <c r="D57" s="5"/>
      <c r="F57" s="5"/>
      <c r="H57" s="2"/>
      <c r="I57" s="5"/>
      <c r="K57" s="5"/>
      <c r="T57" s="10"/>
      <c r="U57" s="10"/>
      <c r="V57" s="22"/>
      <c r="W57" s="27"/>
    </row>
    <row r="58" spans="3:23" ht="9.75" customHeight="1">
      <c r="C58" s="2"/>
      <c r="D58" s="5"/>
      <c r="F58" s="5"/>
      <c r="H58" s="2"/>
      <c r="I58" s="5"/>
      <c r="K58" s="5"/>
      <c r="T58" s="10"/>
      <c r="U58" s="10"/>
      <c r="V58" s="22"/>
      <c r="W58" s="27"/>
    </row>
    <row r="59" spans="3:23" ht="11.25" customHeight="1">
      <c r="C59" s="2"/>
      <c r="D59" s="5"/>
      <c r="F59" s="5"/>
      <c r="H59" s="2"/>
      <c r="I59" s="5"/>
      <c r="K59" s="5"/>
      <c r="T59" s="10"/>
      <c r="U59" s="10"/>
      <c r="V59" s="22"/>
      <c r="W59" s="27"/>
    </row>
    <row r="60" spans="3:23" ht="11.25" customHeight="1">
      <c r="C60" s="2"/>
      <c r="D60" s="5"/>
      <c r="F60" s="5"/>
      <c r="H60" s="2"/>
      <c r="I60" s="5"/>
      <c r="K60" s="5"/>
      <c r="T60" s="10"/>
      <c r="U60" s="10"/>
      <c r="V60" s="22"/>
      <c r="W60" s="27"/>
    </row>
    <row r="61" spans="3:23" ht="11.25" customHeight="1">
      <c r="C61" s="2"/>
      <c r="D61" s="5"/>
      <c r="F61" s="5"/>
      <c r="H61" s="2"/>
      <c r="I61" s="5"/>
      <c r="K61" s="5"/>
      <c r="T61" s="10"/>
      <c r="U61" s="10"/>
      <c r="V61" s="22"/>
      <c r="W61" s="27"/>
    </row>
    <row r="62" spans="3:23" ht="11.25" customHeight="1">
      <c r="C62" s="2"/>
      <c r="D62" s="5"/>
      <c r="F62" s="5"/>
      <c r="H62" s="2"/>
      <c r="I62" s="5"/>
      <c r="K62" s="5"/>
      <c r="T62" s="10"/>
      <c r="U62" s="10"/>
      <c r="V62" s="22"/>
      <c r="W62" s="27"/>
    </row>
    <row r="63" spans="3:23" ht="11.25" customHeight="1">
      <c r="C63" s="2"/>
      <c r="D63" s="5"/>
      <c r="F63" s="5"/>
      <c r="H63" s="2"/>
      <c r="I63" s="5"/>
      <c r="K63" s="5"/>
      <c r="T63" s="10"/>
      <c r="U63" s="10"/>
      <c r="V63" s="22"/>
      <c r="W63" s="27"/>
    </row>
    <row r="64" spans="3:23" ht="11.25" customHeight="1">
      <c r="C64" s="2"/>
      <c r="D64" s="5"/>
      <c r="F64" s="5"/>
      <c r="H64" s="2"/>
      <c r="I64" s="5"/>
      <c r="K64" s="5"/>
      <c r="T64" s="10"/>
      <c r="U64" s="10"/>
      <c r="V64" s="22"/>
      <c r="W64" s="27"/>
    </row>
    <row r="65" spans="3:23" ht="11.25" customHeight="1">
      <c r="C65" s="2"/>
      <c r="D65" s="5"/>
      <c r="F65" s="5"/>
      <c r="H65" s="2"/>
      <c r="I65" s="5"/>
      <c r="K65" s="5"/>
      <c r="T65" s="10"/>
      <c r="U65" s="10"/>
      <c r="V65" s="22"/>
      <c r="W65" s="27"/>
    </row>
    <row r="66" spans="3:23" ht="11.25" customHeight="1">
      <c r="C66" s="2"/>
      <c r="D66" s="5"/>
      <c r="F66" s="5"/>
      <c r="H66" s="2"/>
      <c r="I66" s="5"/>
      <c r="K66" s="5"/>
      <c r="T66" s="10"/>
      <c r="U66" s="10"/>
      <c r="V66" s="22"/>
      <c r="W66" s="27"/>
    </row>
    <row r="67" spans="3:11" ht="11.25" customHeight="1">
      <c r="C67" s="2"/>
      <c r="D67" s="5"/>
      <c r="F67" s="5"/>
      <c r="H67" s="2"/>
      <c r="I67" s="5"/>
      <c r="K67" s="5"/>
    </row>
    <row r="68" spans="3:11" ht="11.25" customHeight="1">
      <c r="C68" s="2"/>
      <c r="D68" s="5"/>
      <c r="F68" s="5"/>
      <c r="H68" s="2"/>
      <c r="I68" s="5"/>
      <c r="K68" s="5"/>
    </row>
    <row r="69" spans="3:11" ht="11.25" customHeight="1">
      <c r="C69" s="2"/>
      <c r="D69" s="5"/>
      <c r="F69" s="5"/>
      <c r="H69" s="2"/>
      <c r="I69" s="5"/>
      <c r="K69" s="5"/>
    </row>
    <row r="70" spans="3:11" ht="11.25" customHeight="1">
      <c r="C70" s="2"/>
      <c r="D70" s="5"/>
      <c r="F70" s="5"/>
      <c r="H70" s="2"/>
      <c r="I70" s="5"/>
      <c r="K70" s="5"/>
    </row>
    <row r="71" spans="3:11" ht="11.25" customHeight="1">
      <c r="C71" s="2"/>
      <c r="D71" s="5"/>
      <c r="F71" s="5"/>
      <c r="H71" s="2"/>
      <c r="I71" s="5"/>
      <c r="K71" s="5"/>
    </row>
    <row r="72" spans="3:11" ht="11.25" customHeight="1">
      <c r="C72" s="2"/>
      <c r="D72" s="5"/>
      <c r="F72" s="5"/>
      <c r="H72" s="2"/>
      <c r="I72" s="5"/>
      <c r="K72" s="5"/>
    </row>
    <row r="73" spans="3:11" ht="11.25" customHeight="1">
      <c r="C73" s="2"/>
      <c r="D73" s="5"/>
      <c r="F73" s="5"/>
      <c r="H73" s="2"/>
      <c r="I73" s="5"/>
      <c r="K73" s="5"/>
    </row>
    <row r="74" spans="3:11" ht="11.25" customHeight="1">
      <c r="C74" s="2"/>
      <c r="D74" s="5"/>
      <c r="F74" s="5"/>
      <c r="H74" s="2"/>
      <c r="I74" s="5"/>
      <c r="K74" s="5"/>
    </row>
    <row r="75" spans="3:11" ht="11.25" customHeight="1">
      <c r="C75" s="2"/>
      <c r="D75" s="5"/>
      <c r="F75" s="5"/>
      <c r="H75" s="2"/>
      <c r="I75" s="5"/>
      <c r="K75" s="5"/>
    </row>
    <row r="76" spans="3:11" ht="11.25" customHeight="1">
      <c r="C76" s="2"/>
      <c r="D76" s="5"/>
      <c r="F76" s="5"/>
      <c r="H76" s="2"/>
      <c r="I76" s="5"/>
      <c r="K76" s="5"/>
    </row>
    <row r="77" spans="3:11" ht="11.25" customHeight="1">
      <c r="C77" s="2"/>
      <c r="D77" s="5"/>
      <c r="F77" s="5"/>
      <c r="H77" s="2"/>
      <c r="I77" s="5"/>
      <c r="K77" s="5"/>
    </row>
    <row r="78" spans="3:11" ht="11.25" customHeight="1">
      <c r="C78" s="2"/>
      <c r="D78" s="5"/>
      <c r="F78" s="5"/>
      <c r="H78" s="2"/>
      <c r="I78" s="5"/>
      <c r="K78" s="5"/>
    </row>
    <row r="79" spans="3:11" ht="11.25" customHeight="1">
      <c r="C79" s="2"/>
      <c r="D79" s="5"/>
      <c r="F79" s="5"/>
      <c r="H79" s="2"/>
      <c r="I79" s="5"/>
      <c r="K79" s="5"/>
    </row>
    <row r="80" spans="3:11" ht="11.25" customHeight="1">
      <c r="C80" s="2"/>
      <c r="D80" s="5"/>
      <c r="F80" s="5"/>
      <c r="H80" s="2"/>
      <c r="I80" s="5"/>
      <c r="K80" s="5"/>
    </row>
    <row r="81" spans="3:11" ht="11.25" customHeight="1">
      <c r="C81" s="2"/>
      <c r="D81" s="5"/>
      <c r="F81" s="5"/>
      <c r="H81" s="2"/>
      <c r="I81" s="5"/>
      <c r="K81" s="5"/>
    </row>
    <row r="82" spans="3:11" ht="11.25" customHeight="1">
      <c r="C82" s="2"/>
      <c r="D82" s="5"/>
      <c r="F82" s="5"/>
      <c r="H82" s="2"/>
      <c r="I82" s="5"/>
      <c r="K82" s="5"/>
    </row>
    <row r="83" spans="3:11" ht="11.25" customHeight="1">
      <c r="C83" s="2"/>
      <c r="D83" s="5"/>
      <c r="F83" s="5"/>
      <c r="H83" s="2"/>
      <c r="I83" s="5"/>
      <c r="K83" s="5"/>
    </row>
    <row r="84" spans="3:11" ht="11.25" customHeight="1">
      <c r="C84" s="2"/>
      <c r="D84" s="5"/>
      <c r="F84" s="5"/>
      <c r="H84" s="2"/>
      <c r="I84" s="5"/>
      <c r="K84" s="5"/>
    </row>
    <row r="85" spans="3:11" ht="11.25" customHeight="1">
      <c r="C85" s="2"/>
      <c r="D85" s="5"/>
      <c r="F85" s="5"/>
      <c r="H85" s="2"/>
      <c r="I85" s="5"/>
      <c r="K85" s="5"/>
    </row>
    <row r="86" spans="3:11" ht="11.25" customHeight="1">
      <c r="C86" s="2"/>
      <c r="D86" s="5"/>
      <c r="F86" s="5"/>
      <c r="H86" s="2"/>
      <c r="I86" s="5"/>
      <c r="K86" s="5"/>
    </row>
    <row r="87" spans="3:11" ht="11.25" customHeight="1">
      <c r="C87" s="2"/>
      <c r="D87" s="5"/>
      <c r="F87" s="5"/>
      <c r="H87" s="2"/>
      <c r="I87" s="5"/>
      <c r="K87" s="5"/>
    </row>
    <row r="88" spans="3:11" ht="11.25" customHeight="1">
      <c r="C88" s="2"/>
      <c r="D88" s="5"/>
      <c r="F88" s="5"/>
      <c r="H88" s="2"/>
      <c r="I88" s="5"/>
      <c r="K88" s="5"/>
    </row>
    <row r="89" spans="3:11" ht="11.25" customHeight="1">
      <c r="C89" s="2"/>
      <c r="D89" s="5"/>
      <c r="F89" s="5"/>
      <c r="H89" s="2"/>
      <c r="I89" s="5"/>
      <c r="K89" s="5"/>
    </row>
    <row r="90" spans="1:12" ht="11.25" customHeight="1">
      <c r="A90" s="25"/>
      <c r="B90" s="21"/>
      <c r="C90" s="19"/>
      <c r="G90" s="21"/>
      <c r="H90" s="19"/>
      <c r="L90" s="4"/>
    </row>
    <row r="91" spans="1:12" ht="11.25" customHeight="1">
      <c r="A91" s="25"/>
      <c r="B91" s="21"/>
      <c r="C91" s="19"/>
      <c r="G91" s="21"/>
      <c r="H91" s="19"/>
      <c r="L91" s="4"/>
    </row>
  </sheetData>
  <sheetProtection/>
  <mergeCells count="4">
    <mergeCell ref="V1:V4"/>
    <mergeCell ref="AQ1:AQ4"/>
    <mergeCell ref="B2:R4"/>
    <mergeCell ref="W2:AM4"/>
  </mergeCells>
  <printOptions/>
  <pageMargins left="0.11811023622047245" right="0.2362204724409449" top="1.299212598425197" bottom="0.3937007874015748" header="0.2755905511811024" footer="0.31496062992125984"/>
  <pageSetup fitToHeight="1" fitToWidth="1" horizontalDpi="300" verticalDpi="300" orientation="landscape" paperSize="9" scale="87" r:id="rId1"/>
  <headerFooter alignWithMargins="0">
    <oddHeader>&amp;C&amp;"Arial,Cursief"&amp;12 
Minimarathon
6 januari 2018</oddHeader>
    <oddFooter>&amp;L&amp;D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A24"/>
  <sheetViews>
    <sheetView zoomScale="90" zoomScaleNormal="90" zoomScalePageLayoutView="96" workbookViewId="0" topLeftCell="A1">
      <selection activeCell="AM22" sqref="AM22:AN22"/>
    </sheetView>
  </sheetViews>
  <sheetFormatPr defaultColWidth="9.140625" defaultRowHeight="12.75"/>
  <cols>
    <col min="1" max="1" width="19.28125" style="0" bestFit="1" customWidth="1"/>
    <col min="2" max="2" width="3.00390625" style="0" bestFit="1" customWidth="1"/>
    <col min="3" max="22" width="2.421875" style="0" customWidth="1"/>
    <col min="23" max="23" width="5.7109375" style="0" bestFit="1" customWidth="1"/>
    <col min="24" max="24" width="7.7109375" style="0" bestFit="1" customWidth="1"/>
    <col min="25" max="25" width="7.28125" style="0" customWidth="1"/>
    <col min="26" max="26" width="3.00390625" style="0" bestFit="1" customWidth="1"/>
    <col min="27" max="47" width="2.421875" style="0" customWidth="1"/>
    <col min="48" max="48" width="5.7109375" style="0" bestFit="1" customWidth="1"/>
    <col min="49" max="49" width="7.28125" style="0" customWidth="1"/>
    <col min="50" max="50" width="7.00390625" style="0" bestFit="1" customWidth="1"/>
    <col min="51" max="51" width="3.00390625" style="0" bestFit="1" customWidth="1"/>
    <col min="52" max="52" width="7.28125" style="0" bestFit="1" customWidth="1"/>
  </cols>
  <sheetData>
    <row r="1" spans="1:53" ht="12.75">
      <c r="A1" s="282"/>
      <c r="B1" s="28"/>
      <c r="C1" s="29"/>
      <c r="D1" s="29"/>
      <c r="E1" s="30"/>
      <c r="F1" s="29"/>
      <c r="G1" s="31"/>
      <c r="H1" s="29"/>
      <c r="I1" s="29"/>
      <c r="J1" s="30"/>
      <c r="K1" s="29"/>
      <c r="L1" s="32"/>
      <c r="M1" s="33"/>
      <c r="N1" s="30"/>
      <c r="O1" s="30"/>
      <c r="P1" s="30"/>
      <c r="Q1" s="34"/>
      <c r="R1" s="34"/>
      <c r="S1" s="34"/>
      <c r="T1" s="34"/>
      <c r="U1" s="34"/>
      <c r="V1" s="34"/>
      <c r="W1" s="35"/>
      <c r="X1" s="36"/>
      <c r="Y1" s="37"/>
      <c r="Z1" s="394" t="s">
        <v>3</v>
      </c>
      <c r="AA1" s="39"/>
      <c r="AB1" s="39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396" t="s">
        <v>3</v>
      </c>
      <c r="AZ1" s="40"/>
      <c r="BA1" s="41"/>
    </row>
    <row r="2" spans="1:53" ht="12.75">
      <c r="A2" s="283"/>
      <c r="B2" s="403" t="s">
        <v>12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13" t="s">
        <v>0</v>
      </c>
      <c r="X2" s="18" t="s">
        <v>15</v>
      </c>
      <c r="Y2" s="14" t="s">
        <v>2</v>
      </c>
      <c r="Z2" s="395"/>
      <c r="AA2" s="399" t="s">
        <v>11</v>
      </c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408"/>
      <c r="AV2" s="13" t="s">
        <v>0</v>
      </c>
      <c r="AW2" s="18" t="s">
        <v>15</v>
      </c>
      <c r="AX2" s="18" t="s">
        <v>2</v>
      </c>
      <c r="AY2" s="397"/>
      <c r="AZ2" s="14" t="s">
        <v>8</v>
      </c>
      <c r="BA2" s="42" t="s">
        <v>3</v>
      </c>
    </row>
    <row r="3" spans="1:53" ht="12.75">
      <c r="A3" s="284"/>
      <c r="B3" s="405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15" t="s">
        <v>4</v>
      </c>
      <c r="X3" s="16" t="s">
        <v>1</v>
      </c>
      <c r="Y3" s="16" t="s">
        <v>4</v>
      </c>
      <c r="Z3" s="395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AU3" s="409"/>
      <c r="AV3" s="15" t="s">
        <v>4</v>
      </c>
      <c r="AW3" s="16" t="s">
        <v>1</v>
      </c>
      <c r="AX3" s="16" t="s">
        <v>4</v>
      </c>
      <c r="AY3" s="397"/>
      <c r="AZ3" s="16" t="s">
        <v>9</v>
      </c>
      <c r="BA3" s="43"/>
    </row>
    <row r="4" spans="1:53" ht="12.75">
      <c r="A4" s="285"/>
      <c r="B4" s="406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15" t="s">
        <v>5</v>
      </c>
      <c r="X4" s="16" t="s">
        <v>6</v>
      </c>
      <c r="Y4" s="16" t="s">
        <v>6</v>
      </c>
      <c r="Z4" s="395"/>
      <c r="AA4" s="407"/>
      <c r="AB4" s="407"/>
      <c r="AC4" s="407"/>
      <c r="AD4" s="407"/>
      <c r="AE4" s="407"/>
      <c r="AF4" s="407"/>
      <c r="AG4" s="407"/>
      <c r="AH4" s="407"/>
      <c r="AI4" s="407"/>
      <c r="AJ4" s="407"/>
      <c r="AK4" s="407"/>
      <c r="AL4" s="407"/>
      <c r="AM4" s="407"/>
      <c r="AN4" s="407"/>
      <c r="AO4" s="407"/>
      <c r="AP4" s="407"/>
      <c r="AQ4" s="407"/>
      <c r="AR4" s="407"/>
      <c r="AS4" s="407"/>
      <c r="AT4" s="407"/>
      <c r="AU4" s="410"/>
      <c r="AV4" s="15" t="s">
        <v>5</v>
      </c>
      <c r="AW4" s="16" t="s">
        <v>6</v>
      </c>
      <c r="AX4" s="16" t="s">
        <v>6</v>
      </c>
      <c r="AY4" s="398"/>
      <c r="AZ4" s="16" t="s">
        <v>10</v>
      </c>
      <c r="BA4" s="43" t="s">
        <v>8</v>
      </c>
    </row>
    <row r="5" spans="1:53" ht="18">
      <c r="A5" s="307" t="s">
        <v>139</v>
      </c>
      <c r="B5" s="138">
        <v>1</v>
      </c>
      <c r="C5" s="138">
        <v>2</v>
      </c>
      <c r="D5" s="139">
        <v>3</v>
      </c>
      <c r="E5" s="138">
        <v>4</v>
      </c>
      <c r="F5" s="138">
        <v>5</v>
      </c>
      <c r="G5" s="139" t="s">
        <v>46</v>
      </c>
      <c r="H5" s="138" t="s">
        <v>47</v>
      </c>
      <c r="I5" s="139" t="s">
        <v>48</v>
      </c>
      <c r="J5" s="138" t="s">
        <v>49</v>
      </c>
      <c r="K5" s="138" t="s">
        <v>50</v>
      </c>
      <c r="L5" s="138">
        <v>7</v>
      </c>
      <c r="M5" s="138">
        <v>8</v>
      </c>
      <c r="N5" s="138">
        <v>9</v>
      </c>
      <c r="O5" s="138">
        <v>10</v>
      </c>
      <c r="P5" s="139" t="s">
        <v>82</v>
      </c>
      <c r="Q5" s="138" t="s">
        <v>83</v>
      </c>
      <c r="R5" s="138" t="s">
        <v>84</v>
      </c>
      <c r="S5" s="140" t="s">
        <v>85</v>
      </c>
      <c r="T5" s="140" t="s">
        <v>86</v>
      </c>
      <c r="U5" s="140">
        <v>12</v>
      </c>
      <c r="V5" s="140">
        <v>13</v>
      </c>
      <c r="W5" s="154"/>
      <c r="X5" s="155"/>
      <c r="Y5" s="156"/>
      <c r="Z5" s="51"/>
      <c r="AA5" s="138">
        <v>1</v>
      </c>
      <c r="AB5" s="138">
        <v>2</v>
      </c>
      <c r="AC5" s="139">
        <v>3</v>
      </c>
      <c r="AD5" s="138">
        <v>4</v>
      </c>
      <c r="AE5" s="138">
        <v>5</v>
      </c>
      <c r="AF5" s="139" t="s">
        <v>46</v>
      </c>
      <c r="AG5" s="138" t="s">
        <v>47</v>
      </c>
      <c r="AH5" s="139" t="s">
        <v>48</v>
      </c>
      <c r="AI5" s="138" t="s">
        <v>49</v>
      </c>
      <c r="AJ5" s="138" t="s">
        <v>50</v>
      </c>
      <c r="AK5" s="138">
        <v>7</v>
      </c>
      <c r="AL5" s="138">
        <v>8</v>
      </c>
      <c r="AM5" s="138">
        <v>9</v>
      </c>
      <c r="AN5" s="138">
        <v>10</v>
      </c>
      <c r="AO5" s="139" t="s">
        <v>82</v>
      </c>
      <c r="AP5" s="138" t="s">
        <v>83</v>
      </c>
      <c r="AQ5" s="138" t="s">
        <v>84</v>
      </c>
      <c r="AR5" s="140" t="s">
        <v>85</v>
      </c>
      <c r="AS5" s="140" t="s">
        <v>86</v>
      </c>
      <c r="AT5" s="140">
        <v>12</v>
      </c>
      <c r="AU5" s="140">
        <v>13</v>
      </c>
      <c r="AV5" s="151"/>
      <c r="AW5" s="147"/>
      <c r="AX5" s="152"/>
      <c r="AY5" s="53"/>
      <c r="AZ5" s="153"/>
      <c r="BA5" s="150"/>
    </row>
    <row r="6" spans="1:53" ht="16.5" customHeight="1">
      <c r="A6" s="84" t="s">
        <v>104</v>
      </c>
      <c r="B6" s="158"/>
      <c r="C6" s="102"/>
      <c r="D6" s="103"/>
      <c r="E6" s="104"/>
      <c r="F6" s="103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  <c r="R6" s="106"/>
      <c r="S6" s="106"/>
      <c r="T6" s="106"/>
      <c r="U6" s="106"/>
      <c r="V6" s="159"/>
      <c r="W6" s="160">
        <f aca="true" t="shared" si="0" ref="W6:W11">SUM(B6:V6)</f>
        <v>0</v>
      </c>
      <c r="X6" s="161">
        <v>132.22</v>
      </c>
      <c r="Y6" s="162">
        <f aca="true" t="shared" si="1" ref="Y6:Y11">IF(X6="","",SUM(W6,X6))</f>
        <v>132.22</v>
      </c>
      <c r="Z6" s="163">
        <f>IF(X6="","",RANK(Y6,$Y$6:$Y27,1))</f>
        <v>1</v>
      </c>
      <c r="AA6" s="111"/>
      <c r="AB6" s="102"/>
      <c r="AC6" s="103"/>
      <c r="AD6" s="104"/>
      <c r="AE6" s="103"/>
      <c r="AF6" s="103"/>
      <c r="AG6" s="112"/>
      <c r="AH6" s="103"/>
      <c r="AI6" s="104"/>
      <c r="AJ6" s="103"/>
      <c r="AK6" s="103"/>
      <c r="AL6" s="112"/>
      <c r="AM6" s="105"/>
      <c r="AN6" s="105"/>
      <c r="AO6" s="105"/>
      <c r="AP6" s="106"/>
      <c r="AQ6" s="106"/>
      <c r="AR6" s="106"/>
      <c r="AS6" s="106"/>
      <c r="AT6" s="106"/>
      <c r="AU6" s="159"/>
      <c r="AV6" s="170">
        <f aca="true" t="shared" si="2" ref="AV6:AV11">SUM(AA6:AU6)</f>
        <v>0</v>
      </c>
      <c r="AW6" s="162">
        <v>131.6</v>
      </c>
      <c r="AX6" s="171">
        <f aca="true" t="shared" si="3" ref="AX6:AX11">IF(AW6="","",SUM(AV6,AW6))</f>
        <v>131.6</v>
      </c>
      <c r="AY6" s="172">
        <f>IF(AW6="","",RANK(AX6,$AX$6:$AX27,1))</f>
        <v>3</v>
      </c>
      <c r="AZ6" s="171">
        <f aca="true" t="shared" si="4" ref="AZ6:AZ11">IF(AX6="","",SUM(Y6,AX6))</f>
        <v>263.82</v>
      </c>
      <c r="BA6" s="173">
        <f>IF(AZ6="","",RANK(AZ6,$AZ$6:$AZ27,1))</f>
        <v>1</v>
      </c>
    </row>
    <row r="7" spans="1:53" ht="16.5" customHeight="1">
      <c r="A7" s="84" t="s">
        <v>108</v>
      </c>
      <c r="B7" s="158"/>
      <c r="C7" s="102"/>
      <c r="D7" s="103"/>
      <c r="E7" s="104"/>
      <c r="F7" s="103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  <c r="R7" s="106"/>
      <c r="S7" s="106">
        <v>5</v>
      </c>
      <c r="T7" s="106">
        <v>5</v>
      </c>
      <c r="U7" s="106"/>
      <c r="V7" s="159"/>
      <c r="W7" s="174">
        <f t="shared" si="0"/>
        <v>10</v>
      </c>
      <c r="X7" s="175">
        <v>126.85</v>
      </c>
      <c r="Y7" s="176">
        <f t="shared" si="1"/>
        <v>136.85</v>
      </c>
      <c r="Z7" s="163">
        <f>IF(X7="","",RANK(Y7,$Y$6:$Y22,1))</f>
        <v>2</v>
      </c>
      <c r="AA7" s="177"/>
      <c r="AB7" s="102"/>
      <c r="AC7" s="103"/>
      <c r="AD7" s="104"/>
      <c r="AE7" s="103"/>
      <c r="AF7" s="103"/>
      <c r="AG7" s="112"/>
      <c r="AH7" s="103"/>
      <c r="AI7" s="104"/>
      <c r="AJ7" s="103"/>
      <c r="AK7" s="103"/>
      <c r="AL7" s="112"/>
      <c r="AM7" s="105"/>
      <c r="AN7" s="105"/>
      <c r="AO7" s="105">
        <v>5</v>
      </c>
      <c r="AP7" s="106"/>
      <c r="AQ7" s="106"/>
      <c r="AR7" s="106"/>
      <c r="AS7" s="106"/>
      <c r="AT7" s="106"/>
      <c r="AU7" s="106"/>
      <c r="AV7" s="178">
        <f t="shared" si="2"/>
        <v>5</v>
      </c>
      <c r="AW7" s="176">
        <v>122.75</v>
      </c>
      <c r="AX7" s="179">
        <f t="shared" si="3"/>
        <v>127.75</v>
      </c>
      <c r="AY7" s="180">
        <f>IF(AW7="","",RANK(AX7,$AX$6:$AX22,1))</f>
        <v>1</v>
      </c>
      <c r="AZ7" s="179">
        <f t="shared" si="4"/>
        <v>264.6</v>
      </c>
      <c r="BA7" s="181">
        <f>IF(AZ7="","",RANK(AZ7,$AZ$6:$AZ22,1))</f>
        <v>2</v>
      </c>
    </row>
    <row r="8" spans="1:53" ht="16.5" customHeight="1">
      <c r="A8" s="84" t="s">
        <v>75</v>
      </c>
      <c r="B8" s="158"/>
      <c r="C8" s="102"/>
      <c r="D8" s="103"/>
      <c r="E8" s="104"/>
      <c r="F8" s="10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6"/>
      <c r="R8" s="106"/>
      <c r="S8" s="106"/>
      <c r="T8" s="106"/>
      <c r="U8" s="106"/>
      <c r="V8" s="159"/>
      <c r="W8" s="174">
        <f t="shared" si="0"/>
        <v>0</v>
      </c>
      <c r="X8" s="175">
        <v>168.44</v>
      </c>
      <c r="Y8" s="176">
        <f t="shared" si="1"/>
        <v>168.44</v>
      </c>
      <c r="Z8" s="163">
        <f>IF(X8="","",RANK(Y8,$Y$6:$Y29,1))</f>
        <v>4</v>
      </c>
      <c r="AA8" s="177"/>
      <c r="AB8" s="102"/>
      <c r="AC8" s="103"/>
      <c r="AD8" s="104"/>
      <c r="AE8" s="103"/>
      <c r="AF8" s="103"/>
      <c r="AG8" s="182">
        <v>5</v>
      </c>
      <c r="AH8" s="103"/>
      <c r="AI8" s="104"/>
      <c r="AJ8" s="103"/>
      <c r="AK8" s="103"/>
      <c r="AL8" s="112"/>
      <c r="AM8" s="105"/>
      <c r="AN8" s="105"/>
      <c r="AO8" s="105"/>
      <c r="AP8" s="106"/>
      <c r="AQ8" s="106"/>
      <c r="AR8" s="106"/>
      <c r="AS8" s="106"/>
      <c r="AT8" s="106"/>
      <c r="AU8" s="106"/>
      <c r="AV8" s="178">
        <f t="shared" si="2"/>
        <v>5</v>
      </c>
      <c r="AW8" s="176">
        <v>168.1</v>
      </c>
      <c r="AX8" s="179">
        <f t="shared" si="3"/>
        <v>173.1</v>
      </c>
      <c r="AY8" s="180">
        <f>IF(AW8="","",RANK(AX8,$AX$6:$AX29,1))</f>
        <v>6</v>
      </c>
      <c r="AZ8" s="179">
        <f t="shared" si="4"/>
        <v>341.53999999999996</v>
      </c>
      <c r="BA8" s="181">
        <v>3</v>
      </c>
    </row>
    <row r="9" spans="1:53" ht="16.5" customHeight="1">
      <c r="A9" s="84" t="s">
        <v>107</v>
      </c>
      <c r="B9" s="158"/>
      <c r="C9" s="102"/>
      <c r="D9" s="103"/>
      <c r="E9" s="104"/>
      <c r="F9" s="103"/>
      <c r="G9" s="105"/>
      <c r="H9" s="105">
        <v>5</v>
      </c>
      <c r="I9" s="105"/>
      <c r="J9" s="105"/>
      <c r="K9" s="105"/>
      <c r="L9" s="105"/>
      <c r="M9" s="105"/>
      <c r="N9" s="105"/>
      <c r="O9" s="105"/>
      <c r="P9" s="105"/>
      <c r="Q9" s="106"/>
      <c r="R9" s="106"/>
      <c r="S9" s="106"/>
      <c r="T9" s="106"/>
      <c r="U9" s="106"/>
      <c r="V9" s="159"/>
      <c r="W9" s="174">
        <f t="shared" si="0"/>
        <v>5</v>
      </c>
      <c r="X9" s="175">
        <v>170.92</v>
      </c>
      <c r="Y9" s="176">
        <f t="shared" si="1"/>
        <v>175.92</v>
      </c>
      <c r="Z9" s="163">
        <f>IF(X9="","",RANK(Y9,$Y$6:$Y27,1))</f>
        <v>5</v>
      </c>
      <c r="AA9" s="177"/>
      <c r="AB9" s="102"/>
      <c r="AC9" s="103"/>
      <c r="AD9" s="104"/>
      <c r="AE9" s="103"/>
      <c r="AF9" s="103"/>
      <c r="AG9" s="182"/>
      <c r="AH9" s="103"/>
      <c r="AI9" s="104"/>
      <c r="AJ9" s="103"/>
      <c r="AK9" s="103"/>
      <c r="AL9" s="112"/>
      <c r="AM9" s="105"/>
      <c r="AN9" s="105"/>
      <c r="AO9" s="105"/>
      <c r="AP9" s="106"/>
      <c r="AQ9" s="106"/>
      <c r="AR9" s="106"/>
      <c r="AS9" s="106"/>
      <c r="AT9" s="106">
        <v>5</v>
      </c>
      <c r="AU9" s="106"/>
      <c r="AV9" s="178">
        <f t="shared" si="2"/>
        <v>5</v>
      </c>
      <c r="AW9" s="176">
        <v>166.94</v>
      </c>
      <c r="AX9" s="179">
        <f t="shared" si="3"/>
        <v>171.94</v>
      </c>
      <c r="AY9" s="180">
        <f>IF(AW9="","",RANK(AX9,$AX$6:$AX27,1))</f>
        <v>5</v>
      </c>
      <c r="AZ9" s="179">
        <f t="shared" si="4"/>
        <v>347.86</v>
      </c>
      <c r="BA9" s="181">
        <v>4</v>
      </c>
    </row>
    <row r="10" spans="1:53" ht="16.5" customHeight="1">
      <c r="A10" s="267" t="s">
        <v>74</v>
      </c>
      <c r="B10" s="158"/>
      <c r="C10" s="102"/>
      <c r="D10" s="103"/>
      <c r="E10" s="104"/>
      <c r="F10" s="103"/>
      <c r="G10" s="105"/>
      <c r="H10" s="105">
        <v>20</v>
      </c>
      <c r="I10" s="105"/>
      <c r="J10" s="105"/>
      <c r="K10" s="105"/>
      <c r="L10" s="105"/>
      <c r="M10" s="105"/>
      <c r="N10" s="105"/>
      <c r="O10" s="105"/>
      <c r="P10" s="105"/>
      <c r="Q10" s="106"/>
      <c r="R10" s="106"/>
      <c r="S10" s="106"/>
      <c r="T10" s="106"/>
      <c r="U10" s="106"/>
      <c r="V10" s="159"/>
      <c r="W10" s="174">
        <f t="shared" si="0"/>
        <v>20</v>
      </c>
      <c r="X10" s="175">
        <v>228.49</v>
      </c>
      <c r="Y10" s="176">
        <f t="shared" si="1"/>
        <v>248.49</v>
      </c>
      <c r="Z10" s="163">
        <f>IF(X10="","",RANK(Y10,$Y$6:$Y27,1))</f>
        <v>6</v>
      </c>
      <c r="AA10" s="177"/>
      <c r="AB10" s="102"/>
      <c r="AC10" s="103"/>
      <c r="AD10" s="104"/>
      <c r="AE10" s="103"/>
      <c r="AF10" s="103"/>
      <c r="AG10" s="112"/>
      <c r="AH10" s="103"/>
      <c r="AI10" s="104"/>
      <c r="AJ10" s="103"/>
      <c r="AK10" s="103"/>
      <c r="AL10" s="112"/>
      <c r="AM10" s="105"/>
      <c r="AN10" s="105"/>
      <c r="AO10" s="105"/>
      <c r="AP10" s="106"/>
      <c r="AQ10" s="106"/>
      <c r="AR10" s="106"/>
      <c r="AS10" s="106"/>
      <c r="AT10" s="106"/>
      <c r="AU10" s="106"/>
      <c r="AV10" s="178">
        <f t="shared" si="2"/>
        <v>0</v>
      </c>
      <c r="AW10" s="176">
        <v>186.41</v>
      </c>
      <c r="AX10" s="179">
        <f t="shared" si="3"/>
        <v>186.41</v>
      </c>
      <c r="AY10" s="180">
        <f>IF(AW10="","",RANK(AX10,$AX$6:$AX27,1))</f>
        <v>7</v>
      </c>
      <c r="AZ10" s="179">
        <f t="shared" si="4"/>
        <v>434.9</v>
      </c>
      <c r="BA10" s="181">
        <v>5</v>
      </c>
    </row>
    <row r="11" spans="1:53" ht="16.5" customHeight="1">
      <c r="A11" s="85" t="s">
        <v>106</v>
      </c>
      <c r="B11" s="158"/>
      <c r="C11" s="102"/>
      <c r="D11" s="103"/>
      <c r="E11" s="104"/>
      <c r="F11" s="103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6"/>
      <c r="R11" s="106"/>
      <c r="S11" s="106"/>
      <c r="T11" s="106"/>
      <c r="U11" s="106"/>
      <c r="V11" s="159"/>
      <c r="W11" s="174">
        <f t="shared" si="0"/>
        <v>0</v>
      </c>
      <c r="X11" s="175">
        <v>1000</v>
      </c>
      <c r="Y11" s="176">
        <f t="shared" si="1"/>
        <v>1000</v>
      </c>
      <c r="Z11" s="163">
        <f>IF(X11="","",RANK(Y11,$Y$6:$Y30,1))</f>
        <v>7</v>
      </c>
      <c r="AA11" s="177"/>
      <c r="AB11" s="102"/>
      <c r="AC11" s="103"/>
      <c r="AD11" s="104"/>
      <c r="AE11" s="103"/>
      <c r="AF11" s="103"/>
      <c r="AG11" s="112"/>
      <c r="AH11" s="103"/>
      <c r="AI11" s="104"/>
      <c r="AJ11" s="103"/>
      <c r="AK11" s="103"/>
      <c r="AL11" s="112"/>
      <c r="AM11" s="105"/>
      <c r="AN11" s="105"/>
      <c r="AO11" s="105"/>
      <c r="AP11" s="106"/>
      <c r="AQ11" s="106"/>
      <c r="AR11" s="106"/>
      <c r="AS11" s="106"/>
      <c r="AT11" s="106"/>
      <c r="AU11" s="106"/>
      <c r="AV11" s="178">
        <f t="shared" si="2"/>
        <v>0</v>
      </c>
      <c r="AW11" s="176">
        <v>167.58</v>
      </c>
      <c r="AX11" s="179">
        <f t="shared" si="3"/>
        <v>167.58</v>
      </c>
      <c r="AY11" s="180">
        <f>IF(AW11="","",RANK(AX11,$AX$6:$AX30,1))</f>
        <v>4</v>
      </c>
      <c r="AZ11" s="179">
        <f t="shared" si="4"/>
        <v>1167.58</v>
      </c>
      <c r="BA11" s="181">
        <v>6</v>
      </c>
    </row>
    <row r="12" spans="1:53" ht="16.5" customHeight="1">
      <c r="A12" s="281"/>
      <c r="B12" s="158"/>
      <c r="C12" s="102"/>
      <c r="D12" s="103"/>
      <c r="E12" s="104"/>
      <c r="F12" s="103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6"/>
      <c r="R12" s="106"/>
      <c r="S12" s="106"/>
      <c r="T12" s="106"/>
      <c r="U12" s="106"/>
      <c r="V12" s="159"/>
      <c r="W12" s="174">
        <f aca="true" t="shared" si="5" ref="W12:W24">SUM(B12:V12)</f>
        <v>0</v>
      </c>
      <c r="X12" s="175"/>
      <c r="Y12" s="176">
        <f aca="true" t="shared" si="6" ref="Y12:Y24">IF(X12="","",SUM(W12,X12))</f>
      </c>
      <c r="Z12" s="163">
        <f>IF(X12="","",RANK(Y12,$Y$6:$Y27,1))</f>
      </c>
      <c r="AA12" s="177"/>
      <c r="AB12" s="102"/>
      <c r="AC12" s="103"/>
      <c r="AD12" s="104"/>
      <c r="AE12" s="103"/>
      <c r="AF12" s="103"/>
      <c r="AG12" s="112"/>
      <c r="AH12" s="103"/>
      <c r="AI12" s="104"/>
      <c r="AJ12" s="103"/>
      <c r="AK12" s="103"/>
      <c r="AL12" s="112"/>
      <c r="AM12" s="105"/>
      <c r="AN12" s="105"/>
      <c r="AO12" s="105"/>
      <c r="AP12" s="106"/>
      <c r="AQ12" s="106"/>
      <c r="AR12" s="106"/>
      <c r="AS12" s="106"/>
      <c r="AT12" s="106"/>
      <c r="AU12" s="106"/>
      <c r="AV12" s="178">
        <f aca="true" t="shared" si="7" ref="AV12:AV24">SUM(AA12:AU12)</f>
        <v>0</v>
      </c>
      <c r="AW12" s="176"/>
      <c r="AX12" s="179">
        <f aca="true" t="shared" si="8" ref="AX12:AX24">IF(AW12="","",SUM(AV12,AW12))</f>
      </c>
      <c r="AY12" s="180">
        <f>IF(AW12="","",RANK(AX12,$AX$6:$AX27,1))</f>
      </c>
      <c r="AZ12" s="179">
        <f aca="true" t="shared" si="9" ref="AZ12:AZ24">IF(AX12="","",SUM(Y12,AX12))</f>
      </c>
      <c r="BA12" s="181">
        <f>IF(AZ12="","",RANK(AZ12,$AZ$6:$AZ27,1))</f>
      </c>
    </row>
    <row r="13" spans="1:53" ht="16.5" customHeight="1">
      <c r="A13" s="196"/>
      <c r="B13" s="158"/>
      <c r="C13" s="102"/>
      <c r="D13" s="103"/>
      <c r="E13" s="104"/>
      <c r="F13" s="103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6"/>
      <c r="R13" s="106"/>
      <c r="S13" s="106"/>
      <c r="T13" s="106"/>
      <c r="U13" s="106"/>
      <c r="V13" s="159"/>
      <c r="W13" s="174">
        <f t="shared" si="5"/>
        <v>0</v>
      </c>
      <c r="X13" s="175"/>
      <c r="Y13" s="176">
        <f t="shared" si="6"/>
      </c>
      <c r="Z13" s="163">
        <f>IF(X13="","",RANK(Y13,$Y$6:$Y27,1))</f>
      </c>
      <c r="AA13" s="177"/>
      <c r="AB13" s="102"/>
      <c r="AC13" s="103"/>
      <c r="AD13" s="104"/>
      <c r="AE13" s="103"/>
      <c r="AF13" s="103"/>
      <c r="AG13" s="112"/>
      <c r="AH13" s="103"/>
      <c r="AI13" s="104"/>
      <c r="AJ13" s="103"/>
      <c r="AK13" s="103"/>
      <c r="AL13" s="112"/>
      <c r="AM13" s="105"/>
      <c r="AN13" s="105"/>
      <c r="AO13" s="105"/>
      <c r="AP13" s="106"/>
      <c r="AQ13" s="106"/>
      <c r="AR13" s="106"/>
      <c r="AS13" s="106"/>
      <c r="AT13" s="106"/>
      <c r="AU13" s="106"/>
      <c r="AV13" s="178">
        <f t="shared" si="7"/>
        <v>0</v>
      </c>
      <c r="AW13" s="176"/>
      <c r="AX13" s="179">
        <f t="shared" si="8"/>
      </c>
      <c r="AY13" s="180">
        <f>IF(AW13="","",RANK(AX13,$AX$6:$AX27,1))</f>
      </c>
      <c r="AZ13" s="179">
        <f t="shared" si="9"/>
      </c>
      <c r="BA13" s="181">
        <f>IF(AZ13="","",RANK(AZ13,$AZ$6:$AZ27,1))</f>
      </c>
    </row>
    <row r="14" spans="1:53" ht="16.5" customHeight="1">
      <c r="A14" s="307" t="s">
        <v>140</v>
      </c>
      <c r="B14" s="138">
        <v>1</v>
      </c>
      <c r="C14" s="138">
        <v>2</v>
      </c>
      <c r="D14" s="139">
        <v>3</v>
      </c>
      <c r="E14" s="138">
        <v>4</v>
      </c>
      <c r="F14" s="138">
        <v>5</v>
      </c>
      <c r="G14" s="139" t="s">
        <v>46</v>
      </c>
      <c r="H14" s="138" t="s">
        <v>47</v>
      </c>
      <c r="I14" s="139" t="s">
        <v>48</v>
      </c>
      <c r="J14" s="138" t="s">
        <v>49</v>
      </c>
      <c r="K14" s="138" t="s">
        <v>50</v>
      </c>
      <c r="L14" s="138">
        <v>7</v>
      </c>
      <c r="M14" s="138">
        <v>8</v>
      </c>
      <c r="N14" s="138">
        <v>9</v>
      </c>
      <c r="O14" s="138">
        <v>10</v>
      </c>
      <c r="P14" s="139" t="s">
        <v>82</v>
      </c>
      <c r="Q14" s="138" t="s">
        <v>83</v>
      </c>
      <c r="R14" s="138" t="s">
        <v>84</v>
      </c>
      <c r="S14" s="140" t="s">
        <v>85</v>
      </c>
      <c r="T14" s="140" t="s">
        <v>86</v>
      </c>
      <c r="U14" s="140">
        <v>12</v>
      </c>
      <c r="V14" s="140">
        <v>13</v>
      </c>
      <c r="W14" s="154"/>
      <c r="X14" s="155"/>
      <c r="Y14" s="156"/>
      <c r="Z14" s="51"/>
      <c r="AA14" s="138">
        <v>1</v>
      </c>
      <c r="AB14" s="138">
        <v>2</v>
      </c>
      <c r="AC14" s="139">
        <v>3</v>
      </c>
      <c r="AD14" s="138">
        <v>4</v>
      </c>
      <c r="AE14" s="138">
        <v>5</v>
      </c>
      <c r="AF14" s="139" t="s">
        <v>46</v>
      </c>
      <c r="AG14" s="138" t="s">
        <v>47</v>
      </c>
      <c r="AH14" s="139" t="s">
        <v>48</v>
      </c>
      <c r="AI14" s="138" t="s">
        <v>49</v>
      </c>
      <c r="AJ14" s="138" t="s">
        <v>50</v>
      </c>
      <c r="AK14" s="138">
        <v>7</v>
      </c>
      <c r="AL14" s="138">
        <v>8</v>
      </c>
      <c r="AM14" s="138">
        <v>9</v>
      </c>
      <c r="AN14" s="138">
        <v>10</v>
      </c>
      <c r="AO14" s="139" t="s">
        <v>82</v>
      </c>
      <c r="AP14" s="138" t="s">
        <v>83</v>
      </c>
      <c r="AQ14" s="138" t="s">
        <v>84</v>
      </c>
      <c r="AR14" s="140" t="s">
        <v>85</v>
      </c>
      <c r="AS14" s="140" t="s">
        <v>86</v>
      </c>
      <c r="AT14" s="140">
        <v>12</v>
      </c>
      <c r="AU14" s="140">
        <v>13</v>
      </c>
      <c r="AV14" s="151"/>
      <c r="AW14" s="147"/>
      <c r="AX14" s="152"/>
      <c r="AY14" s="53"/>
      <c r="AZ14" s="153"/>
      <c r="BA14" s="150"/>
    </row>
    <row r="15" spans="1:53" ht="16.5" customHeight="1">
      <c r="A15" s="85" t="s">
        <v>105</v>
      </c>
      <c r="B15" s="158"/>
      <c r="C15" s="102"/>
      <c r="D15" s="103"/>
      <c r="E15" s="104"/>
      <c r="F15" s="103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6"/>
      <c r="R15" s="106"/>
      <c r="S15" s="106"/>
      <c r="T15" s="106"/>
      <c r="U15" s="106"/>
      <c r="V15" s="159"/>
      <c r="W15" s="174">
        <f>SUM(B15:V15)</f>
        <v>0</v>
      </c>
      <c r="X15" s="175">
        <v>141.01</v>
      </c>
      <c r="Y15" s="176">
        <f>IF(X15="","",SUM(W15,X15))</f>
        <v>141.01</v>
      </c>
      <c r="Z15" s="163">
        <f>IF(X15="","",RANK(Y15,$Y$6:$Y27,1))</f>
        <v>3</v>
      </c>
      <c r="AA15" s="177"/>
      <c r="AB15" s="102"/>
      <c r="AC15" s="103"/>
      <c r="AD15" s="104"/>
      <c r="AE15" s="103"/>
      <c r="AF15" s="103"/>
      <c r="AG15" s="112"/>
      <c r="AH15" s="103"/>
      <c r="AI15" s="104"/>
      <c r="AJ15" s="103"/>
      <c r="AK15" s="103"/>
      <c r="AL15" s="112"/>
      <c r="AM15" s="105"/>
      <c r="AN15" s="105"/>
      <c r="AO15" s="105"/>
      <c r="AP15" s="106"/>
      <c r="AQ15" s="106"/>
      <c r="AR15" s="106"/>
      <c r="AS15" s="106"/>
      <c r="AT15" s="106"/>
      <c r="AU15" s="106"/>
      <c r="AV15" s="178">
        <f>SUM(AA15:AU15)</f>
        <v>0</v>
      </c>
      <c r="AW15" s="176">
        <v>130.32</v>
      </c>
      <c r="AX15" s="179">
        <f>IF(AW15="","",SUM(AV15,AW15))</f>
        <v>130.32</v>
      </c>
      <c r="AY15" s="180">
        <f>IF(AW15="","",RANK(AX15,$AX$6:$AX27,1))</f>
        <v>2</v>
      </c>
      <c r="AZ15" s="179">
        <f>IF(AX15="","",SUM(Y15,AX15))</f>
        <v>271.33</v>
      </c>
      <c r="BA15" s="181">
        <v>1</v>
      </c>
    </row>
    <row r="16" spans="1:53" ht="16.5" customHeight="1">
      <c r="A16" s="196"/>
      <c r="B16" s="158"/>
      <c r="C16" s="102"/>
      <c r="D16" s="103"/>
      <c r="E16" s="104"/>
      <c r="F16" s="103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6"/>
      <c r="R16" s="106"/>
      <c r="S16" s="106"/>
      <c r="T16" s="106"/>
      <c r="U16" s="106"/>
      <c r="V16" s="159"/>
      <c r="W16" s="174">
        <f t="shared" si="5"/>
        <v>0</v>
      </c>
      <c r="X16" s="175"/>
      <c r="Y16" s="176">
        <f t="shared" si="6"/>
      </c>
      <c r="Z16" s="163">
        <f>IF(X16="","",RANK(Y16,$Y$6:$Y27,1))</f>
      </c>
      <c r="AA16" s="177"/>
      <c r="AB16" s="102"/>
      <c r="AC16" s="103"/>
      <c r="AD16" s="104"/>
      <c r="AE16" s="103"/>
      <c r="AF16" s="103"/>
      <c r="AG16" s="112"/>
      <c r="AH16" s="103"/>
      <c r="AI16" s="104"/>
      <c r="AJ16" s="103"/>
      <c r="AK16" s="103"/>
      <c r="AL16" s="112"/>
      <c r="AM16" s="105"/>
      <c r="AN16" s="105"/>
      <c r="AO16" s="105"/>
      <c r="AP16" s="106"/>
      <c r="AQ16" s="106"/>
      <c r="AR16" s="106"/>
      <c r="AS16" s="106"/>
      <c r="AT16" s="106"/>
      <c r="AU16" s="106"/>
      <c r="AV16" s="178">
        <f t="shared" si="7"/>
        <v>0</v>
      </c>
      <c r="AW16" s="176"/>
      <c r="AX16" s="179">
        <f t="shared" si="8"/>
      </c>
      <c r="AY16" s="180">
        <f>IF(AW16="","",RANK(AX16,$AX$6:$AX27,1))</f>
      </c>
      <c r="AZ16" s="179">
        <f t="shared" si="9"/>
      </c>
      <c r="BA16" s="181">
        <f>IF(AZ16="","",RANK(AZ16,$AZ$6:$AZ27,1))</f>
      </c>
    </row>
    <row r="17" spans="1:53" ht="16.5" customHeight="1">
      <c r="A17" s="196"/>
      <c r="B17" s="158"/>
      <c r="C17" s="102"/>
      <c r="D17" s="103"/>
      <c r="E17" s="104"/>
      <c r="F17" s="103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6"/>
      <c r="R17" s="106"/>
      <c r="S17" s="106"/>
      <c r="T17" s="106"/>
      <c r="U17" s="106"/>
      <c r="V17" s="159"/>
      <c r="W17" s="174">
        <f t="shared" si="5"/>
        <v>0</v>
      </c>
      <c r="X17" s="175"/>
      <c r="Y17" s="176">
        <f t="shared" si="6"/>
      </c>
      <c r="Z17" s="163">
        <f>IF(X17="","",RANK(Y17,$Y$6:$Y27,1))</f>
      </c>
      <c r="AA17" s="177"/>
      <c r="AB17" s="102"/>
      <c r="AC17" s="103"/>
      <c r="AD17" s="104"/>
      <c r="AE17" s="103"/>
      <c r="AF17" s="103"/>
      <c r="AG17" s="112"/>
      <c r="AH17" s="103"/>
      <c r="AI17" s="104"/>
      <c r="AJ17" s="103"/>
      <c r="AK17" s="103"/>
      <c r="AL17" s="112"/>
      <c r="AM17" s="105"/>
      <c r="AN17" s="105"/>
      <c r="AO17" s="105"/>
      <c r="AP17" s="106"/>
      <c r="AQ17" s="106"/>
      <c r="AR17" s="106"/>
      <c r="AS17" s="106"/>
      <c r="AT17" s="106"/>
      <c r="AU17" s="106"/>
      <c r="AV17" s="178">
        <f t="shared" si="7"/>
        <v>0</v>
      </c>
      <c r="AW17" s="176"/>
      <c r="AX17" s="179">
        <f t="shared" si="8"/>
      </c>
      <c r="AY17" s="180">
        <f>IF(AW17="","",RANK(AX17,$AX$6:$AX27,1))</f>
      </c>
      <c r="AZ17" s="179">
        <f t="shared" si="9"/>
      </c>
      <c r="BA17" s="181">
        <f>IF(AZ17="","",RANK(AZ17,$AZ$6:$AZ27,1))</f>
      </c>
    </row>
    <row r="18" spans="1:53" ht="16.5" customHeight="1">
      <c r="A18" s="196"/>
      <c r="B18" s="158"/>
      <c r="C18" s="102"/>
      <c r="D18" s="103"/>
      <c r="E18" s="104"/>
      <c r="F18" s="103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6"/>
      <c r="R18" s="106"/>
      <c r="S18" s="106"/>
      <c r="T18" s="106"/>
      <c r="U18" s="106"/>
      <c r="V18" s="159"/>
      <c r="W18" s="174">
        <f t="shared" si="5"/>
        <v>0</v>
      </c>
      <c r="X18" s="175"/>
      <c r="Y18" s="176">
        <f t="shared" si="6"/>
      </c>
      <c r="Z18" s="163">
        <f>IF(X18="","",RANK(Y18,$Y$6:$Y27,1))</f>
      </c>
      <c r="AA18" s="177"/>
      <c r="AB18" s="102"/>
      <c r="AC18" s="103"/>
      <c r="AD18" s="104"/>
      <c r="AE18" s="103"/>
      <c r="AF18" s="103"/>
      <c r="AG18" s="112"/>
      <c r="AH18" s="103"/>
      <c r="AI18" s="104"/>
      <c r="AJ18" s="103"/>
      <c r="AK18" s="103"/>
      <c r="AL18" s="112"/>
      <c r="AM18" s="105"/>
      <c r="AN18" s="105"/>
      <c r="AO18" s="105"/>
      <c r="AP18" s="106"/>
      <c r="AQ18" s="106"/>
      <c r="AR18" s="106"/>
      <c r="AS18" s="106"/>
      <c r="AT18" s="106"/>
      <c r="AU18" s="106"/>
      <c r="AV18" s="178">
        <f t="shared" si="7"/>
        <v>0</v>
      </c>
      <c r="AW18" s="176"/>
      <c r="AX18" s="179">
        <f t="shared" si="8"/>
      </c>
      <c r="AY18" s="180">
        <f>IF(AW18="","",RANK(AX18,$AX$6:$AX27,1))</f>
      </c>
      <c r="AZ18" s="179">
        <f t="shared" si="9"/>
      </c>
      <c r="BA18" s="181">
        <f>IF(AZ18="","",RANK(AZ18,$AZ$6:$AZ27,1))</f>
      </c>
    </row>
    <row r="19" spans="1:53" ht="16.5" customHeight="1">
      <c r="A19" s="197"/>
      <c r="B19" s="158"/>
      <c r="C19" s="102"/>
      <c r="D19" s="103"/>
      <c r="E19" s="104"/>
      <c r="F19" s="103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6"/>
      <c r="R19" s="106"/>
      <c r="S19" s="106"/>
      <c r="T19" s="106"/>
      <c r="U19" s="106"/>
      <c r="V19" s="159"/>
      <c r="W19" s="174">
        <f t="shared" si="5"/>
        <v>0</v>
      </c>
      <c r="X19" s="175"/>
      <c r="Y19" s="176">
        <f t="shared" si="6"/>
      </c>
      <c r="Z19" s="163">
        <f>IF(X19="","",RANK(Y19,$Y$6:$Y27,1))</f>
      </c>
      <c r="AA19" s="177"/>
      <c r="AB19" s="102"/>
      <c r="AC19" s="103"/>
      <c r="AD19" s="104"/>
      <c r="AE19" s="103"/>
      <c r="AF19" s="103"/>
      <c r="AG19" s="112"/>
      <c r="AH19" s="103"/>
      <c r="AI19" s="104"/>
      <c r="AJ19" s="103"/>
      <c r="AK19" s="103"/>
      <c r="AL19" s="112"/>
      <c r="AM19" s="105"/>
      <c r="AN19" s="105"/>
      <c r="AO19" s="105"/>
      <c r="AP19" s="106"/>
      <c r="AQ19" s="106"/>
      <c r="AR19" s="106"/>
      <c r="AS19" s="106"/>
      <c r="AT19" s="106"/>
      <c r="AU19" s="106"/>
      <c r="AV19" s="178">
        <f t="shared" si="7"/>
        <v>0</v>
      </c>
      <c r="AW19" s="176"/>
      <c r="AX19" s="179">
        <f t="shared" si="8"/>
      </c>
      <c r="AY19" s="180">
        <f>IF(AW19="","",RANK(AX19,$AX$6:$AX27,1))</f>
      </c>
      <c r="AZ19" s="179">
        <f t="shared" si="9"/>
      </c>
      <c r="BA19" s="181">
        <f>IF(AZ19="","",RANK(AZ19,$AZ$6:$AZ27,1))</f>
      </c>
    </row>
    <row r="20" spans="1:53" ht="16.5" customHeight="1">
      <c r="A20" s="197"/>
      <c r="B20" s="158"/>
      <c r="C20" s="102"/>
      <c r="D20" s="103"/>
      <c r="E20" s="104"/>
      <c r="F20" s="103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6"/>
      <c r="R20" s="106"/>
      <c r="S20" s="106"/>
      <c r="T20" s="106"/>
      <c r="U20" s="106"/>
      <c r="V20" s="159"/>
      <c r="W20" s="174">
        <f t="shared" si="5"/>
        <v>0</v>
      </c>
      <c r="X20" s="175"/>
      <c r="Y20" s="176">
        <f t="shared" si="6"/>
      </c>
      <c r="Z20" s="163">
        <f>IF(X20="","",RANK(Y20,$Y$6:$Y27,1))</f>
      </c>
      <c r="AA20" s="177"/>
      <c r="AB20" s="102"/>
      <c r="AC20" s="103"/>
      <c r="AD20" s="104"/>
      <c r="AE20" s="103"/>
      <c r="AF20" s="103"/>
      <c r="AG20" s="112"/>
      <c r="AH20" s="103"/>
      <c r="AI20" s="104"/>
      <c r="AJ20" s="103"/>
      <c r="AK20" s="103"/>
      <c r="AL20" s="112"/>
      <c r="AM20" s="105"/>
      <c r="AN20" s="105"/>
      <c r="AO20" s="105"/>
      <c r="AP20" s="106"/>
      <c r="AQ20" s="106"/>
      <c r="AR20" s="106"/>
      <c r="AS20" s="106"/>
      <c r="AT20" s="106"/>
      <c r="AU20" s="106"/>
      <c r="AV20" s="178">
        <f t="shared" si="7"/>
        <v>0</v>
      </c>
      <c r="AW20" s="176"/>
      <c r="AX20" s="179">
        <f t="shared" si="8"/>
      </c>
      <c r="AY20" s="180">
        <f>IF(AW20="","",RANK(AX20,$AX$6:$AX27,1))</f>
      </c>
      <c r="AZ20" s="179">
        <f t="shared" si="9"/>
      </c>
      <c r="BA20" s="181">
        <f>IF(AZ20="","",RANK(AZ20,$AZ$6:$AZ27,1))</f>
      </c>
    </row>
    <row r="21" spans="1:53" ht="16.5" customHeight="1">
      <c r="A21" s="197"/>
      <c r="B21" s="158"/>
      <c r="C21" s="102"/>
      <c r="D21" s="103"/>
      <c r="E21" s="104"/>
      <c r="F21" s="103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6"/>
      <c r="R21" s="106"/>
      <c r="S21" s="106"/>
      <c r="T21" s="106"/>
      <c r="U21" s="106"/>
      <c r="V21" s="159"/>
      <c r="W21" s="174">
        <f t="shared" si="5"/>
        <v>0</v>
      </c>
      <c r="X21" s="175"/>
      <c r="Y21" s="176">
        <f t="shared" si="6"/>
      </c>
      <c r="Z21" s="163">
        <f>IF(X21="","",RANK(Y21,$Y$6:$Y27,1))</f>
      </c>
      <c r="AA21" s="177"/>
      <c r="AB21" s="102"/>
      <c r="AC21" s="103"/>
      <c r="AD21" s="104"/>
      <c r="AE21" s="103"/>
      <c r="AF21" s="103"/>
      <c r="AG21" s="112"/>
      <c r="AH21" s="103"/>
      <c r="AI21" s="104"/>
      <c r="AJ21" s="103"/>
      <c r="AK21" s="103"/>
      <c r="AL21" s="112"/>
      <c r="AM21" s="105"/>
      <c r="AN21" s="105"/>
      <c r="AO21" s="105"/>
      <c r="AP21" s="106"/>
      <c r="AQ21" s="106"/>
      <c r="AR21" s="106"/>
      <c r="AS21" s="106"/>
      <c r="AT21" s="106"/>
      <c r="AU21" s="106"/>
      <c r="AV21" s="178">
        <f t="shared" si="7"/>
        <v>0</v>
      </c>
      <c r="AW21" s="176"/>
      <c r="AX21" s="179">
        <f t="shared" si="8"/>
      </c>
      <c r="AY21" s="180">
        <f>IF(AW21="","",RANK(AX21,$AX$6:$AX27,1))</f>
      </c>
      <c r="AZ21" s="179">
        <f t="shared" si="9"/>
      </c>
      <c r="BA21" s="181">
        <f>IF(AZ21="","",RANK(AZ21,$AZ$6:$AZ27,1))</f>
      </c>
    </row>
    <row r="22" spans="1:53" ht="16.5" customHeight="1">
      <c r="A22" s="197"/>
      <c r="B22" s="158"/>
      <c r="C22" s="102"/>
      <c r="D22" s="103"/>
      <c r="E22" s="104"/>
      <c r="F22" s="103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6"/>
      <c r="R22" s="106"/>
      <c r="S22" s="106"/>
      <c r="T22" s="106"/>
      <c r="U22" s="106"/>
      <c r="V22" s="159"/>
      <c r="W22" s="174">
        <f t="shared" si="5"/>
        <v>0</v>
      </c>
      <c r="X22" s="175"/>
      <c r="Y22" s="176">
        <f t="shared" si="6"/>
      </c>
      <c r="Z22" s="163">
        <f>IF(X22="","",RANK(Y22,$Y$6:$Y27,1))</f>
      </c>
      <c r="AA22" s="177"/>
      <c r="AB22" s="102"/>
      <c r="AC22" s="103"/>
      <c r="AD22" s="104"/>
      <c r="AE22" s="103"/>
      <c r="AF22" s="103"/>
      <c r="AG22" s="112"/>
      <c r="AH22" s="103"/>
      <c r="AI22" s="104"/>
      <c r="AJ22" s="103"/>
      <c r="AK22" s="103"/>
      <c r="AL22" s="112"/>
      <c r="AM22" s="105"/>
      <c r="AN22" s="105"/>
      <c r="AO22" s="105"/>
      <c r="AP22" s="106"/>
      <c r="AQ22" s="106"/>
      <c r="AR22" s="106"/>
      <c r="AS22" s="106"/>
      <c r="AT22" s="106"/>
      <c r="AU22" s="106"/>
      <c r="AV22" s="178">
        <f t="shared" si="7"/>
        <v>0</v>
      </c>
      <c r="AW22" s="176"/>
      <c r="AX22" s="179">
        <f t="shared" si="8"/>
      </c>
      <c r="AY22" s="180">
        <f>IF(AW22="","",RANK(AX22,$AX$6:$AX27,1))</f>
      </c>
      <c r="AZ22" s="179">
        <f t="shared" si="9"/>
      </c>
      <c r="BA22" s="181">
        <f>IF(AZ22="","",RANK(AZ22,$AZ$6:$AZ27,1))</f>
      </c>
    </row>
    <row r="23" spans="1:53" ht="16.5" customHeight="1">
      <c r="A23" s="197"/>
      <c r="B23" s="158"/>
      <c r="C23" s="102"/>
      <c r="D23" s="103"/>
      <c r="E23" s="104"/>
      <c r="F23" s="103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6"/>
      <c r="R23" s="106"/>
      <c r="S23" s="106"/>
      <c r="T23" s="106"/>
      <c r="U23" s="106"/>
      <c r="V23" s="159"/>
      <c r="W23" s="174">
        <f t="shared" si="5"/>
        <v>0</v>
      </c>
      <c r="X23" s="175"/>
      <c r="Y23" s="176">
        <f t="shared" si="6"/>
      </c>
      <c r="Z23" s="163">
        <f>IF(X23="","",RANK(Y23,$Y$6:$Y27,1))</f>
      </c>
      <c r="AA23" s="177"/>
      <c r="AB23" s="102"/>
      <c r="AC23" s="103"/>
      <c r="AD23" s="104"/>
      <c r="AE23" s="103"/>
      <c r="AF23" s="103"/>
      <c r="AG23" s="112"/>
      <c r="AH23" s="103"/>
      <c r="AI23" s="104"/>
      <c r="AJ23" s="103"/>
      <c r="AK23" s="103"/>
      <c r="AL23" s="112"/>
      <c r="AM23" s="105"/>
      <c r="AN23" s="105"/>
      <c r="AO23" s="105"/>
      <c r="AP23" s="106"/>
      <c r="AQ23" s="106"/>
      <c r="AR23" s="106"/>
      <c r="AS23" s="106"/>
      <c r="AT23" s="106"/>
      <c r="AU23" s="106"/>
      <c r="AV23" s="178">
        <f t="shared" si="7"/>
        <v>0</v>
      </c>
      <c r="AW23" s="176"/>
      <c r="AX23" s="179">
        <f t="shared" si="8"/>
      </c>
      <c r="AY23" s="180">
        <f>IF(AW23="","",RANK(AX23,$AX$6:$AX27,1))</f>
      </c>
      <c r="AZ23" s="179">
        <f t="shared" si="9"/>
      </c>
      <c r="BA23" s="181">
        <f>IF(AZ23="","",RANK(AZ23,$AZ$6:$AZ27,1))</f>
      </c>
    </row>
    <row r="24" spans="1:53" ht="16.5" customHeight="1" thickBot="1">
      <c r="A24" s="198"/>
      <c r="B24" s="183"/>
      <c r="C24" s="117"/>
      <c r="D24" s="118"/>
      <c r="E24" s="119"/>
      <c r="F24" s="118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1"/>
      <c r="R24" s="121"/>
      <c r="S24" s="121"/>
      <c r="T24" s="121"/>
      <c r="U24" s="121"/>
      <c r="V24" s="184"/>
      <c r="W24" s="185">
        <f t="shared" si="5"/>
        <v>0</v>
      </c>
      <c r="X24" s="186"/>
      <c r="Y24" s="187">
        <f t="shared" si="6"/>
      </c>
      <c r="Z24" s="188">
        <f>IF(X24="","",RANK(Y24,$Y$6:$Y27,1))</f>
      </c>
      <c r="AA24" s="189"/>
      <c r="AB24" s="117"/>
      <c r="AC24" s="118"/>
      <c r="AD24" s="119"/>
      <c r="AE24" s="118"/>
      <c r="AF24" s="118"/>
      <c r="AG24" s="127"/>
      <c r="AH24" s="118"/>
      <c r="AI24" s="119"/>
      <c r="AJ24" s="118"/>
      <c r="AK24" s="118"/>
      <c r="AL24" s="127"/>
      <c r="AM24" s="120"/>
      <c r="AN24" s="120"/>
      <c r="AO24" s="120"/>
      <c r="AP24" s="121"/>
      <c r="AQ24" s="121"/>
      <c r="AR24" s="121"/>
      <c r="AS24" s="121"/>
      <c r="AT24" s="121"/>
      <c r="AU24" s="121"/>
      <c r="AV24" s="190">
        <f t="shared" si="7"/>
        <v>0</v>
      </c>
      <c r="AW24" s="187"/>
      <c r="AX24" s="191">
        <f t="shared" si="8"/>
      </c>
      <c r="AY24" s="192">
        <f>IF(AW24="","",RANK(AX24,$AX$6:$AX27,1))</f>
      </c>
      <c r="AZ24" s="191">
        <f t="shared" si="9"/>
      </c>
      <c r="BA24" s="193">
        <f>IF(AZ24="","",RANK(AZ24,$AZ$6:$AZ27,1))</f>
      </c>
    </row>
  </sheetData>
  <sheetProtection/>
  <mergeCells count="4">
    <mergeCell ref="Z1:Z4"/>
    <mergeCell ref="AY1:AY4"/>
    <mergeCell ref="B2:V4"/>
    <mergeCell ref="AA2:AU4"/>
  </mergeCells>
  <printOptions/>
  <pageMargins left="0.7" right="0.7" top="0.75" bottom="0.75" header="0.3" footer="0.3"/>
  <pageSetup horizontalDpi="600" verticalDpi="600" orientation="landscape" paperSize="9" scale="72" r:id="rId1"/>
  <headerFooter>
    <oddHeader>&amp;C&amp;"Arial,Cursief"&amp;12mini-marathon
6 januari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A25"/>
  <sheetViews>
    <sheetView zoomScale="90" zoomScaleNormal="90" zoomScalePageLayoutView="80" workbookViewId="0" topLeftCell="A1">
      <selection activeCell="AG21" sqref="AG21"/>
    </sheetView>
  </sheetViews>
  <sheetFormatPr defaultColWidth="9.140625" defaultRowHeight="12.75"/>
  <cols>
    <col min="1" max="1" width="20.7109375" style="0" bestFit="1" customWidth="1"/>
    <col min="2" max="2" width="3.00390625" style="0" customWidth="1"/>
    <col min="3" max="8" width="2.421875" style="0" customWidth="1"/>
    <col min="9" max="10" width="3.7109375" style="0" bestFit="1" customWidth="1"/>
    <col min="11" max="22" width="2.421875" style="0" customWidth="1"/>
    <col min="23" max="23" width="5.7109375" style="0" bestFit="1" customWidth="1"/>
    <col min="24" max="24" width="6.421875" style="0" bestFit="1" customWidth="1"/>
    <col min="25" max="25" width="6.57421875" style="0" customWidth="1"/>
    <col min="26" max="26" width="3.00390625" style="0" bestFit="1" customWidth="1"/>
    <col min="27" max="47" width="2.421875" style="0" customWidth="1"/>
    <col min="48" max="48" width="5.7109375" style="0" bestFit="1" customWidth="1"/>
    <col min="49" max="49" width="7.28125" style="0" customWidth="1"/>
    <col min="50" max="50" width="7.00390625" style="0" bestFit="1" customWidth="1"/>
    <col min="51" max="51" width="3.00390625" style="0" bestFit="1" customWidth="1"/>
    <col min="52" max="52" width="7.28125" style="0" bestFit="1" customWidth="1"/>
    <col min="53" max="53" width="5.7109375" style="0" customWidth="1"/>
  </cols>
  <sheetData>
    <row r="1" spans="1:53" ht="12.75">
      <c r="A1" s="282"/>
      <c r="B1" s="28"/>
      <c r="C1" s="29"/>
      <c r="D1" s="29"/>
      <c r="E1" s="30"/>
      <c r="F1" s="29"/>
      <c r="G1" s="31"/>
      <c r="H1" s="29"/>
      <c r="I1" s="29"/>
      <c r="J1" s="30"/>
      <c r="K1" s="29"/>
      <c r="L1" s="32"/>
      <c r="M1" s="33"/>
      <c r="N1" s="30"/>
      <c r="O1" s="30"/>
      <c r="P1" s="30"/>
      <c r="Q1" s="34"/>
      <c r="R1" s="34"/>
      <c r="S1" s="34"/>
      <c r="T1" s="34"/>
      <c r="U1" s="34"/>
      <c r="V1" s="34"/>
      <c r="W1" s="35"/>
      <c r="X1" s="36"/>
      <c r="Y1" s="37"/>
      <c r="Z1" s="394" t="s">
        <v>3</v>
      </c>
      <c r="AA1" s="38"/>
      <c r="AB1" s="39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396" t="s">
        <v>3</v>
      </c>
      <c r="AZ1" s="40"/>
      <c r="BA1" s="41"/>
    </row>
    <row r="2" spans="1:53" ht="12.75">
      <c r="A2" s="283"/>
      <c r="B2" s="403" t="s">
        <v>12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13" t="s">
        <v>0</v>
      </c>
      <c r="X2" s="18" t="s">
        <v>15</v>
      </c>
      <c r="Y2" s="14" t="s">
        <v>2</v>
      </c>
      <c r="Z2" s="411"/>
      <c r="AA2" s="413" t="s">
        <v>11</v>
      </c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400"/>
      <c r="AV2" s="13" t="s">
        <v>0</v>
      </c>
      <c r="AW2" s="18" t="s">
        <v>15</v>
      </c>
      <c r="AX2" s="18" t="s">
        <v>2</v>
      </c>
      <c r="AY2" s="397"/>
      <c r="AZ2" s="14" t="s">
        <v>8</v>
      </c>
      <c r="BA2" s="42" t="s">
        <v>3</v>
      </c>
    </row>
    <row r="3" spans="1:53" ht="12.75">
      <c r="A3" s="284"/>
      <c r="B3" s="405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15" t="s">
        <v>4</v>
      </c>
      <c r="X3" s="16" t="s">
        <v>1</v>
      </c>
      <c r="Y3" s="16" t="s">
        <v>4</v>
      </c>
      <c r="Z3" s="411"/>
      <c r="AA3" s="415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AU3" s="401"/>
      <c r="AV3" s="15" t="s">
        <v>4</v>
      </c>
      <c r="AW3" s="16" t="s">
        <v>1</v>
      </c>
      <c r="AX3" s="16" t="s">
        <v>4</v>
      </c>
      <c r="AY3" s="397"/>
      <c r="AZ3" s="16" t="s">
        <v>9</v>
      </c>
      <c r="BA3" s="43"/>
    </row>
    <row r="4" spans="1:53" ht="12.75">
      <c r="A4" s="284"/>
      <c r="B4" s="406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15" t="s">
        <v>5</v>
      </c>
      <c r="X4" s="16" t="s">
        <v>6</v>
      </c>
      <c r="Y4" s="16" t="s">
        <v>6</v>
      </c>
      <c r="Z4" s="411"/>
      <c r="AA4" s="423"/>
      <c r="AB4" s="407"/>
      <c r="AC4" s="407"/>
      <c r="AD4" s="407"/>
      <c r="AE4" s="407"/>
      <c r="AF4" s="407"/>
      <c r="AG4" s="407"/>
      <c r="AH4" s="407"/>
      <c r="AI4" s="407"/>
      <c r="AJ4" s="407"/>
      <c r="AK4" s="407"/>
      <c r="AL4" s="407"/>
      <c r="AM4" s="407"/>
      <c r="AN4" s="407"/>
      <c r="AO4" s="407"/>
      <c r="AP4" s="407"/>
      <c r="AQ4" s="407"/>
      <c r="AR4" s="407"/>
      <c r="AS4" s="407"/>
      <c r="AT4" s="407"/>
      <c r="AU4" s="407"/>
      <c r="AV4" s="58" t="s">
        <v>5</v>
      </c>
      <c r="AW4" s="16" t="s">
        <v>6</v>
      </c>
      <c r="AX4" s="16" t="s">
        <v>6</v>
      </c>
      <c r="AY4" s="398"/>
      <c r="AZ4" s="20" t="s">
        <v>10</v>
      </c>
      <c r="BA4" s="44" t="s">
        <v>8</v>
      </c>
    </row>
    <row r="5" spans="1:53" ht="13.5">
      <c r="A5" s="287" t="s">
        <v>16</v>
      </c>
      <c r="B5" s="59">
        <v>1</v>
      </c>
      <c r="C5" s="60">
        <v>2</v>
      </c>
      <c r="D5" s="62">
        <v>3</v>
      </c>
      <c r="E5" s="60" t="s">
        <v>40</v>
      </c>
      <c r="F5" s="60" t="s">
        <v>41</v>
      </c>
      <c r="G5" s="62" t="s">
        <v>42</v>
      </c>
      <c r="H5" s="60" t="s">
        <v>58</v>
      </c>
      <c r="I5" s="62">
        <v>5</v>
      </c>
      <c r="J5" s="60">
        <v>6</v>
      </c>
      <c r="K5" s="60">
        <v>7</v>
      </c>
      <c r="L5" s="60" t="s">
        <v>59</v>
      </c>
      <c r="M5" s="60" t="s">
        <v>60</v>
      </c>
      <c r="N5" s="60" t="s">
        <v>61</v>
      </c>
      <c r="O5" s="60" t="s">
        <v>62</v>
      </c>
      <c r="P5" s="62">
        <v>9</v>
      </c>
      <c r="Q5" s="60">
        <v>10</v>
      </c>
      <c r="R5" s="60"/>
      <c r="S5" s="61"/>
      <c r="T5" s="61"/>
      <c r="U5" s="61"/>
      <c r="V5" s="63"/>
      <c r="W5" s="48"/>
      <c r="X5" s="49"/>
      <c r="Y5" s="50"/>
      <c r="Z5" s="51"/>
      <c r="AA5" s="59">
        <v>1</v>
      </c>
      <c r="AB5" s="60">
        <v>2</v>
      </c>
      <c r="AC5" s="62">
        <v>3</v>
      </c>
      <c r="AD5" s="60" t="s">
        <v>40</v>
      </c>
      <c r="AE5" s="60" t="s">
        <v>41</v>
      </c>
      <c r="AF5" s="62" t="s">
        <v>42</v>
      </c>
      <c r="AG5" s="60" t="s">
        <v>58</v>
      </c>
      <c r="AH5" s="62">
        <v>5</v>
      </c>
      <c r="AI5" s="60">
        <v>6</v>
      </c>
      <c r="AJ5" s="60">
        <v>7</v>
      </c>
      <c r="AK5" s="60" t="s">
        <v>59</v>
      </c>
      <c r="AL5" s="60" t="s">
        <v>60</v>
      </c>
      <c r="AM5" s="60" t="s">
        <v>61</v>
      </c>
      <c r="AN5" s="60" t="s">
        <v>62</v>
      </c>
      <c r="AO5" s="62">
        <v>9</v>
      </c>
      <c r="AP5" s="60">
        <v>10</v>
      </c>
      <c r="AQ5" s="60"/>
      <c r="AR5" s="61"/>
      <c r="AS5" s="61"/>
      <c r="AT5" s="61"/>
      <c r="AU5" s="63"/>
      <c r="AV5" s="52"/>
      <c r="AW5" s="49"/>
      <c r="AX5" s="49"/>
      <c r="AY5" s="53"/>
      <c r="AZ5" s="49"/>
      <c r="BA5" s="54"/>
    </row>
    <row r="6" spans="1:53" ht="16.5" customHeight="1">
      <c r="A6" s="393" t="s">
        <v>117</v>
      </c>
      <c r="B6" s="86"/>
      <c r="C6" s="87"/>
      <c r="D6" s="88"/>
      <c r="E6" s="89"/>
      <c r="F6" s="88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  <c r="R6" s="91"/>
      <c r="S6" s="91"/>
      <c r="T6" s="91"/>
      <c r="U6" s="91"/>
      <c r="V6" s="91"/>
      <c r="W6" s="92">
        <f>SUM(B6:V6)</f>
        <v>0</v>
      </c>
      <c r="X6" s="93">
        <v>107.56</v>
      </c>
      <c r="Y6" s="94">
        <f>IF(X6="","",SUM(W6,X6))</f>
        <v>107.56</v>
      </c>
      <c r="Z6" s="95">
        <f>IF(X6="","",RANK(Y6,$Y$6:$Y25,1))</f>
        <v>1</v>
      </c>
      <c r="AA6" s="96"/>
      <c r="AB6" s="87"/>
      <c r="AC6" s="88"/>
      <c r="AD6" s="89"/>
      <c r="AE6" s="88"/>
      <c r="AF6" s="88"/>
      <c r="AG6" s="97"/>
      <c r="AH6" s="88"/>
      <c r="AI6" s="89"/>
      <c r="AJ6" s="88"/>
      <c r="AK6" s="88"/>
      <c r="AL6" s="97"/>
      <c r="AM6" s="90"/>
      <c r="AN6" s="90"/>
      <c r="AO6" s="90"/>
      <c r="AP6" s="91"/>
      <c r="AQ6" s="91"/>
      <c r="AR6" s="91"/>
      <c r="AS6" s="91"/>
      <c r="AT6" s="91"/>
      <c r="AU6" s="91"/>
      <c r="AV6" s="83">
        <f>SUM(AA6:AU6)</f>
        <v>0</v>
      </c>
      <c r="AW6" s="94">
        <v>104.72</v>
      </c>
      <c r="AX6" s="98">
        <f>IF(AW6="","",SUM(AV6,AW6))</f>
        <v>104.72</v>
      </c>
      <c r="AY6" s="99">
        <f>IF(AW6="","",RANK(AX6,$AX$6:$AX25,1))</f>
        <v>2</v>
      </c>
      <c r="AZ6" s="100">
        <f>IF(AX6="","",SUM(Y6,AX6))</f>
        <v>212.28</v>
      </c>
      <c r="BA6" s="135">
        <f>IF(AZ6="","",RANK(AZ6,$AZ$6:$AZ25,1))</f>
        <v>1</v>
      </c>
    </row>
    <row r="7" spans="1:53" ht="16.5" customHeight="1">
      <c r="A7" s="268" t="s">
        <v>118</v>
      </c>
      <c r="B7" s="101"/>
      <c r="C7" s="102"/>
      <c r="D7" s="103"/>
      <c r="E7" s="104"/>
      <c r="F7" s="103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  <c r="R7" s="106"/>
      <c r="S7" s="106"/>
      <c r="T7" s="106"/>
      <c r="U7" s="106"/>
      <c r="V7" s="106"/>
      <c r="W7" s="107">
        <f>SUM(B7:V7)</f>
        <v>0</v>
      </c>
      <c r="X7" s="108">
        <v>112.48</v>
      </c>
      <c r="Y7" s="109">
        <f>IF(X7="","",SUM(W7,X7))</f>
        <v>112.48</v>
      </c>
      <c r="Z7" s="110">
        <f>IF(X7="","",RANK(Y7,$Y$6:$Y25,1))</f>
        <v>2</v>
      </c>
      <c r="AA7" s="111"/>
      <c r="AB7" s="102"/>
      <c r="AC7" s="103"/>
      <c r="AD7" s="104"/>
      <c r="AE7" s="103"/>
      <c r="AF7" s="103"/>
      <c r="AG7" s="112"/>
      <c r="AH7" s="103"/>
      <c r="AI7" s="104"/>
      <c r="AJ7" s="103"/>
      <c r="AK7" s="103"/>
      <c r="AL7" s="112"/>
      <c r="AM7" s="105"/>
      <c r="AN7" s="105"/>
      <c r="AO7" s="105"/>
      <c r="AP7" s="106"/>
      <c r="AQ7" s="106"/>
      <c r="AR7" s="106"/>
      <c r="AS7" s="106"/>
      <c r="AT7" s="106"/>
      <c r="AU7" s="106"/>
      <c r="AV7" s="113">
        <f>SUM(AA7:AU7)</f>
        <v>0</v>
      </c>
      <c r="AW7" s="109">
        <v>108.71</v>
      </c>
      <c r="AX7" s="114">
        <f>IF(AW7="","",SUM(AV7,AW7))</f>
        <v>108.71</v>
      </c>
      <c r="AY7" s="115">
        <f>IF(AW7="","",RANK(AX7,$AX$6:$AX25,1))</f>
        <v>3</v>
      </c>
      <c r="AZ7" s="100">
        <f>IF(AX7="","",SUM(Y7,AX7))</f>
        <v>221.19</v>
      </c>
      <c r="BA7" s="135">
        <f>IF(AZ7="","",RANK(AZ7,$AZ$6:$AZ25,1))</f>
        <v>2</v>
      </c>
    </row>
    <row r="8" spans="1:53" ht="16.5" customHeight="1">
      <c r="A8" s="85" t="s">
        <v>67</v>
      </c>
      <c r="B8" s="101"/>
      <c r="C8" s="102"/>
      <c r="D8" s="103"/>
      <c r="E8" s="104"/>
      <c r="F8" s="103"/>
      <c r="G8" s="105"/>
      <c r="H8" s="105"/>
      <c r="I8" s="105"/>
      <c r="J8" s="105"/>
      <c r="K8" s="105">
        <v>5</v>
      </c>
      <c r="L8" s="105"/>
      <c r="M8" s="105"/>
      <c r="N8" s="105"/>
      <c r="O8" s="105"/>
      <c r="P8" s="105"/>
      <c r="Q8" s="106"/>
      <c r="R8" s="106"/>
      <c r="S8" s="106"/>
      <c r="T8" s="106"/>
      <c r="U8" s="106"/>
      <c r="V8" s="106"/>
      <c r="W8" s="107">
        <f>SUM(B8:V8)</f>
        <v>5</v>
      </c>
      <c r="X8" s="108">
        <v>116.12</v>
      </c>
      <c r="Y8" s="109">
        <f>IF(X8="","",SUM(W8,X8))</f>
        <v>121.12</v>
      </c>
      <c r="Z8" s="110">
        <f>IF(X8="","",RANK(Y8,$Y$6:$Y30,1))</f>
        <v>3</v>
      </c>
      <c r="AA8" s="111"/>
      <c r="AB8" s="102"/>
      <c r="AC8" s="103"/>
      <c r="AD8" s="104"/>
      <c r="AE8" s="103"/>
      <c r="AF8" s="103"/>
      <c r="AG8" s="182"/>
      <c r="AH8" s="103"/>
      <c r="AI8" s="104"/>
      <c r="AJ8" s="103"/>
      <c r="AK8" s="103"/>
      <c r="AL8" s="112"/>
      <c r="AM8" s="105"/>
      <c r="AN8" s="105"/>
      <c r="AO8" s="105"/>
      <c r="AP8" s="106"/>
      <c r="AQ8" s="106"/>
      <c r="AR8" s="106"/>
      <c r="AS8" s="106"/>
      <c r="AT8" s="106"/>
      <c r="AU8" s="106"/>
      <c r="AV8" s="113">
        <f>SUM(AA8:AU8)</f>
        <v>0</v>
      </c>
      <c r="AW8" s="109">
        <v>104.54</v>
      </c>
      <c r="AX8" s="114">
        <f>IF(AW8="","",SUM(AV8,AW8))</f>
        <v>104.54</v>
      </c>
      <c r="AY8" s="115">
        <f>IF(AW8="","",RANK(AX8,$AX$6:$AX30,1))</f>
        <v>1</v>
      </c>
      <c r="AZ8" s="100">
        <f>IF(AX8="","",SUM(Y8,AX8))</f>
        <v>225.66000000000003</v>
      </c>
      <c r="BA8" s="135">
        <f>IF(AZ8="","",RANK(AZ8,$AZ$6:$AZ30,1))</f>
        <v>3</v>
      </c>
    </row>
    <row r="9" spans="1:53" ht="16.5" customHeight="1">
      <c r="A9" s="281" t="s">
        <v>131</v>
      </c>
      <c r="B9" s="101"/>
      <c r="C9" s="102">
        <v>5</v>
      </c>
      <c r="D9" s="103"/>
      <c r="E9" s="104"/>
      <c r="F9" s="103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6"/>
      <c r="R9" s="106"/>
      <c r="S9" s="106"/>
      <c r="T9" s="106"/>
      <c r="U9" s="106"/>
      <c r="V9" s="106"/>
      <c r="W9" s="107">
        <f>SUM(B9:V9)</f>
        <v>5</v>
      </c>
      <c r="X9" s="108">
        <v>126.33</v>
      </c>
      <c r="Y9" s="109">
        <f>IF(X9="","",SUM(W9,X9))</f>
        <v>131.32999999999998</v>
      </c>
      <c r="Z9" s="110">
        <f>IF(X9="","",RANK(Y9,$Y$6:$Y29,1))</f>
        <v>4</v>
      </c>
      <c r="AA9" s="111"/>
      <c r="AB9" s="102"/>
      <c r="AC9" s="103"/>
      <c r="AD9" s="104"/>
      <c r="AE9" s="103"/>
      <c r="AF9" s="103"/>
      <c r="AG9" s="112"/>
      <c r="AH9" s="103"/>
      <c r="AI9" s="104"/>
      <c r="AJ9" s="103"/>
      <c r="AK9" s="103"/>
      <c r="AL9" s="112"/>
      <c r="AM9" s="105"/>
      <c r="AN9" s="105"/>
      <c r="AO9" s="105"/>
      <c r="AP9" s="106"/>
      <c r="AQ9" s="106"/>
      <c r="AR9" s="106"/>
      <c r="AS9" s="106"/>
      <c r="AT9" s="106"/>
      <c r="AU9" s="106"/>
      <c r="AV9" s="113">
        <f>SUM(AA9:AU9)</f>
        <v>0</v>
      </c>
      <c r="AW9" s="109">
        <v>123.08</v>
      </c>
      <c r="AX9" s="114">
        <f>IF(AW9="","",SUM(AV9,AW9))</f>
        <v>123.08</v>
      </c>
      <c r="AY9" s="115">
        <f>IF(AW9="","",RANK(AX9,$AX$6:$AX29,1))</f>
        <v>4</v>
      </c>
      <c r="AZ9" s="100">
        <f>IF(AX9="","",SUM(Y9,AX9))</f>
        <v>254.40999999999997</v>
      </c>
      <c r="BA9" s="135">
        <f>IF(AZ9="","",RANK(AZ9,$AZ$6:$AZ29,1))</f>
        <v>4</v>
      </c>
    </row>
    <row r="10" spans="1:53" ht="16.5" customHeight="1">
      <c r="A10" s="281" t="s">
        <v>116</v>
      </c>
      <c r="B10" s="101"/>
      <c r="C10" s="102"/>
      <c r="D10" s="103"/>
      <c r="E10" s="104"/>
      <c r="F10" s="103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6"/>
      <c r="R10" s="106"/>
      <c r="S10" s="106"/>
      <c r="T10" s="106"/>
      <c r="U10" s="106"/>
      <c r="V10" s="106"/>
      <c r="W10" s="107">
        <f>SUM(B10:V10)</f>
        <v>0</v>
      </c>
      <c r="X10" s="108">
        <v>165.22</v>
      </c>
      <c r="Y10" s="109">
        <f>IF(X10="","",SUM(W10,X10))</f>
        <v>165.22</v>
      </c>
      <c r="Z10" s="110">
        <f>IF(X10="","",RANK(Y10,$Y$6:$Y31,1))</f>
        <v>5</v>
      </c>
      <c r="AA10" s="111"/>
      <c r="AB10" s="102"/>
      <c r="AC10" s="103"/>
      <c r="AD10" s="104"/>
      <c r="AE10" s="103"/>
      <c r="AF10" s="103"/>
      <c r="AG10" s="112"/>
      <c r="AH10" s="103"/>
      <c r="AI10" s="104"/>
      <c r="AJ10" s="103"/>
      <c r="AK10" s="103"/>
      <c r="AL10" s="112"/>
      <c r="AM10" s="105"/>
      <c r="AN10" s="105"/>
      <c r="AO10" s="105"/>
      <c r="AP10" s="106"/>
      <c r="AQ10" s="106"/>
      <c r="AR10" s="106"/>
      <c r="AS10" s="106"/>
      <c r="AT10" s="106"/>
      <c r="AU10" s="106"/>
      <c r="AV10" s="113">
        <f>SUM(AA10:AU10)</f>
        <v>0</v>
      </c>
      <c r="AW10" s="109">
        <v>152.42</v>
      </c>
      <c r="AX10" s="114">
        <f>IF(AW10="","",SUM(AV10,AW10))</f>
        <v>152.42</v>
      </c>
      <c r="AY10" s="115">
        <f>IF(AW10="","",RANK(AX10,$AX$6:$AX31,1))</f>
        <v>5</v>
      </c>
      <c r="AZ10" s="100">
        <f>IF(AX10="","",SUM(Y10,AX10))</f>
        <v>317.64</v>
      </c>
      <c r="BA10" s="135">
        <f>IF(AZ10="","",RANK(AZ10,$AZ$6:$AZ31,1))</f>
        <v>5</v>
      </c>
    </row>
    <row r="11" spans="1:53" ht="16.5" customHeight="1">
      <c r="A11" s="328"/>
      <c r="B11" s="101"/>
      <c r="C11" s="102"/>
      <c r="D11" s="103"/>
      <c r="E11" s="104"/>
      <c r="F11" s="103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6"/>
      <c r="R11" s="106"/>
      <c r="S11" s="106"/>
      <c r="T11" s="106"/>
      <c r="U11" s="106"/>
      <c r="V11" s="106"/>
      <c r="W11" s="107">
        <f aca="true" t="shared" si="0" ref="W11:W25">SUM(B11:V11)</f>
        <v>0</v>
      </c>
      <c r="X11" s="108"/>
      <c r="Y11" s="109">
        <f aca="true" t="shared" si="1" ref="Y11:Y25">IF(X11="","",SUM(W11,X11))</f>
      </c>
      <c r="Z11" s="110">
        <f>IF(X11="","",RANK(Y11,$Y$6:$Y28,1))</f>
      </c>
      <c r="AA11" s="111"/>
      <c r="AB11" s="102"/>
      <c r="AC11" s="103"/>
      <c r="AD11" s="104"/>
      <c r="AE11" s="103"/>
      <c r="AF11" s="103"/>
      <c r="AG11" s="112"/>
      <c r="AH11" s="103"/>
      <c r="AI11" s="104"/>
      <c r="AJ11" s="103"/>
      <c r="AK11" s="103"/>
      <c r="AL11" s="112"/>
      <c r="AM11" s="105"/>
      <c r="AN11" s="105"/>
      <c r="AO11" s="105"/>
      <c r="AP11" s="106"/>
      <c r="AQ11" s="106"/>
      <c r="AR11" s="106"/>
      <c r="AS11" s="106"/>
      <c r="AT11" s="106"/>
      <c r="AU11" s="106"/>
      <c r="AV11" s="113">
        <f aca="true" t="shared" si="2" ref="AV11:AV25">SUM(AA11:AU11)</f>
        <v>0</v>
      </c>
      <c r="AW11" s="109"/>
      <c r="AX11" s="114">
        <f aca="true" t="shared" si="3" ref="AX11:AX25">IF(AW11="","",SUM(AV11,AW11))</f>
      </c>
      <c r="AY11" s="115">
        <f>IF(AW11="","",RANK(AX11,$AX$6:$AX28,1))</f>
      </c>
      <c r="AZ11" s="100">
        <f aca="true" t="shared" si="4" ref="AZ11:AZ25">IF(AX11="","",SUM(Y11,AX11))</f>
      </c>
      <c r="BA11" s="135">
        <f>IF(AZ11="","",RANK(AZ11,$AZ$6:$AZ28,1))</f>
      </c>
    </row>
    <row r="12" spans="1:53" ht="16.5" customHeight="1">
      <c r="A12" s="84"/>
      <c r="B12" s="101"/>
      <c r="C12" s="102"/>
      <c r="D12" s="103"/>
      <c r="E12" s="104"/>
      <c r="F12" s="103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6"/>
      <c r="R12" s="106"/>
      <c r="S12" s="106"/>
      <c r="T12" s="106"/>
      <c r="U12" s="106"/>
      <c r="V12" s="106"/>
      <c r="W12" s="107">
        <f t="shared" si="0"/>
        <v>0</v>
      </c>
      <c r="X12" s="108"/>
      <c r="Y12" s="109">
        <f t="shared" si="1"/>
      </c>
      <c r="Z12" s="110">
        <f>IF(X12="","",RANK(Y12,$Y$6:$Y28,1))</f>
      </c>
      <c r="AA12" s="111"/>
      <c r="AB12" s="102"/>
      <c r="AC12" s="103"/>
      <c r="AD12" s="104"/>
      <c r="AE12" s="103"/>
      <c r="AF12" s="103"/>
      <c r="AG12" s="112"/>
      <c r="AH12" s="103"/>
      <c r="AI12" s="104"/>
      <c r="AJ12" s="103"/>
      <c r="AK12" s="103"/>
      <c r="AL12" s="112"/>
      <c r="AM12" s="105"/>
      <c r="AN12" s="105"/>
      <c r="AO12" s="105"/>
      <c r="AP12" s="106"/>
      <c r="AQ12" s="106"/>
      <c r="AR12" s="106"/>
      <c r="AS12" s="106"/>
      <c r="AT12" s="106"/>
      <c r="AU12" s="106"/>
      <c r="AV12" s="113">
        <f t="shared" si="2"/>
        <v>0</v>
      </c>
      <c r="AW12" s="109"/>
      <c r="AX12" s="114">
        <f t="shared" si="3"/>
      </c>
      <c r="AY12" s="115">
        <f>IF(AW12="","",RANK(AX12,$AX$6:$AX28,1))</f>
      </c>
      <c r="AZ12" s="100">
        <f t="shared" si="4"/>
      </c>
      <c r="BA12" s="135">
        <f>IF(AZ12="","",RANK(AZ12,$AZ$6:$AZ28,1))</f>
      </c>
    </row>
    <row r="13" spans="1:53" ht="16.5" customHeight="1">
      <c r="A13" s="84"/>
      <c r="B13" s="101"/>
      <c r="C13" s="102"/>
      <c r="D13" s="103"/>
      <c r="E13" s="104"/>
      <c r="F13" s="103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6"/>
      <c r="R13" s="106"/>
      <c r="S13" s="106"/>
      <c r="T13" s="106"/>
      <c r="U13" s="106"/>
      <c r="V13" s="106"/>
      <c r="W13" s="107">
        <f t="shared" si="0"/>
        <v>0</v>
      </c>
      <c r="X13" s="108"/>
      <c r="Y13" s="109">
        <f t="shared" si="1"/>
      </c>
      <c r="Z13" s="110">
        <f>IF(X13="","",RANK(Y13,$Y$6:$Y28,1))</f>
      </c>
      <c r="AA13" s="111"/>
      <c r="AB13" s="102"/>
      <c r="AC13" s="103"/>
      <c r="AD13" s="104"/>
      <c r="AE13" s="103"/>
      <c r="AF13" s="103"/>
      <c r="AG13" s="112"/>
      <c r="AH13" s="103"/>
      <c r="AI13" s="104"/>
      <c r="AJ13" s="103"/>
      <c r="AK13" s="103"/>
      <c r="AL13" s="112"/>
      <c r="AM13" s="105"/>
      <c r="AN13" s="105"/>
      <c r="AO13" s="105"/>
      <c r="AP13" s="106"/>
      <c r="AQ13" s="106"/>
      <c r="AR13" s="106"/>
      <c r="AS13" s="106"/>
      <c r="AT13" s="106"/>
      <c r="AU13" s="106"/>
      <c r="AV13" s="113">
        <f t="shared" si="2"/>
        <v>0</v>
      </c>
      <c r="AW13" s="109"/>
      <c r="AX13" s="114">
        <f t="shared" si="3"/>
      </c>
      <c r="AY13" s="115">
        <f>IF(AW13="","",RANK(AX13,$AX$6:$AX28,1))</f>
      </c>
      <c r="AZ13" s="100">
        <f t="shared" si="4"/>
      </c>
      <c r="BA13" s="135">
        <f>IF(AZ13="","",RANK(AZ13,$AZ$6:$AZ28,1))</f>
      </c>
    </row>
    <row r="14" spans="1:53" ht="16.5" customHeight="1">
      <c r="A14" s="84"/>
      <c r="B14" s="101"/>
      <c r="C14" s="102"/>
      <c r="D14" s="103"/>
      <c r="E14" s="104"/>
      <c r="F14" s="103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6"/>
      <c r="R14" s="106"/>
      <c r="S14" s="106"/>
      <c r="T14" s="106"/>
      <c r="U14" s="106"/>
      <c r="V14" s="106"/>
      <c r="W14" s="107">
        <f t="shared" si="0"/>
        <v>0</v>
      </c>
      <c r="X14" s="108"/>
      <c r="Y14" s="109">
        <f t="shared" si="1"/>
      </c>
      <c r="Z14" s="110">
        <f>IF(X14="","",RANK(Y14,$Y$6:$Y28,1))</f>
      </c>
      <c r="AA14" s="111"/>
      <c r="AB14" s="102"/>
      <c r="AC14" s="103"/>
      <c r="AD14" s="104"/>
      <c r="AE14" s="103"/>
      <c r="AF14" s="103"/>
      <c r="AG14" s="112"/>
      <c r="AH14" s="103"/>
      <c r="AI14" s="104"/>
      <c r="AJ14" s="103"/>
      <c r="AK14" s="103"/>
      <c r="AL14" s="112"/>
      <c r="AM14" s="105"/>
      <c r="AN14" s="105"/>
      <c r="AO14" s="105"/>
      <c r="AP14" s="106"/>
      <c r="AQ14" s="106"/>
      <c r="AR14" s="106"/>
      <c r="AS14" s="106"/>
      <c r="AT14" s="106"/>
      <c r="AU14" s="106"/>
      <c r="AV14" s="113">
        <f t="shared" si="2"/>
        <v>0</v>
      </c>
      <c r="AW14" s="109"/>
      <c r="AX14" s="114">
        <f t="shared" si="3"/>
      </c>
      <c r="AY14" s="115">
        <f>IF(AW14="","",RANK(AX14,$AX$6:$AX28,1))</f>
      </c>
      <c r="AZ14" s="100">
        <f t="shared" si="4"/>
      </c>
      <c r="BA14" s="135">
        <f>IF(AZ14="","",RANK(AZ14,$AZ$6:$AZ28,1))</f>
      </c>
    </row>
    <row r="15" spans="1:53" ht="16.5" customHeight="1">
      <c r="A15" s="84"/>
      <c r="B15" s="101"/>
      <c r="C15" s="102"/>
      <c r="D15" s="103"/>
      <c r="E15" s="104"/>
      <c r="F15" s="103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6"/>
      <c r="R15" s="106"/>
      <c r="S15" s="106"/>
      <c r="T15" s="106"/>
      <c r="U15" s="106"/>
      <c r="V15" s="106"/>
      <c r="W15" s="107">
        <f t="shared" si="0"/>
        <v>0</v>
      </c>
      <c r="X15" s="108"/>
      <c r="Y15" s="109">
        <f t="shared" si="1"/>
      </c>
      <c r="Z15" s="110">
        <f>IF(X15="","",RANK(Y15,$Y$6:$Y28,1))</f>
      </c>
      <c r="AA15" s="111"/>
      <c r="AB15" s="102"/>
      <c r="AC15" s="103"/>
      <c r="AD15" s="104"/>
      <c r="AE15" s="103"/>
      <c r="AF15" s="103"/>
      <c r="AG15" s="112"/>
      <c r="AH15" s="103"/>
      <c r="AI15" s="104"/>
      <c r="AJ15" s="103"/>
      <c r="AK15" s="103"/>
      <c r="AL15" s="112"/>
      <c r="AM15" s="105"/>
      <c r="AN15" s="105"/>
      <c r="AO15" s="105"/>
      <c r="AP15" s="106"/>
      <c r="AQ15" s="106"/>
      <c r="AR15" s="106"/>
      <c r="AS15" s="106"/>
      <c r="AT15" s="106"/>
      <c r="AU15" s="106"/>
      <c r="AV15" s="113">
        <f t="shared" si="2"/>
        <v>0</v>
      </c>
      <c r="AW15" s="109"/>
      <c r="AX15" s="114">
        <f t="shared" si="3"/>
      </c>
      <c r="AY15" s="115">
        <f>IF(AW15="","",RANK(AX15,$AX$6:$AX28,1))</f>
      </c>
      <c r="AZ15" s="100">
        <f t="shared" si="4"/>
      </c>
      <c r="BA15" s="135">
        <f>IF(AZ15="","",RANK(AZ15,$AZ$6:$AZ28,1))</f>
      </c>
    </row>
    <row r="16" spans="1:53" ht="16.5" customHeight="1">
      <c r="A16" s="84"/>
      <c r="B16" s="101"/>
      <c r="C16" s="102"/>
      <c r="D16" s="103"/>
      <c r="E16" s="104"/>
      <c r="F16" s="103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6"/>
      <c r="R16" s="106"/>
      <c r="S16" s="106"/>
      <c r="T16" s="106"/>
      <c r="U16" s="106"/>
      <c r="V16" s="106"/>
      <c r="W16" s="107">
        <f t="shared" si="0"/>
        <v>0</v>
      </c>
      <c r="X16" s="108"/>
      <c r="Y16" s="109">
        <f t="shared" si="1"/>
      </c>
      <c r="Z16" s="110">
        <f>IF(X16="","",RANK(Y16,$Y$6:$Y28,1))</f>
      </c>
      <c r="AA16" s="111"/>
      <c r="AB16" s="102"/>
      <c r="AC16" s="103"/>
      <c r="AD16" s="104"/>
      <c r="AE16" s="103"/>
      <c r="AF16" s="103"/>
      <c r="AG16" s="112"/>
      <c r="AH16" s="103"/>
      <c r="AI16" s="104"/>
      <c r="AJ16" s="103"/>
      <c r="AK16" s="103"/>
      <c r="AL16" s="112"/>
      <c r="AM16" s="105"/>
      <c r="AN16" s="105"/>
      <c r="AO16" s="105"/>
      <c r="AP16" s="106"/>
      <c r="AQ16" s="106"/>
      <c r="AR16" s="106"/>
      <c r="AS16" s="106"/>
      <c r="AT16" s="106"/>
      <c r="AU16" s="106"/>
      <c r="AV16" s="113">
        <f t="shared" si="2"/>
        <v>0</v>
      </c>
      <c r="AW16" s="109"/>
      <c r="AX16" s="114">
        <f t="shared" si="3"/>
      </c>
      <c r="AY16" s="115">
        <f>IF(AW16="","",RANK(AX16,$AX$6:$AX28,1))</f>
      </c>
      <c r="AZ16" s="100">
        <f t="shared" si="4"/>
      </c>
      <c r="BA16" s="135">
        <f>IF(AZ16="","",RANK(AZ16,$AZ$6:$AZ28,1))</f>
      </c>
    </row>
    <row r="17" spans="1:53" ht="16.5" customHeight="1">
      <c r="A17" s="136"/>
      <c r="B17" s="101"/>
      <c r="C17" s="102"/>
      <c r="D17" s="103"/>
      <c r="E17" s="104"/>
      <c r="F17" s="103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6"/>
      <c r="R17" s="106"/>
      <c r="S17" s="106"/>
      <c r="T17" s="106"/>
      <c r="U17" s="106"/>
      <c r="V17" s="106"/>
      <c r="W17" s="107">
        <f t="shared" si="0"/>
        <v>0</v>
      </c>
      <c r="X17" s="108"/>
      <c r="Y17" s="109">
        <f t="shared" si="1"/>
      </c>
      <c r="Z17" s="110">
        <f>IF(X17="","",RANK(Y17,$Y$6:$Y28,1))</f>
      </c>
      <c r="AA17" s="111"/>
      <c r="AB17" s="102"/>
      <c r="AC17" s="103"/>
      <c r="AD17" s="104"/>
      <c r="AE17" s="103"/>
      <c r="AF17" s="103"/>
      <c r="AG17" s="112"/>
      <c r="AH17" s="103"/>
      <c r="AI17" s="104"/>
      <c r="AJ17" s="103"/>
      <c r="AK17" s="103"/>
      <c r="AL17" s="112"/>
      <c r="AM17" s="105"/>
      <c r="AN17" s="105"/>
      <c r="AO17" s="105"/>
      <c r="AP17" s="106"/>
      <c r="AQ17" s="106"/>
      <c r="AR17" s="106"/>
      <c r="AS17" s="106"/>
      <c r="AT17" s="106"/>
      <c r="AU17" s="106"/>
      <c r="AV17" s="113">
        <f t="shared" si="2"/>
        <v>0</v>
      </c>
      <c r="AW17" s="109"/>
      <c r="AX17" s="114">
        <f t="shared" si="3"/>
      </c>
      <c r="AY17" s="115">
        <f>IF(AW17="","",RANK(AX17,$AX$6:$AX28,1))</f>
      </c>
      <c r="AZ17" s="100">
        <f t="shared" si="4"/>
      </c>
      <c r="BA17" s="135">
        <f>IF(AZ17="","",RANK(AZ17,$AZ$6:$AZ28,1))</f>
      </c>
    </row>
    <row r="18" spans="1:53" ht="16.5" customHeight="1">
      <c r="A18" s="136"/>
      <c r="B18" s="101"/>
      <c r="C18" s="102"/>
      <c r="D18" s="103"/>
      <c r="E18" s="104"/>
      <c r="F18" s="103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6"/>
      <c r="R18" s="106"/>
      <c r="S18" s="106"/>
      <c r="T18" s="106"/>
      <c r="U18" s="106"/>
      <c r="V18" s="106"/>
      <c r="W18" s="107">
        <f t="shared" si="0"/>
        <v>0</v>
      </c>
      <c r="X18" s="108"/>
      <c r="Y18" s="109">
        <f t="shared" si="1"/>
      </c>
      <c r="Z18" s="110">
        <f>IF(X18="","",RANK(Y18,$Y$6:$Y28,1))</f>
      </c>
      <c r="AA18" s="111"/>
      <c r="AB18" s="102"/>
      <c r="AC18" s="103"/>
      <c r="AD18" s="104"/>
      <c r="AE18" s="103"/>
      <c r="AF18" s="103"/>
      <c r="AG18" s="112"/>
      <c r="AH18" s="103"/>
      <c r="AI18" s="104"/>
      <c r="AJ18" s="103"/>
      <c r="AK18" s="103"/>
      <c r="AL18" s="112"/>
      <c r="AM18" s="105"/>
      <c r="AN18" s="105"/>
      <c r="AO18" s="105"/>
      <c r="AP18" s="106"/>
      <c r="AQ18" s="106"/>
      <c r="AR18" s="106"/>
      <c r="AS18" s="106"/>
      <c r="AT18" s="106"/>
      <c r="AU18" s="106"/>
      <c r="AV18" s="113">
        <f t="shared" si="2"/>
        <v>0</v>
      </c>
      <c r="AW18" s="109"/>
      <c r="AX18" s="114">
        <f t="shared" si="3"/>
      </c>
      <c r="AY18" s="115">
        <f>IF(AW18="","",RANK(AX18,$AX$6:$AX28,1))</f>
      </c>
      <c r="AZ18" s="100">
        <f t="shared" si="4"/>
      </c>
      <c r="BA18" s="135">
        <f>IF(AZ18="","",RANK(AZ18,$AZ$6:$AZ28,1))</f>
      </c>
    </row>
    <row r="19" spans="1:53" ht="16.5" customHeight="1">
      <c r="A19" s="136"/>
      <c r="B19" s="101"/>
      <c r="C19" s="102"/>
      <c r="D19" s="103"/>
      <c r="E19" s="104"/>
      <c r="F19" s="103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6"/>
      <c r="R19" s="106"/>
      <c r="S19" s="106"/>
      <c r="T19" s="106"/>
      <c r="U19" s="106"/>
      <c r="V19" s="106"/>
      <c r="W19" s="107">
        <f t="shared" si="0"/>
        <v>0</v>
      </c>
      <c r="X19" s="108"/>
      <c r="Y19" s="109">
        <f t="shared" si="1"/>
      </c>
      <c r="Z19" s="110">
        <f>IF(X19="","",RANK(Y19,$Y$6:$Y28,1))</f>
      </c>
      <c r="AA19" s="111"/>
      <c r="AB19" s="102"/>
      <c r="AC19" s="103"/>
      <c r="AD19" s="104"/>
      <c r="AE19" s="103"/>
      <c r="AF19" s="103"/>
      <c r="AG19" s="112"/>
      <c r="AH19" s="103"/>
      <c r="AI19" s="104"/>
      <c r="AJ19" s="103"/>
      <c r="AK19" s="103"/>
      <c r="AL19" s="112"/>
      <c r="AM19" s="105"/>
      <c r="AN19" s="105"/>
      <c r="AO19" s="105"/>
      <c r="AP19" s="106"/>
      <c r="AQ19" s="106"/>
      <c r="AR19" s="106"/>
      <c r="AS19" s="106"/>
      <c r="AT19" s="106"/>
      <c r="AU19" s="106"/>
      <c r="AV19" s="113">
        <f t="shared" si="2"/>
        <v>0</v>
      </c>
      <c r="AW19" s="109"/>
      <c r="AX19" s="114">
        <f t="shared" si="3"/>
      </c>
      <c r="AY19" s="115">
        <f>IF(AW19="","",RANK(AX19,$AX$6:$AX28,1))</f>
      </c>
      <c r="AZ19" s="100">
        <f t="shared" si="4"/>
      </c>
      <c r="BA19" s="135">
        <f>IF(AZ19="","",RANK(AZ19,$AZ$6:$AZ28,1))</f>
      </c>
    </row>
    <row r="20" spans="1:53" ht="16.5" customHeight="1">
      <c r="A20" s="132"/>
      <c r="B20" s="101"/>
      <c r="C20" s="102"/>
      <c r="D20" s="103"/>
      <c r="E20" s="104"/>
      <c r="F20" s="103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6"/>
      <c r="R20" s="106"/>
      <c r="S20" s="106"/>
      <c r="T20" s="106"/>
      <c r="U20" s="106"/>
      <c r="V20" s="106"/>
      <c r="W20" s="107">
        <f t="shared" si="0"/>
        <v>0</v>
      </c>
      <c r="X20" s="108"/>
      <c r="Y20" s="109">
        <f t="shared" si="1"/>
      </c>
      <c r="Z20" s="110">
        <f>IF(X20="","",RANK(Y20,$Y$6:$Y28,1))</f>
      </c>
      <c r="AA20" s="111"/>
      <c r="AB20" s="102"/>
      <c r="AC20" s="103"/>
      <c r="AD20" s="104"/>
      <c r="AE20" s="103"/>
      <c r="AF20" s="103"/>
      <c r="AG20" s="112"/>
      <c r="AH20" s="103"/>
      <c r="AI20" s="104"/>
      <c r="AJ20" s="103"/>
      <c r="AK20" s="103"/>
      <c r="AL20" s="112"/>
      <c r="AM20" s="105"/>
      <c r="AN20" s="105"/>
      <c r="AO20" s="105"/>
      <c r="AP20" s="106"/>
      <c r="AQ20" s="106"/>
      <c r="AR20" s="106"/>
      <c r="AS20" s="106"/>
      <c r="AT20" s="106"/>
      <c r="AU20" s="106"/>
      <c r="AV20" s="113">
        <f t="shared" si="2"/>
        <v>0</v>
      </c>
      <c r="AW20" s="109"/>
      <c r="AX20" s="114">
        <f t="shared" si="3"/>
      </c>
      <c r="AY20" s="115">
        <f>IF(AW20="","",RANK(AX20,$AX$6:$AX28,1))</f>
      </c>
      <c r="AZ20" s="100">
        <f t="shared" si="4"/>
      </c>
      <c r="BA20" s="135">
        <f>IF(AZ20="","",RANK(AZ20,$AZ$6:$AZ28,1))</f>
      </c>
    </row>
    <row r="21" spans="1:53" ht="16.5" customHeight="1">
      <c r="A21" s="132"/>
      <c r="B21" s="101"/>
      <c r="C21" s="102"/>
      <c r="D21" s="103"/>
      <c r="E21" s="104"/>
      <c r="F21" s="103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6"/>
      <c r="R21" s="106"/>
      <c r="S21" s="106"/>
      <c r="T21" s="106"/>
      <c r="U21" s="106"/>
      <c r="V21" s="106"/>
      <c r="W21" s="107">
        <f t="shared" si="0"/>
        <v>0</v>
      </c>
      <c r="X21" s="108"/>
      <c r="Y21" s="109">
        <f t="shared" si="1"/>
      </c>
      <c r="Z21" s="110">
        <f>IF(X21="","",RANK(Y21,$Y$6:$Y28,1))</f>
      </c>
      <c r="AA21" s="111"/>
      <c r="AB21" s="102"/>
      <c r="AC21" s="103"/>
      <c r="AD21" s="104"/>
      <c r="AE21" s="103"/>
      <c r="AF21" s="103"/>
      <c r="AG21" s="112"/>
      <c r="AH21" s="103"/>
      <c r="AI21" s="104"/>
      <c r="AJ21" s="103"/>
      <c r="AK21" s="103"/>
      <c r="AL21" s="112"/>
      <c r="AM21" s="105"/>
      <c r="AN21" s="105"/>
      <c r="AO21" s="105"/>
      <c r="AP21" s="106"/>
      <c r="AQ21" s="106"/>
      <c r="AR21" s="106"/>
      <c r="AS21" s="106"/>
      <c r="AT21" s="106"/>
      <c r="AU21" s="106"/>
      <c r="AV21" s="113">
        <f t="shared" si="2"/>
        <v>0</v>
      </c>
      <c r="AW21" s="109"/>
      <c r="AX21" s="114">
        <f t="shared" si="3"/>
      </c>
      <c r="AY21" s="115">
        <f>IF(AW21="","",RANK(AX21,$AX$6:$AX28,1))</f>
      </c>
      <c r="AZ21" s="100">
        <f t="shared" si="4"/>
      </c>
      <c r="BA21" s="135">
        <f>IF(AZ21="","",RANK(AZ21,$AZ$6:$AZ28,1))</f>
      </c>
    </row>
    <row r="22" spans="1:53" ht="16.5" customHeight="1">
      <c r="A22" s="132"/>
      <c r="B22" s="101"/>
      <c r="C22" s="102"/>
      <c r="D22" s="103"/>
      <c r="E22" s="104"/>
      <c r="F22" s="103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6"/>
      <c r="R22" s="106"/>
      <c r="S22" s="106"/>
      <c r="T22" s="106"/>
      <c r="U22" s="106"/>
      <c r="V22" s="106"/>
      <c r="W22" s="107">
        <f t="shared" si="0"/>
        <v>0</v>
      </c>
      <c r="X22" s="108"/>
      <c r="Y22" s="109">
        <f t="shared" si="1"/>
      </c>
      <c r="Z22" s="110">
        <f>IF(X22="","",RANK(Y22,$Y$6:$Y28,1))</f>
      </c>
      <c r="AA22" s="111"/>
      <c r="AB22" s="102"/>
      <c r="AC22" s="103"/>
      <c r="AD22" s="104"/>
      <c r="AE22" s="103"/>
      <c r="AF22" s="103"/>
      <c r="AG22" s="112"/>
      <c r="AH22" s="103"/>
      <c r="AI22" s="104"/>
      <c r="AJ22" s="103"/>
      <c r="AK22" s="103"/>
      <c r="AL22" s="112"/>
      <c r="AM22" s="105"/>
      <c r="AN22" s="105"/>
      <c r="AO22" s="105"/>
      <c r="AP22" s="106"/>
      <c r="AQ22" s="106"/>
      <c r="AR22" s="106"/>
      <c r="AS22" s="106"/>
      <c r="AT22" s="106"/>
      <c r="AU22" s="106"/>
      <c r="AV22" s="113">
        <f t="shared" si="2"/>
        <v>0</v>
      </c>
      <c r="AW22" s="109"/>
      <c r="AX22" s="114">
        <f t="shared" si="3"/>
      </c>
      <c r="AY22" s="115">
        <f>IF(AW22="","",RANK(AX22,$AX$6:$AX28,1))</f>
      </c>
      <c r="AZ22" s="100">
        <f t="shared" si="4"/>
      </c>
      <c r="BA22" s="135">
        <f>IF(AZ22="","",RANK(AZ22,$AZ$6:$AZ28,1))</f>
      </c>
    </row>
    <row r="23" spans="1:53" ht="16.5" customHeight="1">
      <c r="A23" s="132"/>
      <c r="B23" s="101"/>
      <c r="C23" s="102"/>
      <c r="D23" s="103"/>
      <c r="E23" s="104"/>
      <c r="F23" s="103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6"/>
      <c r="R23" s="106"/>
      <c r="S23" s="106"/>
      <c r="T23" s="106"/>
      <c r="U23" s="106"/>
      <c r="V23" s="106"/>
      <c r="W23" s="107">
        <f t="shared" si="0"/>
        <v>0</v>
      </c>
      <c r="X23" s="108"/>
      <c r="Y23" s="109">
        <f t="shared" si="1"/>
      </c>
      <c r="Z23" s="110">
        <f>IF(X23="","",RANK(Y23,$Y$6:$Y28,1))</f>
      </c>
      <c r="AA23" s="111"/>
      <c r="AB23" s="102"/>
      <c r="AC23" s="103"/>
      <c r="AD23" s="104"/>
      <c r="AE23" s="103"/>
      <c r="AF23" s="103"/>
      <c r="AG23" s="112"/>
      <c r="AH23" s="103"/>
      <c r="AI23" s="104"/>
      <c r="AJ23" s="103"/>
      <c r="AK23" s="103"/>
      <c r="AL23" s="112"/>
      <c r="AM23" s="105"/>
      <c r="AN23" s="105"/>
      <c r="AO23" s="105"/>
      <c r="AP23" s="106"/>
      <c r="AQ23" s="106"/>
      <c r="AR23" s="106"/>
      <c r="AS23" s="106"/>
      <c r="AT23" s="106"/>
      <c r="AU23" s="106"/>
      <c r="AV23" s="113">
        <f t="shared" si="2"/>
        <v>0</v>
      </c>
      <c r="AW23" s="109"/>
      <c r="AX23" s="114">
        <f t="shared" si="3"/>
      </c>
      <c r="AY23" s="115">
        <f>IF(AW23="","",RANK(AX23,$AX$6:$AX28,1))</f>
      </c>
      <c r="AZ23" s="100">
        <f t="shared" si="4"/>
      </c>
      <c r="BA23" s="135">
        <f>IF(AZ23="","",RANK(AZ23,$AZ$6:$AZ28,1))</f>
      </c>
    </row>
    <row r="24" spans="1:53" ht="16.5" customHeight="1">
      <c r="A24" s="132"/>
      <c r="B24" s="101"/>
      <c r="C24" s="102"/>
      <c r="D24" s="103"/>
      <c r="E24" s="104"/>
      <c r="F24" s="103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6"/>
      <c r="R24" s="106"/>
      <c r="S24" s="106"/>
      <c r="T24" s="106"/>
      <c r="U24" s="106"/>
      <c r="V24" s="106"/>
      <c r="W24" s="107">
        <f t="shared" si="0"/>
        <v>0</v>
      </c>
      <c r="X24" s="108"/>
      <c r="Y24" s="109">
        <f t="shared" si="1"/>
      </c>
      <c r="Z24" s="110">
        <f>IF(X24="","",RANK(Y24,$Y$6:$Y28,1))</f>
      </c>
      <c r="AA24" s="111"/>
      <c r="AB24" s="102"/>
      <c r="AC24" s="103"/>
      <c r="AD24" s="104"/>
      <c r="AE24" s="103"/>
      <c r="AF24" s="103"/>
      <c r="AG24" s="112"/>
      <c r="AH24" s="103"/>
      <c r="AI24" s="104"/>
      <c r="AJ24" s="103"/>
      <c r="AK24" s="103"/>
      <c r="AL24" s="112"/>
      <c r="AM24" s="105"/>
      <c r="AN24" s="105"/>
      <c r="AO24" s="105"/>
      <c r="AP24" s="106"/>
      <c r="AQ24" s="106"/>
      <c r="AR24" s="106"/>
      <c r="AS24" s="106"/>
      <c r="AT24" s="106"/>
      <c r="AU24" s="106"/>
      <c r="AV24" s="113">
        <f t="shared" si="2"/>
        <v>0</v>
      </c>
      <c r="AW24" s="109"/>
      <c r="AX24" s="114">
        <f t="shared" si="3"/>
      </c>
      <c r="AY24" s="115">
        <f>IF(AW24="","",RANK(AX24,$AX$6:$AX28,1))</f>
      </c>
      <c r="AZ24" s="100">
        <f t="shared" si="4"/>
      </c>
      <c r="BA24" s="135">
        <f>IF(AZ24="","",RANK(AZ24,$AZ$6:$AZ28,1))</f>
      </c>
    </row>
    <row r="25" spans="1:53" ht="16.5" customHeight="1" thickBot="1">
      <c r="A25" s="133"/>
      <c r="B25" s="116"/>
      <c r="C25" s="117"/>
      <c r="D25" s="118"/>
      <c r="E25" s="119"/>
      <c r="F25" s="118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1"/>
      <c r="R25" s="121"/>
      <c r="S25" s="121"/>
      <c r="T25" s="121"/>
      <c r="U25" s="121"/>
      <c r="V25" s="121"/>
      <c r="W25" s="122">
        <f t="shared" si="0"/>
        <v>0</v>
      </c>
      <c r="X25" s="123"/>
      <c r="Y25" s="124">
        <f t="shared" si="1"/>
      </c>
      <c r="Z25" s="125">
        <f>IF(X25="","",RANK(Y25,$Y$6:$Y28,1))</f>
      </c>
      <c r="AA25" s="126"/>
      <c r="AB25" s="117"/>
      <c r="AC25" s="118"/>
      <c r="AD25" s="119"/>
      <c r="AE25" s="118"/>
      <c r="AF25" s="118"/>
      <c r="AG25" s="127"/>
      <c r="AH25" s="118"/>
      <c r="AI25" s="119"/>
      <c r="AJ25" s="118"/>
      <c r="AK25" s="118"/>
      <c r="AL25" s="127"/>
      <c r="AM25" s="120"/>
      <c r="AN25" s="120"/>
      <c r="AO25" s="120"/>
      <c r="AP25" s="121"/>
      <c r="AQ25" s="121"/>
      <c r="AR25" s="121"/>
      <c r="AS25" s="121"/>
      <c r="AT25" s="121"/>
      <c r="AU25" s="121"/>
      <c r="AV25" s="128">
        <f t="shared" si="2"/>
        <v>0</v>
      </c>
      <c r="AW25" s="124"/>
      <c r="AX25" s="129">
        <f t="shared" si="3"/>
      </c>
      <c r="AY25" s="130">
        <f>IF(AW25="","",RANK(AX25,$AX$6:$AX28,1))</f>
      </c>
      <c r="AZ25" s="131">
        <f t="shared" si="4"/>
      </c>
      <c r="BA25" s="134">
        <f>IF(AZ25="","",RANK(AZ25,$AZ$6:$AZ28,1))</f>
      </c>
    </row>
  </sheetData>
  <sheetProtection/>
  <mergeCells count="4">
    <mergeCell ref="Z1:Z4"/>
    <mergeCell ref="AY1:AY4"/>
    <mergeCell ref="B2:V4"/>
    <mergeCell ref="AA2:AU4"/>
  </mergeCells>
  <printOptions/>
  <pageMargins left="0.7" right="0.7" top="0.75" bottom="0.75" header="0.3" footer="0.3"/>
  <pageSetup horizontalDpi="600" verticalDpi="600" orientation="landscape" paperSize="9" scale="71" r:id="rId1"/>
  <headerFooter>
    <oddHeader>&amp;C&amp;"Arial,Cursief"&amp;12Mini-marathon
6 januari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1"/>
  <sheetViews>
    <sheetView tabSelected="1" zoomScale="115" zoomScaleNormal="115" zoomScalePageLayoutView="0" workbookViewId="0" topLeftCell="A13">
      <selection activeCell="AC32" sqref="AC32"/>
    </sheetView>
  </sheetViews>
  <sheetFormatPr defaultColWidth="9.140625" defaultRowHeight="12.75"/>
  <cols>
    <col min="1" max="1" width="18.421875" style="0" bestFit="1" customWidth="1"/>
    <col min="2" max="11" width="2.421875" style="0" customWidth="1"/>
    <col min="12" max="12" width="3.7109375" style="0" customWidth="1"/>
    <col min="13" max="22" width="2.421875" style="0" customWidth="1"/>
    <col min="23" max="23" width="5.7109375" style="0" bestFit="1" customWidth="1"/>
    <col min="24" max="25" width="6.421875" style="0" bestFit="1" customWidth="1"/>
    <col min="26" max="26" width="4.8515625" style="0" bestFit="1" customWidth="1"/>
  </cols>
  <sheetData>
    <row r="1" spans="1:27" ht="12.75" customHeight="1">
      <c r="A1" s="264"/>
      <c r="B1" s="429" t="s">
        <v>45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1"/>
      <c r="W1" s="308"/>
      <c r="X1" s="309"/>
      <c r="Y1" s="310"/>
      <c r="Z1" s="426"/>
      <c r="AA1" s="57"/>
    </row>
    <row r="2" spans="1:27" ht="12.75" customHeight="1">
      <c r="A2" s="265"/>
      <c r="B2" s="432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33"/>
      <c r="W2" s="311"/>
      <c r="X2" s="10"/>
      <c r="Y2" s="10"/>
      <c r="Z2" s="427"/>
      <c r="AA2" s="57"/>
    </row>
    <row r="3" spans="1:27" ht="12.75" customHeight="1">
      <c r="A3" s="265"/>
      <c r="B3" s="432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33"/>
      <c r="W3" s="312"/>
      <c r="X3" s="313"/>
      <c r="Y3" s="313"/>
      <c r="Z3" s="428"/>
      <c r="AA3" s="57"/>
    </row>
    <row r="4" spans="1:26" ht="12.75" customHeight="1">
      <c r="A4" s="314"/>
      <c r="B4" s="403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12"/>
      <c r="W4" s="13" t="s">
        <v>0</v>
      </c>
      <c r="X4" s="18" t="s">
        <v>15</v>
      </c>
      <c r="Y4" s="14" t="s">
        <v>2</v>
      </c>
      <c r="Z4" s="425"/>
    </row>
    <row r="5" spans="1:26" ht="12.75" customHeight="1">
      <c r="A5" s="57"/>
      <c r="B5" s="405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9"/>
      <c r="W5" s="15" t="s">
        <v>4</v>
      </c>
      <c r="X5" s="16" t="s">
        <v>1</v>
      </c>
      <c r="Y5" s="16" t="s">
        <v>4</v>
      </c>
      <c r="Z5" s="395"/>
    </row>
    <row r="6" spans="1:26" ht="12.75" customHeight="1">
      <c r="A6" s="57"/>
      <c r="B6" s="406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10"/>
      <c r="W6" s="15" t="s">
        <v>5</v>
      </c>
      <c r="X6" s="16" t="s">
        <v>6</v>
      </c>
      <c r="Y6" s="16" t="s">
        <v>6</v>
      </c>
      <c r="Z6" s="395"/>
    </row>
    <row r="7" spans="1:26" ht="20.25" customHeight="1" thickBot="1">
      <c r="A7" s="315" t="s">
        <v>13</v>
      </c>
      <c r="B7" s="59">
        <v>1</v>
      </c>
      <c r="C7" s="60">
        <v>2</v>
      </c>
      <c r="D7" s="62">
        <v>3</v>
      </c>
      <c r="E7" s="60" t="s">
        <v>40</v>
      </c>
      <c r="F7" s="60" t="s">
        <v>41</v>
      </c>
      <c r="G7" s="62" t="s">
        <v>42</v>
      </c>
      <c r="H7" s="60" t="s">
        <v>58</v>
      </c>
      <c r="I7" s="62">
        <v>5</v>
      </c>
      <c r="J7" s="60">
        <v>6</v>
      </c>
      <c r="K7" s="60">
        <v>7</v>
      </c>
      <c r="L7" s="60" t="s">
        <v>59</v>
      </c>
      <c r="M7" s="60" t="s">
        <v>60</v>
      </c>
      <c r="N7" s="60" t="s">
        <v>61</v>
      </c>
      <c r="O7" s="60" t="s">
        <v>62</v>
      </c>
      <c r="P7" s="62">
        <v>9</v>
      </c>
      <c r="Q7" s="60">
        <v>10</v>
      </c>
      <c r="R7" s="269"/>
      <c r="S7" s="270"/>
      <c r="T7" s="271"/>
      <c r="U7" s="271"/>
      <c r="V7" s="272"/>
      <c r="W7" s="48"/>
      <c r="X7" s="49"/>
      <c r="Y7" s="50"/>
      <c r="Z7" s="51"/>
    </row>
    <row r="8" spans="1:26" ht="15" customHeight="1">
      <c r="A8" s="247" t="s">
        <v>136</v>
      </c>
      <c r="B8" s="248"/>
      <c r="C8" s="249"/>
      <c r="D8" s="250"/>
      <c r="E8" s="251"/>
      <c r="F8" s="250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3"/>
      <c r="R8" s="253"/>
      <c r="S8" s="253"/>
      <c r="T8" s="253"/>
      <c r="U8" s="253"/>
      <c r="V8" s="254"/>
      <c r="W8" s="255">
        <f aca="true" t="shared" si="0" ref="W8:W13">SUM(B8:V8)</f>
        <v>0</v>
      </c>
      <c r="X8" s="256">
        <v>82.08</v>
      </c>
      <c r="Y8" s="257">
        <f aca="true" t="shared" si="1" ref="Y8:Y13">IF(X8="","",SUM(W8,X8))</f>
        <v>82.08</v>
      </c>
      <c r="Z8" s="258">
        <v>1</v>
      </c>
    </row>
    <row r="9" spans="1:27" ht="15" customHeight="1">
      <c r="A9" s="259" t="s">
        <v>26</v>
      </c>
      <c r="B9" s="101"/>
      <c r="C9" s="102"/>
      <c r="D9" s="103"/>
      <c r="E9" s="104"/>
      <c r="F9" s="103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6"/>
      <c r="R9" s="106"/>
      <c r="S9" s="106"/>
      <c r="T9" s="106"/>
      <c r="U9" s="106"/>
      <c r="V9" s="137"/>
      <c r="W9" s="107">
        <f t="shared" si="0"/>
        <v>0</v>
      </c>
      <c r="X9" s="108">
        <v>83.99</v>
      </c>
      <c r="Y9" s="109">
        <f t="shared" si="1"/>
        <v>83.99</v>
      </c>
      <c r="Z9" s="181">
        <v>2</v>
      </c>
      <c r="AA9" s="57"/>
    </row>
    <row r="10" spans="1:27" ht="15" customHeight="1">
      <c r="A10" s="259" t="s">
        <v>39</v>
      </c>
      <c r="B10" s="101"/>
      <c r="C10" s="102"/>
      <c r="D10" s="103"/>
      <c r="E10" s="104"/>
      <c r="F10" s="103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6"/>
      <c r="R10" s="106"/>
      <c r="S10" s="106"/>
      <c r="T10" s="106"/>
      <c r="U10" s="106"/>
      <c r="V10" s="137"/>
      <c r="W10" s="107">
        <f t="shared" si="0"/>
        <v>0</v>
      </c>
      <c r="X10" s="108">
        <v>87.96</v>
      </c>
      <c r="Y10" s="109">
        <f t="shared" si="1"/>
        <v>87.96</v>
      </c>
      <c r="Z10" s="181">
        <v>3</v>
      </c>
      <c r="AA10" s="57"/>
    </row>
    <row r="11" spans="1:27" ht="15" customHeight="1">
      <c r="A11" s="259" t="s">
        <v>69</v>
      </c>
      <c r="B11" s="101"/>
      <c r="C11" s="102"/>
      <c r="D11" s="103"/>
      <c r="E11" s="104"/>
      <c r="F11" s="103"/>
      <c r="G11" s="105"/>
      <c r="H11" s="105"/>
      <c r="I11" s="105">
        <v>5</v>
      </c>
      <c r="J11" s="105"/>
      <c r="K11" s="105"/>
      <c r="L11" s="105"/>
      <c r="M11" s="105"/>
      <c r="N11" s="105"/>
      <c r="O11" s="105"/>
      <c r="P11" s="105"/>
      <c r="Q11" s="106"/>
      <c r="R11" s="106"/>
      <c r="S11" s="106"/>
      <c r="T11" s="106"/>
      <c r="U11" s="106"/>
      <c r="V11" s="137"/>
      <c r="W11" s="107">
        <f t="shared" si="0"/>
        <v>5</v>
      </c>
      <c r="X11" s="108">
        <v>85.45</v>
      </c>
      <c r="Y11" s="109">
        <f t="shared" si="1"/>
        <v>90.45</v>
      </c>
      <c r="Z11" s="181">
        <v>4</v>
      </c>
      <c r="AA11" s="57"/>
    </row>
    <row r="12" spans="1:26" ht="15" customHeight="1">
      <c r="A12" s="259" t="s">
        <v>25</v>
      </c>
      <c r="B12" s="101"/>
      <c r="C12" s="102"/>
      <c r="D12" s="103"/>
      <c r="E12" s="104"/>
      <c r="F12" s="103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6">
        <v>5</v>
      </c>
      <c r="R12" s="106"/>
      <c r="S12" s="106"/>
      <c r="T12" s="106"/>
      <c r="U12" s="106"/>
      <c r="V12" s="137"/>
      <c r="W12" s="107">
        <f t="shared" si="0"/>
        <v>5</v>
      </c>
      <c r="X12" s="108">
        <v>88.04</v>
      </c>
      <c r="Y12" s="109">
        <f t="shared" si="1"/>
        <v>93.04</v>
      </c>
      <c r="Z12" s="181">
        <v>5</v>
      </c>
    </row>
    <row r="13" spans="1:26" ht="15" customHeight="1">
      <c r="A13" s="259" t="s">
        <v>53</v>
      </c>
      <c r="B13" s="101">
        <v>5</v>
      </c>
      <c r="C13" s="102"/>
      <c r="D13" s="103"/>
      <c r="E13" s="104"/>
      <c r="F13" s="103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6"/>
      <c r="R13" s="106"/>
      <c r="S13" s="106"/>
      <c r="T13" s="106"/>
      <c r="U13" s="106"/>
      <c r="V13" s="137"/>
      <c r="W13" s="107">
        <f t="shared" si="0"/>
        <v>5</v>
      </c>
      <c r="X13" s="108">
        <v>88.27</v>
      </c>
      <c r="Y13" s="109">
        <f t="shared" si="1"/>
        <v>93.27</v>
      </c>
      <c r="Z13" s="181">
        <v>6</v>
      </c>
    </row>
    <row r="14" spans="1:26" ht="12.75" customHeight="1">
      <c r="A14" s="57"/>
      <c r="B14" s="403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12"/>
      <c r="W14" s="13" t="s">
        <v>0</v>
      </c>
      <c r="X14" s="18" t="s">
        <v>15</v>
      </c>
      <c r="Y14" s="14" t="s">
        <v>2</v>
      </c>
      <c r="Z14" s="425"/>
    </row>
    <row r="15" spans="1:26" ht="12.75" customHeight="1">
      <c r="A15" s="57"/>
      <c r="B15" s="405"/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9"/>
      <c r="W15" s="15" t="s">
        <v>4</v>
      </c>
      <c r="X15" s="16" t="s">
        <v>1</v>
      </c>
      <c r="Y15" s="16" t="s">
        <v>4</v>
      </c>
      <c r="Z15" s="395"/>
    </row>
    <row r="16" spans="1:27" ht="12.75" customHeight="1">
      <c r="A16" s="57"/>
      <c r="B16" s="406"/>
      <c r="C16" s="407"/>
      <c r="D16" s="407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10"/>
      <c r="W16" s="15" t="s">
        <v>5</v>
      </c>
      <c r="X16" s="16" t="s">
        <v>6</v>
      </c>
      <c r="Y16" s="16" t="s">
        <v>6</v>
      </c>
      <c r="Z16" s="395"/>
      <c r="AA16" s="57"/>
    </row>
    <row r="17" spans="1:27" ht="20.25" customHeight="1" thickBot="1">
      <c r="A17" s="316" t="s">
        <v>14</v>
      </c>
      <c r="B17" s="59">
        <v>1</v>
      </c>
      <c r="C17" s="60">
        <v>2</v>
      </c>
      <c r="D17" s="62">
        <v>3</v>
      </c>
      <c r="E17" s="60" t="s">
        <v>40</v>
      </c>
      <c r="F17" s="60" t="s">
        <v>41</v>
      </c>
      <c r="G17" s="62" t="s">
        <v>42</v>
      </c>
      <c r="H17" s="60" t="s">
        <v>58</v>
      </c>
      <c r="I17" s="62">
        <v>5</v>
      </c>
      <c r="J17" s="60">
        <v>6</v>
      </c>
      <c r="K17" s="60">
        <v>7</v>
      </c>
      <c r="L17" s="60" t="s">
        <v>59</v>
      </c>
      <c r="M17" s="60" t="s">
        <v>60</v>
      </c>
      <c r="N17" s="60" t="s">
        <v>61</v>
      </c>
      <c r="O17" s="60" t="s">
        <v>62</v>
      </c>
      <c r="P17" s="62">
        <v>9</v>
      </c>
      <c r="Q17" s="60">
        <v>10</v>
      </c>
      <c r="R17" s="269"/>
      <c r="S17" s="270"/>
      <c r="T17" s="271"/>
      <c r="U17" s="271"/>
      <c r="V17" s="272"/>
      <c r="W17" s="141"/>
      <c r="X17" s="49"/>
      <c r="Y17" s="49"/>
      <c r="Z17" s="260"/>
      <c r="AA17" s="57"/>
    </row>
    <row r="18" spans="1:27" ht="15" customHeight="1">
      <c r="A18" s="247" t="s">
        <v>68</v>
      </c>
      <c r="B18" s="248"/>
      <c r="C18" s="249"/>
      <c r="D18" s="250"/>
      <c r="E18" s="251"/>
      <c r="F18" s="250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3"/>
      <c r="R18" s="253"/>
      <c r="S18" s="253"/>
      <c r="T18" s="253"/>
      <c r="U18" s="253"/>
      <c r="V18" s="254"/>
      <c r="W18" s="255">
        <f aca="true" t="shared" si="2" ref="W18:W24">SUM(B18:V18)</f>
        <v>0</v>
      </c>
      <c r="X18" s="256">
        <v>81.86</v>
      </c>
      <c r="Y18" s="257">
        <f aca="true" t="shared" si="3" ref="Y18:Y24">IF(X18="","",SUM(W18,X18))</f>
        <v>81.86</v>
      </c>
      <c r="Z18" s="258">
        <v>1</v>
      </c>
      <c r="AA18" s="57"/>
    </row>
    <row r="19" spans="1:26" ht="15" customHeight="1">
      <c r="A19" s="262" t="s">
        <v>38</v>
      </c>
      <c r="B19" s="101"/>
      <c r="C19" s="102"/>
      <c r="D19" s="103"/>
      <c r="E19" s="104">
        <v>5</v>
      </c>
      <c r="F19" s="103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6"/>
      <c r="R19" s="106"/>
      <c r="S19" s="106"/>
      <c r="T19" s="106"/>
      <c r="U19" s="106"/>
      <c r="V19" s="137"/>
      <c r="W19" s="107">
        <f t="shared" si="2"/>
        <v>5</v>
      </c>
      <c r="X19" s="108">
        <v>78.5</v>
      </c>
      <c r="Y19" s="109">
        <f t="shared" si="3"/>
        <v>83.5</v>
      </c>
      <c r="Z19" s="181">
        <v>2</v>
      </c>
    </row>
    <row r="20" spans="1:26" ht="15" customHeight="1">
      <c r="A20" s="262" t="s">
        <v>35</v>
      </c>
      <c r="B20" s="101"/>
      <c r="C20" s="102"/>
      <c r="D20" s="103"/>
      <c r="E20" s="104"/>
      <c r="F20" s="103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6">
        <v>5</v>
      </c>
      <c r="R20" s="106"/>
      <c r="S20" s="106"/>
      <c r="T20" s="106"/>
      <c r="U20" s="106"/>
      <c r="V20" s="137"/>
      <c r="W20" s="107">
        <f t="shared" si="2"/>
        <v>5</v>
      </c>
      <c r="X20" s="108">
        <v>82.84</v>
      </c>
      <c r="Y20" s="109">
        <f t="shared" si="3"/>
        <v>87.84</v>
      </c>
      <c r="Z20" s="181">
        <v>3</v>
      </c>
    </row>
    <row r="21" spans="1:26" ht="15" customHeight="1">
      <c r="A21" s="259" t="s">
        <v>132</v>
      </c>
      <c r="B21" s="101"/>
      <c r="C21" s="102"/>
      <c r="D21" s="103"/>
      <c r="E21" s="104"/>
      <c r="F21" s="103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6"/>
      <c r="R21" s="106"/>
      <c r="S21" s="106"/>
      <c r="T21" s="106"/>
      <c r="U21" s="106"/>
      <c r="V21" s="137"/>
      <c r="W21" s="107">
        <f t="shared" si="2"/>
        <v>0</v>
      </c>
      <c r="X21" s="108">
        <v>93.55</v>
      </c>
      <c r="Y21" s="109">
        <f t="shared" si="3"/>
        <v>93.55</v>
      </c>
      <c r="Z21" s="181">
        <v>4</v>
      </c>
    </row>
    <row r="22" spans="1:26" ht="15" customHeight="1">
      <c r="A22" s="262" t="s">
        <v>103</v>
      </c>
      <c r="B22" s="101">
        <v>5</v>
      </c>
      <c r="C22" s="102"/>
      <c r="D22" s="103"/>
      <c r="E22" s="104"/>
      <c r="F22" s="103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6"/>
      <c r="R22" s="106"/>
      <c r="S22" s="106"/>
      <c r="T22" s="106"/>
      <c r="U22" s="106"/>
      <c r="V22" s="137"/>
      <c r="W22" s="107">
        <f t="shared" si="2"/>
        <v>5</v>
      </c>
      <c r="X22" s="108">
        <v>88.61</v>
      </c>
      <c r="Y22" s="109">
        <f t="shared" si="3"/>
        <v>93.61</v>
      </c>
      <c r="Z22" s="181">
        <v>5</v>
      </c>
    </row>
    <row r="23" spans="1:27" ht="15" customHeight="1">
      <c r="A23" s="262" t="s">
        <v>133</v>
      </c>
      <c r="B23" s="101"/>
      <c r="C23" s="102">
        <v>5</v>
      </c>
      <c r="D23" s="103"/>
      <c r="E23" s="104"/>
      <c r="F23" s="103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6">
        <v>5</v>
      </c>
      <c r="R23" s="106"/>
      <c r="S23" s="106"/>
      <c r="T23" s="106"/>
      <c r="U23" s="106"/>
      <c r="V23" s="137"/>
      <c r="W23" s="107">
        <f t="shared" si="2"/>
        <v>10</v>
      </c>
      <c r="X23" s="108">
        <v>83.76</v>
      </c>
      <c r="Y23" s="109">
        <f t="shared" si="3"/>
        <v>93.76</v>
      </c>
      <c r="Z23" s="181">
        <v>6</v>
      </c>
      <c r="AA23" s="57"/>
    </row>
    <row r="24" spans="1:27" ht="15" customHeight="1">
      <c r="A24" s="262" t="s">
        <v>37</v>
      </c>
      <c r="B24" s="101"/>
      <c r="C24" s="102"/>
      <c r="D24" s="103"/>
      <c r="E24" s="104">
        <v>5</v>
      </c>
      <c r="F24" s="103"/>
      <c r="G24" s="105"/>
      <c r="H24" s="105"/>
      <c r="I24" s="105"/>
      <c r="J24" s="105"/>
      <c r="K24" s="105"/>
      <c r="L24" s="105">
        <v>5</v>
      </c>
      <c r="M24" s="105"/>
      <c r="N24" s="105"/>
      <c r="O24" s="105"/>
      <c r="P24" s="105"/>
      <c r="Q24" s="106"/>
      <c r="R24" s="106"/>
      <c r="S24" s="106"/>
      <c r="T24" s="106"/>
      <c r="U24" s="106"/>
      <c r="V24" s="137"/>
      <c r="W24" s="107">
        <f t="shared" si="2"/>
        <v>10</v>
      </c>
      <c r="X24" s="108">
        <v>87.85</v>
      </c>
      <c r="Y24" s="109">
        <f t="shared" si="3"/>
        <v>97.85</v>
      </c>
      <c r="Z24" s="181">
        <v>7</v>
      </c>
      <c r="AA24" s="57"/>
    </row>
    <row r="25" spans="1:26" ht="12.75" customHeight="1">
      <c r="A25" s="266"/>
      <c r="B25" s="403"/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12"/>
      <c r="W25" s="13" t="s">
        <v>0</v>
      </c>
      <c r="X25" s="18" t="s">
        <v>15</v>
      </c>
      <c r="Y25" s="14" t="s">
        <v>2</v>
      </c>
      <c r="Z25" s="425"/>
    </row>
    <row r="26" spans="1:26" ht="12.75" customHeight="1">
      <c r="A26" s="265"/>
      <c r="B26" s="405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9"/>
      <c r="W26" s="15" t="s">
        <v>4</v>
      </c>
      <c r="X26" s="16" t="s">
        <v>1</v>
      </c>
      <c r="Y26" s="16" t="s">
        <v>4</v>
      </c>
      <c r="Z26" s="395"/>
    </row>
    <row r="27" spans="1:26" ht="12.75" customHeight="1">
      <c r="A27" s="265"/>
      <c r="B27" s="406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07"/>
      <c r="V27" s="410"/>
      <c r="W27" s="15" t="s">
        <v>5</v>
      </c>
      <c r="X27" s="16" t="s">
        <v>6</v>
      </c>
      <c r="Y27" s="16" t="s">
        <v>6</v>
      </c>
      <c r="Z27" s="395"/>
    </row>
    <row r="28" spans="1:26" ht="20.25" customHeight="1" thickBot="1">
      <c r="A28" s="315" t="s">
        <v>7</v>
      </c>
      <c r="B28" s="59">
        <v>1</v>
      </c>
      <c r="C28" s="60">
        <v>2</v>
      </c>
      <c r="D28" s="62">
        <v>3</v>
      </c>
      <c r="E28" s="60" t="s">
        <v>40</v>
      </c>
      <c r="F28" s="60" t="s">
        <v>41</v>
      </c>
      <c r="G28" s="62" t="s">
        <v>42</v>
      </c>
      <c r="H28" s="60" t="s">
        <v>58</v>
      </c>
      <c r="I28" s="62">
        <v>5</v>
      </c>
      <c r="J28" s="60">
        <v>6</v>
      </c>
      <c r="K28" s="60">
        <v>7</v>
      </c>
      <c r="L28" s="60" t="s">
        <v>59</v>
      </c>
      <c r="M28" s="60" t="s">
        <v>60</v>
      </c>
      <c r="N28" s="60" t="s">
        <v>61</v>
      </c>
      <c r="O28" s="60" t="s">
        <v>62</v>
      </c>
      <c r="P28" s="62">
        <v>9</v>
      </c>
      <c r="Q28" s="60">
        <v>10</v>
      </c>
      <c r="R28" s="269"/>
      <c r="S28" s="270"/>
      <c r="T28" s="271"/>
      <c r="U28" s="271"/>
      <c r="V28" s="272"/>
      <c r="W28" s="48"/>
      <c r="X28" s="49"/>
      <c r="Y28" s="50"/>
      <c r="Z28" s="51"/>
    </row>
    <row r="29" spans="1:26" ht="15" customHeight="1">
      <c r="A29" s="261" t="s">
        <v>134</v>
      </c>
      <c r="B29" s="248"/>
      <c r="C29" s="249"/>
      <c r="D29" s="250"/>
      <c r="E29" s="251"/>
      <c r="F29" s="250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3"/>
      <c r="R29" s="253"/>
      <c r="S29" s="253"/>
      <c r="T29" s="253"/>
      <c r="U29" s="253"/>
      <c r="V29" s="254"/>
      <c r="W29" s="255">
        <f>SUM(B29:V29)</f>
        <v>0</v>
      </c>
      <c r="X29" s="256">
        <v>92.74</v>
      </c>
      <c r="Y29" s="257">
        <f>IF(X29="","",SUM(W29,X29))</f>
        <v>92.74</v>
      </c>
      <c r="Z29" s="258">
        <v>1</v>
      </c>
    </row>
    <row r="30" spans="1:26" ht="15" customHeight="1">
      <c r="A30" s="262" t="s">
        <v>135</v>
      </c>
      <c r="B30" s="101"/>
      <c r="C30" s="102">
        <v>5</v>
      </c>
      <c r="D30" s="103"/>
      <c r="E30" s="104"/>
      <c r="F30" s="103"/>
      <c r="G30" s="105"/>
      <c r="H30" s="105"/>
      <c r="I30" s="105"/>
      <c r="J30" s="105">
        <v>5</v>
      </c>
      <c r="K30" s="105"/>
      <c r="L30" s="105"/>
      <c r="M30" s="105"/>
      <c r="N30" s="105"/>
      <c r="O30" s="105"/>
      <c r="P30" s="105"/>
      <c r="Q30" s="106"/>
      <c r="R30" s="106"/>
      <c r="S30" s="106"/>
      <c r="T30" s="106"/>
      <c r="U30" s="106"/>
      <c r="V30" s="137"/>
      <c r="W30" s="107">
        <f>SUM(B30:V30)</f>
        <v>10</v>
      </c>
      <c r="X30" s="108">
        <v>86.92</v>
      </c>
      <c r="Y30" s="109">
        <f>IF(X30="","",SUM(W30,X30))</f>
        <v>96.92</v>
      </c>
      <c r="Z30" s="181">
        <v>2</v>
      </c>
    </row>
    <row r="31" spans="1:26" ht="15" customHeight="1" thickBot="1">
      <c r="A31" s="263" t="s">
        <v>72</v>
      </c>
      <c r="B31" s="116">
        <v>5</v>
      </c>
      <c r="C31" s="117"/>
      <c r="D31" s="118"/>
      <c r="E31" s="119"/>
      <c r="F31" s="118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1">
        <v>35</v>
      </c>
      <c r="R31" s="121"/>
      <c r="S31" s="121"/>
      <c r="T31" s="121"/>
      <c r="U31" s="121"/>
      <c r="V31" s="202"/>
      <c r="W31" s="122">
        <f>SUM(B31:V31)</f>
        <v>40</v>
      </c>
      <c r="X31" s="123">
        <v>110.97</v>
      </c>
      <c r="Y31" s="124">
        <f>IF(X31="","",SUM(W31,X31))</f>
        <v>150.97</v>
      </c>
      <c r="Z31" s="193">
        <v>3</v>
      </c>
    </row>
  </sheetData>
  <sheetProtection/>
  <mergeCells count="8">
    <mergeCell ref="Z25:Z27"/>
    <mergeCell ref="B25:V27"/>
    <mergeCell ref="Z14:Z16"/>
    <mergeCell ref="B14:V16"/>
    <mergeCell ref="Z1:Z3"/>
    <mergeCell ref="B1:V3"/>
    <mergeCell ref="Z4:Z6"/>
    <mergeCell ref="B4:V6"/>
  </mergeCells>
  <printOptions/>
  <pageMargins left="0.7086614173228347" right="0.7086614173228347" top="0.7874015748031497" bottom="0" header="0.31496062992125984" footer="0.31496062992125984"/>
  <pageSetup fitToHeight="1" fitToWidth="1" horizontalDpi="600" verticalDpi="600" orientation="landscape" paperSize="9" r:id="rId1"/>
  <headerFooter>
    <oddHeader>&amp;L&amp;"Arial,Cursief"&amp;12Finales minimarathon
6 januari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Gebruiker</cp:lastModifiedBy>
  <cp:lastPrinted>2018-01-06T21:41:59Z</cp:lastPrinted>
  <dcterms:created xsi:type="dcterms:W3CDTF">2010-02-06T15:18:39Z</dcterms:created>
  <dcterms:modified xsi:type="dcterms:W3CDTF">2018-01-07T16:13:15Z</dcterms:modified>
  <cp:category/>
  <cp:version/>
  <cp:contentType/>
  <cp:contentStatus/>
</cp:coreProperties>
</file>