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xr:revisionPtr revIDLastSave="0" documentId="8_{A1636269-6A1A-A74B-86E9-FC72DCAA6632}" xr6:coauthVersionLast="40" xr6:coauthVersionMax="40" xr10:uidLastSave="{00000000-0000-0000-0000-000000000000}"/>
  <bookViews>
    <workbookView xWindow="0" yWindow="0" windowWidth="23256" windowHeight="12216" activeTab="12" xr2:uid="{00000000-000D-0000-FFFF-FFFF00000000}"/>
  </bookViews>
  <sheets>
    <sheet name="Jeugd" sheetId="2" r:id="rId1"/>
    <sheet name="2sp PO" sheetId="13" r:id="rId2"/>
    <sheet name="1sp PO" sheetId="25" r:id="rId3"/>
    <sheet name="1sp PA" sheetId="26" r:id="rId4"/>
    <sheet name="2sp PA" sheetId="27" r:id="rId5"/>
    <sheet name="4sp PO" sheetId="34" r:id="rId6"/>
    <sheet name="Ruiters" sheetId="36" r:id="rId7"/>
    <sheet name="4sp PA" sheetId="29" r:id="rId8"/>
    <sheet name="F 1sp PO" sheetId="28" r:id="rId9"/>
    <sheet name="F 1sp PA" sheetId="31" r:id="rId10"/>
    <sheet name="F 2sp PO" sheetId="30" r:id="rId11"/>
    <sheet name="F 4sp PO" sheetId="1" r:id="rId12"/>
    <sheet name="F 2sp PA" sheetId="32" r:id="rId13"/>
  </sheets>
  <definedNames>
    <definedName name="_xlnm.Print_Area" localSheetId="0">Jeugd!$K$24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9" i="36" l="1"/>
  <c r="V8" i="36"/>
  <c r="V10" i="36"/>
  <c r="V11" i="36"/>
  <c r="AQ24" i="26"/>
  <c r="V24" i="26"/>
  <c r="AR24" i="26"/>
  <c r="AQ24" i="25"/>
  <c r="V24" i="25"/>
  <c r="AO8" i="29"/>
  <c r="U8" i="29"/>
  <c r="AP8" i="29"/>
  <c r="AR24" i="25"/>
  <c r="V9" i="34"/>
  <c r="AR9" i="34"/>
  <c r="V8" i="34"/>
  <c r="AQ16" i="26"/>
  <c r="V16" i="26"/>
  <c r="AQ19" i="13"/>
  <c r="V19" i="13"/>
  <c r="AQ13" i="13"/>
  <c r="V13" i="13"/>
  <c r="AR16" i="26"/>
  <c r="AR19" i="13"/>
  <c r="AR8" i="34"/>
  <c r="AR13" i="13"/>
  <c r="AO9" i="29"/>
  <c r="U9" i="29"/>
  <c r="V12" i="32"/>
  <c r="V9" i="32"/>
  <c r="V11" i="32"/>
  <c r="V8" i="32"/>
  <c r="V10" i="32"/>
  <c r="V8" i="1"/>
  <c r="V10" i="1"/>
  <c r="V10" i="30"/>
  <c r="V14" i="30"/>
  <c r="V9" i="30"/>
  <c r="V8" i="30"/>
  <c r="V11" i="30"/>
  <c r="V12" i="30"/>
  <c r="V13" i="30"/>
  <c r="V9" i="31"/>
  <c r="V8" i="31"/>
  <c r="V13" i="31"/>
  <c r="V12" i="31"/>
  <c r="V11" i="31"/>
  <c r="V10" i="31"/>
  <c r="V14" i="31"/>
  <c r="V11" i="28"/>
  <c r="V9" i="28"/>
  <c r="V13" i="28"/>
  <c r="V12" i="28"/>
  <c r="V14" i="28"/>
  <c r="V8" i="28"/>
  <c r="V10" i="28"/>
  <c r="AQ11" i="34"/>
  <c r="AQ12" i="34"/>
  <c r="V10" i="34"/>
  <c r="V11" i="34"/>
  <c r="V12" i="34"/>
  <c r="AQ13" i="27"/>
  <c r="AQ10" i="27"/>
  <c r="AQ14" i="27"/>
  <c r="AQ11" i="27"/>
  <c r="AQ17" i="27"/>
  <c r="AQ12" i="27"/>
  <c r="AQ15" i="27"/>
  <c r="AQ9" i="27"/>
  <c r="AQ16" i="27"/>
  <c r="AQ18" i="27"/>
  <c r="AQ8" i="27"/>
  <c r="AQ19" i="27"/>
  <c r="V13" i="27"/>
  <c r="V10" i="27"/>
  <c r="V14" i="27"/>
  <c r="V11" i="27"/>
  <c r="V17" i="27"/>
  <c r="V12" i="27"/>
  <c r="V15" i="27"/>
  <c r="V9" i="27"/>
  <c r="V16" i="27"/>
  <c r="V18" i="27"/>
  <c r="V8" i="27"/>
  <c r="V20" i="27"/>
  <c r="V19" i="27"/>
  <c r="AQ13" i="26"/>
  <c r="AQ10" i="26"/>
  <c r="AQ12" i="26"/>
  <c r="AQ17" i="26"/>
  <c r="AQ23" i="26"/>
  <c r="AQ18" i="26"/>
  <c r="AQ27" i="26"/>
  <c r="AQ15" i="26"/>
  <c r="AQ22" i="26"/>
  <c r="AQ8" i="26"/>
  <c r="AQ26" i="26"/>
  <c r="AQ21" i="26"/>
  <c r="AQ19" i="26"/>
  <c r="AQ25" i="26"/>
  <c r="AQ11" i="26"/>
  <c r="AQ28" i="26"/>
  <c r="AQ14" i="26"/>
  <c r="AQ9" i="26"/>
  <c r="AQ20" i="26"/>
  <c r="V13" i="26"/>
  <c r="V10" i="26"/>
  <c r="V12" i="26"/>
  <c r="V17" i="26"/>
  <c r="V23" i="26"/>
  <c r="V18" i="26"/>
  <c r="V27" i="26"/>
  <c r="V15" i="26"/>
  <c r="V22" i="26"/>
  <c r="V8" i="26"/>
  <c r="V29" i="26"/>
  <c r="V26" i="26"/>
  <c r="V21" i="26"/>
  <c r="V19" i="26"/>
  <c r="V25" i="26"/>
  <c r="V11" i="26"/>
  <c r="V28" i="26"/>
  <c r="V14" i="26"/>
  <c r="V9" i="26"/>
  <c r="V20" i="26"/>
  <c r="AQ14" i="25"/>
  <c r="AQ16" i="25"/>
  <c r="AQ11" i="25"/>
  <c r="AQ28" i="25"/>
  <c r="AQ8" i="25"/>
  <c r="AQ17" i="25"/>
  <c r="AQ12" i="25"/>
  <c r="AQ9" i="25"/>
  <c r="AQ10" i="25"/>
  <c r="AQ19" i="25"/>
  <c r="AQ15" i="25"/>
  <c r="AQ23" i="25"/>
  <c r="AQ25" i="25"/>
  <c r="AQ27" i="25"/>
  <c r="AQ22" i="25"/>
  <c r="AQ13" i="25"/>
  <c r="AQ20" i="25"/>
  <c r="AQ26" i="25"/>
  <c r="AQ18" i="25"/>
  <c r="AQ21" i="25"/>
  <c r="V14" i="25"/>
  <c r="V16" i="25"/>
  <c r="V11" i="25"/>
  <c r="V8" i="25"/>
  <c r="V17" i="25"/>
  <c r="V12" i="25"/>
  <c r="V9" i="25"/>
  <c r="V10" i="25"/>
  <c r="V19" i="25"/>
  <c r="V15" i="25"/>
  <c r="V23" i="25"/>
  <c r="V25" i="25"/>
  <c r="V27" i="25"/>
  <c r="V22" i="25"/>
  <c r="V13" i="25"/>
  <c r="V20" i="25"/>
  <c r="V26" i="25"/>
  <c r="V18" i="25"/>
  <c r="V21" i="25"/>
  <c r="AQ12" i="13"/>
  <c r="AQ26" i="13"/>
  <c r="AQ16" i="13"/>
  <c r="AQ15" i="13"/>
  <c r="AQ27" i="13"/>
  <c r="AQ14" i="13"/>
  <c r="AQ24" i="13"/>
  <c r="AQ11" i="13"/>
  <c r="AQ18" i="13"/>
  <c r="AQ17" i="13"/>
  <c r="AQ25" i="13"/>
  <c r="AQ23" i="13"/>
  <c r="AQ22" i="13"/>
  <c r="AQ21" i="13"/>
  <c r="AQ20" i="13"/>
  <c r="AQ8" i="13"/>
  <c r="AQ9" i="13"/>
  <c r="AQ10" i="13"/>
  <c r="V12" i="13"/>
  <c r="V26" i="13"/>
  <c r="V16" i="13"/>
  <c r="V15" i="13"/>
  <c r="V27" i="13"/>
  <c r="V14" i="13"/>
  <c r="V24" i="13"/>
  <c r="V28" i="13"/>
  <c r="V11" i="13"/>
  <c r="V18" i="13"/>
  <c r="V17" i="13"/>
  <c r="V25" i="13"/>
  <c r="V23" i="13"/>
  <c r="V22" i="13"/>
  <c r="V21" i="13"/>
  <c r="V20" i="13"/>
  <c r="V8" i="13"/>
  <c r="V9" i="13"/>
  <c r="V10" i="13"/>
  <c r="AQ11" i="2"/>
  <c r="AQ9" i="2"/>
  <c r="AQ14" i="2"/>
  <c r="AQ8" i="2"/>
  <c r="AQ10" i="2"/>
  <c r="AQ13" i="2"/>
  <c r="AQ12" i="2"/>
  <c r="V11" i="2"/>
  <c r="V9" i="2"/>
  <c r="V8" i="2"/>
  <c r="V10" i="2"/>
  <c r="V14" i="2"/>
  <c r="V13" i="2"/>
  <c r="V12" i="2"/>
  <c r="AR12" i="13"/>
  <c r="AR26" i="13"/>
  <c r="AR13" i="27"/>
  <c r="AR16" i="27"/>
  <c r="AR15" i="27"/>
  <c r="AR12" i="34"/>
  <c r="AR10" i="34"/>
  <c r="AR14" i="27"/>
  <c r="AR21" i="13"/>
  <c r="AR18" i="13"/>
  <c r="AR15" i="26"/>
  <c r="AP9" i="29"/>
  <c r="AR14" i="25"/>
  <c r="AR13" i="25"/>
  <c r="AR9" i="25"/>
  <c r="AR10" i="26"/>
  <c r="AR12" i="25"/>
  <c r="AR16" i="13"/>
  <c r="AR11" i="34"/>
  <c r="AR23" i="13"/>
  <c r="AR8" i="13"/>
  <c r="AR19" i="27"/>
  <c r="AR11" i="27"/>
  <c r="AR8" i="27"/>
  <c r="AR9" i="27"/>
  <c r="AR21" i="25"/>
  <c r="AR9" i="13"/>
  <c r="AR12" i="27"/>
  <c r="AR14" i="13"/>
  <c r="AR22" i="13"/>
  <c r="AR20" i="13"/>
  <c r="AR27" i="13"/>
  <c r="AR17" i="13"/>
  <c r="AR15" i="13"/>
  <c r="AR24" i="13"/>
  <c r="AR25" i="13"/>
  <c r="AR11" i="13"/>
  <c r="AR8" i="25"/>
  <c r="AR18" i="25"/>
  <c r="AR17" i="25"/>
  <c r="AR15" i="25"/>
  <c r="AR20" i="25"/>
  <c r="AR19" i="25"/>
  <c r="AR27" i="25"/>
  <c r="AR10" i="25"/>
  <c r="AR26" i="25"/>
  <c r="AR22" i="25"/>
  <c r="AR25" i="25"/>
  <c r="AR16" i="25"/>
  <c r="AR11" i="25"/>
  <c r="AR9" i="26"/>
  <c r="AR11" i="26"/>
  <c r="AR25" i="26"/>
  <c r="AR23" i="26"/>
  <c r="AR21" i="26"/>
  <c r="AR12" i="26"/>
  <c r="AR8" i="26"/>
  <c r="AR17" i="26"/>
  <c r="AR22" i="26"/>
  <c r="AR27" i="26"/>
  <c r="AR18" i="26"/>
  <c r="AR26" i="26"/>
  <c r="AR13" i="26"/>
  <c r="AR20" i="26"/>
  <c r="AR19" i="26"/>
  <c r="AR28" i="26"/>
  <c r="AR14" i="26"/>
  <c r="AR17" i="27"/>
  <c r="AR18" i="27"/>
  <c r="AR10" i="27"/>
  <c r="AR23" i="25"/>
  <c r="AR11" i="2"/>
  <c r="AR9" i="2"/>
  <c r="AR12" i="2"/>
  <c r="AR10" i="2"/>
  <c r="AR14" i="2"/>
  <c r="AR13" i="2"/>
  <c r="AR8" i="2"/>
  <c r="AR10" i="13"/>
</calcChain>
</file>

<file path=xl/sharedStrings.xml><?xml version="1.0" encoding="utf-8"?>
<sst xmlns="http://schemas.openxmlformats.org/spreadsheetml/2006/main" count="418" uniqueCount="133">
  <si>
    <t>Gevallen ballen per hindernis</t>
  </si>
  <si>
    <t>strafsec.</t>
  </si>
  <si>
    <t>finale</t>
  </si>
  <si>
    <t>(5 sec. per bal)</t>
  </si>
  <si>
    <t>in hindernis</t>
  </si>
  <si>
    <t>tijd</t>
  </si>
  <si>
    <t>totaal</t>
  </si>
  <si>
    <t>Nr.</t>
  </si>
  <si>
    <t>Naam</t>
  </si>
  <si>
    <t>div.</t>
  </si>
  <si>
    <t>sec.</t>
  </si>
  <si>
    <t xml:space="preserve">Enkelspan </t>
  </si>
  <si>
    <t>Eerste parcours</t>
  </si>
  <si>
    <t>Tweede parcours</t>
  </si>
  <si>
    <t>Paard</t>
  </si>
  <si>
    <r>
      <t>1</t>
    </r>
    <r>
      <rPr>
        <vertAlign val="superscript"/>
        <sz val="8"/>
        <rFont val="Arial"/>
        <family val="2"/>
      </rPr>
      <t xml:space="preserve">ste </t>
    </r>
    <r>
      <rPr>
        <sz val="8"/>
        <rFont val="Arial"/>
        <family val="2"/>
      </rPr>
      <t>rit</t>
    </r>
  </si>
  <si>
    <r>
      <t>2</t>
    </r>
    <r>
      <rPr>
        <vertAlign val="superscript"/>
        <sz val="8"/>
        <rFont val="Arial"/>
        <family val="2"/>
      </rPr>
      <t xml:space="preserve">de </t>
    </r>
    <r>
      <rPr>
        <sz val="8"/>
        <rFont val="Arial"/>
        <family val="2"/>
      </rPr>
      <t>rit</t>
    </r>
  </si>
  <si>
    <r>
      <t>1</t>
    </r>
    <r>
      <rPr>
        <vertAlign val="superscript"/>
        <sz val="8"/>
        <rFont val="Arial"/>
        <family val="2"/>
      </rPr>
      <t>ste</t>
    </r>
    <r>
      <rPr>
        <sz val="8"/>
        <rFont val="Arial"/>
        <family val="2"/>
      </rPr>
      <t>+2</t>
    </r>
    <r>
      <rPr>
        <vertAlign val="superscript"/>
        <sz val="8"/>
        <rFont val="Arial"/>
        <family val="2"/>
      </rPr>
      <t>de</t>
    </r>
  </si>
  <si>
    <t>plaats</t>
  </si>
  <si>
    <t>Jeugd</t>
  </si>
  <si>
    <t>Tweespan</t>
  </si>
  <si>
    <t>Pony</t>
  </si>
  <si>
    <t>FINALE ENKELSPAN PONY</t>
  </si>
  <si>
    <t>FINALE ENKELSPAN PAARD</t>
  </si>
  <si>
    <t>FINALE TWEESPAN PAARD</t>
  </si>
  <si>
    <t>Jelle Leliveld</t>
  </si>
  <si>
    <t>Ronald Tomassen</t>
  </si>
  <si>
    <t>Jan Toepoel</t>
  </si>
  <si>
    <t>Dianne Legemaat</t>
  </si>
  <si>
    <t>FINALE VIERSPAN PONY</t>
  </si>
  <si>
    <t>Maaike Kraay</t>
  </si>
  <si>
    <t>Anniek Schuiling</t>
  </si>
  <si>
    <t>Alfons Kosterman</t>
  </si>
  <si>
    <t>Vierspan</t>
  </si>
  <si>
    <t>FINALE TWEESPAN PONY</t>
  </si>
  <si>
    <t>Suzanne Roman</t>
  </si>
  <si>
    <t>Cees Wijntjes</t>
  </si>
  <si>
    <t>Mirjam Wage</t>
  </si>
  <si>
    <t>Chantal Vermerris</t>
  </si>
  <si>
    <t xml:space="preserve">Bud de Gooijer </t>
  </si>
  <si>
    <t>Gert van den Hoek</t>
  </si>
  <si>
    <t>Rex Pannekoek</t>
  </si>
  <si>
    <t>Piet de Ronde</t>
  </si>
  <si>
    <t>Stefan v.d. Graaff</t>
  </si>
  <si>
    <t>Marissa Schuiling</t>
  </si>
  <si>
    <t>Nick Weytjens</t>
  </si>
  <si>
    <t>Eline Geurs</t>
  </si>
  <si>
    <t>René Schuiling</t>
  </si>
  <si>
    <t>Kim de Groot</t>
  </si>
  <si>
    <t>Rebecca Koops</t>
  </si>
  <si>
    <t>Annette Nijenhuis</t>
  </si>
  <si>
    <t>Gerben v.d. Berkt</t>
  </si>
  <si>
    <t>Wout Kok</t>
  </si>
  <si>
    <t>Nathalie v.d. Ende</t>
  </si>
  <si>
    <t>Karen Kwint</t>
  </si>
  <si>
    <t>Astrid Weijts</t>
  </si>
  <si>
    <t>Willemijn v. Bemmel</t>
  </si>
  <si>
    <t>Ries Brouwer</t>
  </si>
  <si>
    <t>Kees v.d. Beek</t>
  </si>
  <si>
    <t>Anton de Bruin</t>
  </si>
  <si>
    <t xml:space="preserve">Bas de Koning </t>
  </si>
  <si>
    <t>Nico van Dijk</t>
  </si>
  <si>
    <t>Jonas Corten</t>
  </si>
  <si>
    <t>Johan v. Hooydonk</t>
  </si>
  <si>
    <t>Sil Legemaat</t>
  </si>
  <si>
    <t>Evy van Oort</t>
  </si>
  <si>
    <t>Mareike Scholtus</t>
  </si>
  <si>
    <t>Sietske Pieck</t>
  </si>
  <si>
    <t>Stacey Breedijk</t>
  </si>
  <si>
    <t>Jente Schievink</t>
  </si>
  <si>
    <t>Duuk Legemaat</t>
  </si>
  <si>
    <t>Calvin van Vogelpoel</t>
  </si>
  <si>
    <t>Renske v.d. Reijden</t>
  </si>
  <si>
    <t>Gerrit Wegerif</t>
  </si>
  <si>
    <t>Anne Zaayer</t>
  </si>
  <si>
    <t>Teus van Harskamp</t>
  </si>
  <si>
    <t>Pieter Douma</t>
  </si>
  <si>
    <t>Wim v.d. Ende</t>
  </si>
  <si>
    <t>Marijke van Rooijen</t>
  </si>
  <si>
    <t xml:space="preserve">Cees van Baaren </t>
  </si>
  <si>
    <t>Jurjen Reijenga</t>
  </si>
  <si>
    <t>Henk Kieviet</t>
  </si>
  <si>
    <t>Ronald van Eijk</t>
  </si>
  <si>
    <t>Irene Knelange</t>
  </si>
  <si>
    <t>Edwin ter Maat</t>
  </si>
  <si>
    <t>Anne Schievink</t>
  </si>
  <si>
    <t>Kimberley v. Veldhuisen</t>
  </si>
  <si>
    <t>Demi v.d. Brink</t>
  </si>
  <si>
    <t>Cindy Bensschop</t>
  </si>
  <si>
    <t>Carine Vos</t>
  </si>
  <si>
    <t>Maaike Hannewijk</t>
  </si>
  <si>
    <t>Harmen v.d. Werf</t>
  </si>
  <si>
    <t>Hendrik Jan v.d. Vliert</t>
  </si>
  <si>
    <t>Jan v. Houwelingen</t>
  </si>
  <si>
    <t>Patrick van Zoest</t>
  </si>
  <si>
    <t>Henk Geurtsen</t>
  </si>
  <si>
    <t>Peter v.d. Steeg</t>
  </si>
  <si>
    <t>Jos Fokker</t>
  </si>
  <si>
    <t>Wilco Fabrie</t>
  </si>
  <si>
    <t>Charissa den Ridder</t>
  </si>
  <si>
    <t>Manon Vermeer</t>
  </si>
  <si>
    <t>Kelly Speelman Sturrus</t>
  </si>
  <si>
    <t>Margreet Vroegh</t>
  </si>
  <si>
    <t>Marianne Fokker</t>
  </si>
  <si>
    <t>Eefje van Harskamp</t>
  </si>
  <si>
    <t>Marjolein v.d. Krol</t>
  </si>
  <si>
    <t>Albert Hooyer</t>
  </si>
  <si>
    <t>Carlo Vermeulen</t>
  </si>
  <si>
    <t>Gerard Hoeksma</t>
  </si>
  <si>
    <t>Gerrit Verhagen</t>
  </si>
  <si>
    <t>Wout van Veluw</t>
  </si>
  <si>
    <t xml:space="preserve">Kenny Kanora </t>
  </si>
  <si>
    <t>Bruno Taverniers</t>
  </si>
  <si>
    <t>Denise v.d. Brink</t>
  </si>
  <si>
    <t>Gracejelaine den Ridder</t>
  </si>
  <si>
    <t>Huib Pater</t>
  </si>
  <si>
    <t>Freek Prozee</t>
  </si>
  <si>
    <t>Sanne van Harten</t>
  </si>
  <si>
    <t>Marcel Marijnissen</t>
  </si>
  <si>
    <t>EL</t>
  </si>
  <si>
    <t>Gert Vis van Heemst</t>
  </si>
  <si>
    <t>Cees van Baaren</t>
  </si>
  <si>
    <t>Kees den Boer</t>
  </si>
  <si>
    <t>Manon van de Vliert</t>
  </si>
  <si>
    <t>Linda den Hartog</t>
  </si>
  <si>
    <t>Babette Haanschoten</t>
  </si>
  <si>
    <t>Kenny Kanora</t>
  </si>
  <si>
    <t>Kelly Speelman</t>
  </si>
  <si>
    <t>Bas de Koning</t>
  </si>
  <si>
    <t>Johan van Hooydonk</t>
  </si>
  <si>
    <t>SHOWNUMMER SPRINGRUITERS WILLAERRUITERS</t>
  </si>
  <si>
    <t>198.94</t>
  </si>
  <si>
    <t>Kees Koops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</si>
</sst>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6" xfId="0" applyFont="1" applyBorder="1"/>
    <xf numFmtId="0" fontId="0" fillId="0" borderId="7" xfId="0" applyBorder="1"/>
    <xf numFmtId="0" fontId="0" fillId="0" borderId="0" xfId="0" applyBorder="1"/>
    <xf numFmtId="2" fontId="0" fillId="0" borderId="0" xfId="0" applyNumberFormat="1" applyBorder="1"/>
    <xf numFmtId="2" fontId="2" fillId="0" borderId="8" xfId="0" applyNumberFormat="1" applyFont="1" applyFill="1" applyBorder="1"/>
    <xf numFmtId="0" fontId="0" fillId="0" borderId="6" xfId="0" applyBorder="1"/>
    <xf numFmtId="0" fontId="0" fillId="0" borderId="9" xfId="0" applyBorder="1"/>
    <xf numFmtId="2" fontId="0" fillId="0" borderId="7" xfId="0" applyNumberFormat="1" applyBorder="1"/>
    <xf numFmtId="0" fontId="2" fillId="0" borderId="6" xfId="0" applyFont="1" applyBorder="1"/>
    <xf numFmtId="0" fontId="2" fillId="0" borderId="7" xfId="0" applyFont="1" applyBorder="1"/>
    <xf numFmtId="2" fontId="2" fillId="0" borderId="7" xfId="0" applyNumberFormat="1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11" xfId="0" applyNumberFormat="1" applyFont="1" applyBorder="1"/>
    <xf numFmtId="2" fontId="2" fillId="0" borderId="14" xfId="0" applyNumberFormat="1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16" xfId="0" applyFont="1" applyBorder="1"/>
    <xf numFmtId="2" fontId="2" fillId="0" borderId="16" xfId="0" applyNumberFormat="1" applyFont="1" applyBorder="1"/>
    <xf numFmtId="2" fontId="2" fillId="0" borderId="16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2" fillId="0" borderId="17" xfId="0" applyNumberFormat="1" applyFont="1" applyFill="1" applyBorder="1"/>
    <xf numFmtId="0" fontId="0" fillId="0" borderId="18" xfId="0" applyFill="1" applyBorder="1"/>
    <xf numFmtId="2" fontId="2" fillId="0" borderId="7" xfId="0" applyNumberFormat="1" applyFont="1" applyFill="1" applyBorder="1"/>
    <xf numFmtId="2" fontId="0" fillId="0" borderId="7" xfId="0" applyNumberFormat="1" applyFill="1" applyBorder="1"/>
    <xf numFmtId="2" fontId="2" fillId="0" borderId="19" xfId="0" applyNumberFormat="1" applyFont="1" applyFill="1" applyBorder="1"/>
    <xf numFmtId="0" fontId="0" fillId="0" borderId="20" xfId="0" applyFill="1" applyBorder="1"/>
    <xf numFmtId="2" fontId="2" fillId="0" borderId="11" xfId="0" applyNumberFormat="1" applyFont="1" applyFill="1" applyBorder="1"/>
    <xf numFmtId="2" fontId="2" fillId="0" borderId="21" xfId="0" applyNumberFormat="1" applyFont="1" applyFill="1" applyBorder="1"/>
    <xf numFmtId="0" fontId="2" fillId="0" borderId="22" xfId="0" applyFont="1" applyFill="1" applyBorder="1"/>
    <xf numFmtId="2" fontId="2" fillId="3" borderId="16" xfId="0" applyNumberFormat="1" applyFont="1" applyFill="1" applyBorder="1"/>
    <xf numFmtId="0" fontId="1" fillId="0" borderId="16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23" xfId="0" applyFont="1" applyBorder="1"/>
    <xf numFmtId="0" fontId="2" fillId="0" borderId="23" xfId="0" applyFont="1" applyFill="1" applyBorder="1"/>
    <xf numFmtId="0" fontId="4" fillId="0" borderId="7" xfId="0" applyFont="1" applyBorder="1"/>
    <xf numFmtId="0" fontId="5" fillId="0" borderId="16" xfId="0" applyNumberFormat="1" applyFont="1" applyBorder="1" applyAlignment="1">
      <alignment horizontal="left"/>
    </xf>
    <xf numFmtId="0" fontId="2" fillId="0" borderId="24" xfId="0" applyFont="1" applyBorder="1"/>
    <xf numFmtId="2" fontId="2" fillId="0" borderId="24" xfId="0" applyNumberFormat="1" applyFont="1" applyBorder="1"/>
    <xf numFmtId="2" fontId="2" fillId="3" borderId="24" xfId="0" applyNumberFormat="1" applyFont="1" applyFill="1" applyBorder="1"/>
    <xf numFmtId="0" fontId="2" fillId="0" borderId="24" xfId="0" applyFont="1" applyFill="1" applyBorder="1"/>
    <xf numFmtId="2" fontId="2" fillId="0" borderId="24" xfId="0" applyNumberFormat="1" applyFont="1" applyFill="1" applyBorder="1"/>
    <xf numFmtId="0" fontId="5" fillId="4" borderId="16" xfId="0" applyNumberFormat="1" applyFont="1" applyFill="1" applyBorder="1" applyAlignment="1">
      <alignment horizontal="left"/>
    </xf>
    <xf numFmtId="0" fontId="1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7" xfId="0" applyFont="1" applyFill="1" applyBorder="1"/>
    <xf numFmtId="2" fontId="2" fillId="0" borderId="27" xfId="0" applyNumberFormat="1" applyFont="1" applyFill="1" applyBorder="1"/>
    <xf numFmtId="0" fontId="5" fillId="0" borderId="16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2" fillId="2" borderId="2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2" fontId="2" fillId="0" borderId="27" xfId="0" applyNumberFormat="1" applyFont="1" applyBorder="1"/>
    <xf numFmtId="0" fontId="6" fillId="0" borderId="1" xfId="0" applyFont="1" applyBorder="1"/>
    <xf numFmtId="0" fontId="6" fillId="0" borderId="25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6" xfId="0" applyNumberFormat="1" applyFont="1" applyFill="1" applyBorder="1" applyAlignment="1">
      <alignment horizontal="left"/>
    </xf>
    <xf numFmtId="0" fontId="5" fillId="0" borderId="16" xfId="0" applyNumberFormat="1" applyFont="1" applyFill="1" applyBorder="1" applyAlignment="1">
      <alignment horizontal="left" wrapText="1"/>
    </xf>
    <xf numFmtId="2" fontId="7" fillId="3" borderId="16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5" fillId="0" borderId="16" xfId="0" applyNumberFormat="1" applyFont="1" applyBorder="1"/>
    <xf numFmtId="0" fontId="5" fillId="3" borderId="16" xfId="0" applyNumberFormat="1" applyFont="1" applyFill="1" applyBorder="1" applyAlignment="1">
      <alignment horizontal="left"/>
    </xf>
    <xf numFmtId="0" fontId="2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0" fontId="0" fillId="0" borderId="16" xfId="0" applyBorder="1"/>
    <xf numFmtId="0" fontId="5" fillId="3" borderId="16" xfId="0" applyNumberFormat="1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/>
    </xf>
    <xf numFmtId="0" fontId="2" fillId="3" borderId="23" xfId="0" applyFont="1" applyFill="1" applyBorder="1"/>
    <xf numFmtId="0" fontId="5" fillId="3" borderId="16" xfId="0" applyNumberFormat="1" applyFont="1" applyFill="1" applyBorder="1"/>
    <xf numFmtId="2" fontId="7" fillId="3" borderId="24" xfId="0" applyNumberFormat="1" applyFont="1" applyFill="1" applyBorder="1"/>
    <xf numFmtId="0" fontId="7" fillId="3" borderId="16" xfId="0" applyFont="1" applyFill="1" applyBorder="1"/>
    <xf numFmtId="0" fontId="7" fillId="3" borderId="24" xfId="0" applyFont="1" applyFill="1" applyBorder="1"/>
    <xf numFmtId="0" fontId="1" fillId="3" borderId="2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40"/>
  <sheetViews>
    <sheetView zoomScale="140" zoomScaleNormal="140" workbookViewId="0" xr3:uid="{AEA406A1-0E4B-5B11-9CD5-51D6E497D94C}">
      <selection activeCell="AR12" sqref="AR12"/>
    </sheetView>
  </sheetViews>
  <sheetFormatPr defaultRowHeight="15" x14ac:dyDescent="0.2"/>
  <cols>
    <col min="1" max="1" width="14.66015625" customWidth="1"/>
    <col min="2" max="10" width="1.8828125" bestFit="1" customWidth="1"/>
    <col min="11" max="11" width="2.6875" customWidth="1"/>
    <col min="12" max="12" width="2.5546875" customWidth="1"/>
    <col min="13" max="14" width="2.41796875" customWidth="1"/>
    <col min="15" max="15" width="2.5546875" customWidth="1"/>
    <col min="16" max="16" width="2.41796875" customWidth="1"/>
    <col min="17" max="17" width="2.6875" customWidth="1"/>
    <col min="18" max="18" width="2.5546875" customWidth="1"/>
    <col min="19" max="19" width="2.6875" customWidth="1"/>
    <col min="20" max="20" width="3.49609375" style="71" customWidth="1"/>
    <col min="21" max="21" width="5.51171875" customWidth="1"/>
    <col min="22" max="22" width="6.05078125" customWidth="1"/>
    <col min="23" max="31" width="1.8828125" bestFit="1" customWidth="1"/>
    <col min="32" max="32" width="2.5546875" customWidth="1"/>
    <col min="33" max="33" width="2.41796875" customWidth="1"/>
    <col min="34" max="34" width="2.6875" customWidth="1"/>
    <col min="35" max="35" width="2.5546875" customWidth="1"/>
    <col min="36" max="38" width="2.41796875" customWidth="1"/>
    <col min="39" max="39" width="2.6875" customWidth="1"/>
    <col min="40" max="40" width="2.82421875" customWidth="1"/>
    <col min="41" max="41" width="3.49609375" customWidth="1"/>
    <col min="42" max="42" width="6.05078125" style="71" customWidth="1"/>
    <col min="43" max="45" width="5.6484375" customWidth="1"/>
  </cols>
  <sheetData>
    <row r="1" spans="1:46" x14ac:dyDescent="0.2">
      <c r="A1" s="64" t="s">
        <v>19</v>
      </c>
      <c r="B1" s="110" t="s">
        <v>12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2"/>
      <c r="W1" s="110" t="s">
        <v>13</v>
      </c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2"/>
      <c r="AR1" s="27"/>
      <c r="AS1" s="28"/>
    </row>
    <row r="2" spans="1:46" x14ac:dyDescent="0.2">
      <c r="A2" s="5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6"/>
      <c r="U2" s="6"/>
      <c r="V2" s="2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72"/>
      <c r="AQ2" s="30"/>
      <c r="AR2" s="31"/>
      <c r="AS2" s="32"/>
    </row>
    <row r="3" spans="1:46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6"/>
      <c r="U3" s="6"/>
      <c r="V3" s="29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72"/>
      <c r="AQ3" s="30"/>
      <c r="AR3" s="31"/>
      <c r="AS3" s="32"/>
    </row>
    <row r="4" spans="1:46" x14ac:dyDescent="0.2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7"/>
      <c r="U4" s="10"/>
      <c r="V4" s="29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72"/>
      <c r="AQ4" s="30"/>
      <c r="AR4" s="31"/>
      <c r="AS4" s="32"/>
    </row>
    <row r="5" spans="1:46" x14ac:dyDescent="0.2">
      <c r="A5" s="12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82"/>
      <c r="P5" s="82"/>
      <c r="Q5" s="107" t="s">
        <v>1</v>
      </c>
      <c r="R5" s="108"/>
      <c r="S5" s="108"/>
      <c r="T5" s="109"/>
      <c r="U5" s="10"/>
      <c r="V5" s="29" t="s">
        <v>15</v>
      </c>
      <c r="W5" s="107" t="s">
        <v>0</v>
      </c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7" t="s">
        <v>1</v>
      </c>
      <c r="AM5" s="108"/>
      <c r="AN5" s="108"/>
      <c r="AO5" s="109"/>
      <c r="AP5" s="73"/>
      <c r="AQ5" s="29" t="s">
        <v>16</v>
      </c>
      <c r="AR5" s="31" t="s">
        <v>17</v>
      </c>
      <c r="AS5" s="32"/>
    </row>
    <row r="6" spans="1:46" x14ac:dyDescent="0.2">
      <c r="A6" s="12"/>
      <c r="B6" s="107" t="s">
        <v>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82"/>
      <c r="P6" s="82"/>
      <c r="Q6" s="107" t="s">
        <v>4</v>
      </c>
      <c r="R6" s="108"/>
      <c r="S6" s="108"/>
      <c r="T6" s="109"/>
      <c r="U6" s="13" t="s">
        <v>5</v>
      </c>
      <c r="V6" s="29" t="s">
        <v>6</v>
      </c>
      <c r="W6" s="107" t="s">
        <v>3</v>
      </c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7" t="s">
        <v>4</v>
      </c>
      <c r="AM6" s="108"/>
      <c r="AN6" s="108"/>
      <c r="AO6" s="109"/>
      <c r="AP6" s="74" t="s">
        <v>5</v>
      </c>
      <c r="AQ6" s="29" t="s">
        <v>6</v>
      </c>
      <c r="AR6" s="31" t="s">
        <v>6</v>
      </c>
      <c r="AS6" s="32"/>
    </row>
    <row r="7" spans="1:46" x14ac:dyDescent="0.2">
      <c r="A7" s="15" t="s">
        <v>8</v>
      </c>
      <c r="B7" s="87">
        <v>1</v>
      </c>
      <c r="C7" s="88">
        <v>2</v>
      </c>
      <c r="D7" s="88">
        <v>3</v>
      </c>
      <c r="E7" s="88">
        <v>4</v>
      </c>
      <c r="F7" s="88">
        <v>5</v>
      </c>
      <c r="G7" s="88">
        <v>6</v>
      </c>
      <c r="H7" s="88">
        <v>7</v>
      </c>
      <c r="I7" s="88">
        <v>8</v>
      </c>
      <c r="J7" s="88">
        <v>9</v>
      </c>
      <c r="K7" s="88">
        <v>10</v>
      </c>
      <c r="L7" s="88">
        <v>11</v>
      </c>
      <c r="M7" s="88">
        <v>12</v>
      </c>
      <c r="N7" s="88">
        <v>13</v>
      </c>
      <c r="O7" s="88">
        <v>14</v>
      </c>
      <c r="P7" s="88">
        <v>15</v>
      </c>
      <c r="Q7" s="89">
        <v>5</v>
      </c>
      <c r="R7" s="90">
        <v>8</v>
      </c>
      <c r="S7" s="90">
        <v>13</v>
      </c>
      <c r="T7" s="68" t="s">
        <v>9</v>
      </c>
      <c r="U7" s="16" t="s">
        <v>10</v>
      </c>
      <c r="V7" s="33" t="s">
        <v>10</v>
      </c>
      <c r="W7" s="87">
        <v>1</v>
      </c>
      <c r="X7" s="88">
        <v>2</v>
      </c>
      <c r="Y7" s="88">
        <v>3</v>
      </c>
      <c r="Z7" s="88">
        <v>4</v>
      </c>
      <c r="AA7" s="88">
        <v>5</v>
      </c>
      <c r="AB7" s="88">
        <v>6</v>
      </c>
      <c r="AC7" s="88">
        <v>7</v>
      </c>
      <c r="AD7" s="88">
        <v>8</v>
      </c>
      <c r="AE7" s="88">
        <v>9</v>
      </c>
      <c r="AF7" s="88">
        <v>10</v>
      </c>
      <c r="AG7" s="88">
        <v>11</v>
      </c>
      <c r="AH7" s="88">
        <v>12</v>
      </c>
      <c r="AI7" s="88">
        <v>13</v>
      </c>
      <c r="AJ7" s="88">
        <v>14</v>
      </c>
      <c r="AK7" s="88">
        <v>15</v>
      </c>
      <c r="AL7" s="89">
        <v>5</v>
      </c>
      <c r="AM7" s="90">
        <v>8</v>
      </c>
      <c r="AN7" s="90">
        <v>13</v>
      </c>
      <c r="AO7" s="15" t="s">
        <v>9</v>
      </c>
      <c r="AP7" s="75" t="s">
        <v>10</v>
      </c>
      <c r="AQ7" s="33" t="s">
        <v>10</v>
      </c>
      <c r="AR7" s="34" t="s">
        <v>10</v>
      </c>
      <c r="AS7" s="35" t="s">
        <v>18</v>
      </c>
    </row>
    <row r="8" spans="1:46" x14ac:dyDescent="0.2">
      <c r="A8" s="45" t="s">
        <v>69</v>
      </c>
      <c r="B8" s="19"/>
      <c r="C8" s="19">
        <v>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19"/>
      <c r="R8" s="19">
        <v>20</v>
      </c>
      <c r="S8" s="19"/>
      <c r="T8" s="70"/>
      <c r="U8" s="22">
        <v>193.6</v>
      </c>
      <c r="V8" s="36">
        <f t="shared" ref="V8:V14" si="0">U8+(SUM(B8:P8)*5)+Q8+R8+S8+T8</f>
        <v>218.6</v>
      </c>
      <c r="W8" s="19"/>
      <c r="X8" s="19">
        <v>1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20"/>
      <c r="AK8" s="20"/>
      <c r="AL8" s="19"/>
      <c r="AM8" s="19"/>
      <c r="AN8" s="19"/>
      <c r="AO8" s="19"/>
      <c r="AP8" s="76">
        <v>168.68</v>
      </c>
      <c r="AQ8" s="36">
        <f t="shared" ref="AQ8:AQ14" si="1">AP8+(SUM(W8:AK8)*5)+AL8+AM8+AN8+AO8</f>
        <v>173.68</v>
      </c>
      <c r="AR8" s="22">
        <f t="shared" ref="AR8:AR14" si="2">SUM(AQ8,V8)</f>
        <v>392.28</v>
      </c>
      <c r="AS8" s="37">
        <v>1</v>
      </c>
    </row>
    <row r="9" spans="1:46" x14ac:dyDescent="0.2">
      <c r="A9" s="45" t="s">
        <v>68</v>
      </c>
      <c r="B9" s="20"/>
      <c r="C9" s="20">
        <v>1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>
        <v>2</v>
      </c>
      <c r="O9" s="20">
        <v>1</v>
      </c>
      <c r="P9" s="20"/>
      <c r="Q9" s="20"/>
      <c r="R9" s="20"/>
      <c r="S9" s="20">
        <v>20</v>
      </c>
      <c r="T9" s="69"/>
      <c r="U9" s="21">
        <v>187.3</v>
      </c>
      <c r="V9" s="36">
        <f t="shared" si="0"/>
        <v>227.3</v>
      </c>
      <c r="W9" s="20"/>
      <c r="X9" s="20">
        <v>1</v>
      </c>
      <c r="Y9" s="20"/>
      <c r="Z9" s="20">
        <v>1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77">
        <v>183.62</v>
      </c>
      <c r="AQ9" s="36">
        <f t="shared" si="1"/>
        <v>193.62</v>
      </c>
      <c r="AR9" s="22">
        <f t="shared" si="2"/>
        <v>420.92</v>
      </c>
      <c r="AS9" s="37">
        <v>2</v>
      </c>
    </row>
    <row r="10" spans="1:46" x14ac:dyDescent="0.2">
      <c r="A10" s="45" t="s">
        <v>67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69"/>
      <c r="U10" s="21">
        <v>217.12</v>
      </c>
      <c r="V10" s="36">
        <f t="shared" si="0"/>
        <v>217.12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>
        <v>1</v>
      </c>
      <c r="AL10" s="20"/>
      <c r="AM10" s="20"/>
      <c r="AN10" s="20"/>
      <c r="AO10" s="20"/>
      <c r="AP10" s="77">
        <v>202.97</v>
      </c>
      <c r="AQ10" s="36">
        <f t="shared" si="1"/>
        <v>207.97</v>
      </c>
      <c r="AR10" s="22">
        <f t="shared" si="2"/>
        <v>425.09000000000003</v>
      </c>
      <c r="AS10" s="37">
        <v>3</v>
      </c>
    </row>
    <row r="11" spans="1:46" x14ac:dyDescent="0.2">
      <c r="A11" s="45" t="s">
        <v>70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69"/>
      <c r="U11" s="21">
        <v>221.61</v>
      </c>
      <c r="V11" s="36">
        <f t="shared" si="0"/>
        <v>221.61</v>
      </c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>
        <v>1</v>
      </c>
      <c r="AJ11" s="20"/>
      <c r="AK11" s="20"/>
      <c r="AL11" s="19"/>
      <c r="AM11" s="19"/>
      <c r="AN11" s="19"/>
      <c r="AO11" s="19"/>
      <c r="AP11" s="76">
        <v>201.13</v>
      </c>
      <c r="AQ11" s="36">
        <f t="shared" si="1"/>
        <v>206.13</v>
      </c>
      <c r="AR11" s="22">
        <f t="shared" si="2"/>
        <v>427.74</v>
      </c>
      <c r="AS11" s="37">
        <v>4</v>
      </c>
    </row>
    <row r="12" spans="1:46" x14ac:dyDescent="0.2">
      <c r="A12" s="45" t="s">
        <v>64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69"/>
      <c r="U12" s="21">
        <v>247.28</v>
      </c>
      <c r="V12" s="36">
        <f t="shared" si="0"/>
        <v>247.28</v>
      </c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/>
      <c r="AJ12" s="20"/>
      <c r="AK12" s="20"/>
      <c r="AL12" s="19"/>
      <c r="AM12" s="19"/>
      <c r="AN12" s="19"/>
      <c r="AO12" s="19"/>
      <c r="AP12" s="76">
        <v>222</v>
      </c>
      <c r="AQ12" s="36">
        <f t="shared" si="1"/>
        <v>222</v>
      </c>
      <c r="AR12" s="22">
        <f t="shared" si="2"/>
        <v>469.28</v>
      </c>
      <c r="AS12" s="37">
        <v>5</v>
      </c>
    </row>
    <row r="13" spans="1:46" x14ac:dyDescent="0.2">
      <c r="A13" s="45" t="s">
        <v>65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>
        <v>1</v>
      </c>
      <c r="O13" s="20"/>
      <c r="P13" s="20"/>
      <c r="Q13" s="20"/>
      <c r="R13" s="20"/>
      <c r="S13" s="20"/>
      <c r="T13" s="69"/>
      <c r="U13" s="21">
        <v>245.82</v>
      </c>
      <c r="V13" s="36">
        <f t="shared" si="0"/>
        <v>250.82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0"/>
      <c r="AJ13" s="20"/>
      <c r="AK13" s="20"/>
      <c r="AL13" s="19"/>
      <c r="AM13" s="19"/>
      <c r="AN13" s="19"/>
      <c r="AO13" s="19"/>
      <c r="AP13" s="76">
        <v>228.35</v>
      </c>
      <c r="AQ13" s="36">
        <f t="shared" si="1"/>
        <v>228.35</v>
      </c>
      <c r="AR13" s="22">
        <f t="shared" si="2"/>
        <v>479.16999999999996</v>
      </c>
      <c r="AS13" s="37">
        <v>6</v>
      </c>
    </row>
    <row r="14" spans="1:46" x14ac:dyDescent="0.2">
      <c r="A14" s="45" t="s">
        <v>66</v>
      </c>
      <c r="B14" s="20"/>
      <c r="C14" s="20"/>
      <c r="D14" s="20"/>
      <c r="E14" s="20">
        <v>1</v>
      </c>
      <c r="F14" s="20"/>
      <c r="G14" s="20"/>
      <c r="H14" s="20">
        <v>1</v>
      </c>
      <c r="I14" s="20"/>
      <c r="J14" s="20"/>
      <c r="K14" s="20"/>
      <c r="L14" s="20"/>
      <c r="M14" s="20">
        <v>1</v>
      </c>
      <c r="N14" s="20"/>
      <c r="O14" s="20">
        <v>1</v>
      </c>
      <c r="P14" s="20"/>
      <c r="Q14" s="20"/>
      <c r="R14" s="20">
        <v>20</v>
      </c>
      <c r="S14" s="20"/>
      <c r="T14" s="69"/>
      <c r="U14" s="21">
        <v>270.52999999999997</v>
      </c>
      <c r="V14" s="36">
        <f t="shared" si="0"/>
        <v>310.52999999999997</v>
      </c>
      <c r="W14" s="19"/>
      <c r="X14" s="19">
        <v>1</v>
      </c>
      <c r="Y14" s="19"/>
      <c r="Z14" s="19"/>
      <c r="AA14" s="19"/>
      <c r="AB14" s="19"/>
      <c r="AC14" s="19"/>
      <c r="AD14" s="19"/>
      <c r="AE14" s="19">
        <v>1</v>
      </c>
      <c r="AF14" s="19">
        <v>1</v>
      </c>
      <c r="AG14" s="19"/>
      <c r="AH14" s="19"/>
      <c r="AI14" s="20">
        <v>1</v>
      </c>
      <c r="AJ14" s="20"/>
      <c r="AK14" s="20"/>
      <c r="AL14" s="19"/>
      <c r="AM14" s="19"/>
      <c r="AN14" s="19">
        <v>20</v>
      </c>
      <c r="AO14" s="19"/>
      <c r="AP14" s="76">
        <v>223.85</v>
      </c>
      <c r="AQ14" s="36">
        <f t="shared" si="1"/>
        <v>263.85000000000002</v>
      </c>
      <c r="AR14" s="22">
        <f t="shared" si="2"/>
        <v>574.38</v>
      </c>
      <c r="AS14" s="37">
        <v>7</v>
      </c>
    </row>
    <row r="15" spans="1:46" x14ac:dyDescent="0.2">
      <c r="A15" s="60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38"/>
      <c r="R15" s="38"/>
      <c r="S15" s="38"/>
      <c r="T15" s="40"/>
      <c r="U15" s="26"/>
      <c r="V15" s="26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24"/>
      <c r="AJ15" s="24"/>
      <c r="AK15" s="24"/>
      <c r="AL15" s="38"/>
      <c r="AM15" s="38"/>
      <c r="AN15" s="38"/>
      <c r="AO15" s="38"/>
      <c r="AP15" s="78"/>
      <c r="AQ15" s="26"/>
      <c r="AR15" s="26"/>
      <c r="AS15" s="39"/>
      <c r="AT15" s="41"/>
    </row>
    <row r="16" spans="1:46" x14ac:dyDescent="0.2">
      <c r="A16" s="5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40"/>
      <c r="U16" s="26"/>
      <c r="V16" s="26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78"/>
      <c r="AQ16" s="26"/>
      <c r="AR16" s="26"/>
      <c r="AS16" s="39"/>
      <c r="AT16" s="41"/>
    </row>
    <row r="17" spans="1:46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40"/>
      <c r="U17" s="26"/>
      <c r="V17" s="26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78"/>
      <c r="AQ17" s="26"/>
      <c r="AR17" s="26"/>
      <c r="AS17" s="39"/>
      <c r="AT17" s="41"/>
    </row>
    <row r="18" spans="1:46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40"/>
      <c r="U18" s="26"/>
      <c r="V18" s="26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78"/>
      <c r="AQ18" s="26"/>
      <c r="AR18" s="26"/>
      <c r="AS18" s="39"/>
      <c r="AT18" s="41"/>
    </row>
    <row r="19" spans="1:46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40"/>
      <c r="U19" s="26"/>
      <c r="V19" s="26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78"/>
      <c r="AQ19" s="26"/>
      <c r="AR19" s="26"/>
      <c r="AS19" s="39"/>
      <c r="AT19" s="41"/>
    </row>
    <row r="20" spans="1:46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40"/>
      <c r="U20" s="26"/>
      <c r="V20" s="26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78"/>
      <c r="AQ20" s="26"/>
      <c r="AR20" s="26"/>
      <c r="AS20" s="39"/>
      <c r="AT20" s="41"/>
    </row>
    <row r="21" spans="1:46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40"/>
      <c r="U21" s="26"/>
      <c r="V21" s="26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78"/>
      <c r="AQ21" s="26"/>
      <c r="AR21" s="26"/>
      <c r="AS21" s="39"/>
      <c r="AT21" s="41"/>
    </row>
    <row r="22" spans="1:46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40"/>
      <c r="U22" s="26"/>
      <c r="V22" s="26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78"/>
      <c r="AQ22" s="26"/>
      <c r="AR22" s="26"/>
      <c r="AS22" s="39"/>
      <c r="AT22" s="41"/>
    </row>
    <row r="23" spans="1:46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40"/>
      <c r="U23" s="26"/>
      <c r="V23" s="26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78"/>
      <c r="AQ23" s="26"/>
      <c r="AR23" s="26"/>
      <c r="AS23" s="39"/>
      <c r="AT23" s="41"/>
    </row>
    <row r="24" spans="1:46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40"/>
      <c r="U24" s="26"/>
      <c r="V24" s="26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78"/>
      <c r="AQ24" s="26"/>
      <c r="AR24" s="26"/>
      <c r="AS24" s="39"/>
      <c r="AT24" s="41"/>
    </row>
    <row r="25" spans="1:46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40"/>
      <c r="U25" s="26"/>
      <c r="V25" s="26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78"/>
      <c r="AQ25" s="26"/>
      <c r="AR25" s="26"/>
      <c r="AS25" s="39"/>
      <c r="AT25" s="41"/>
    </row>
    <row r="26" spans="1:46" x14ac:dyDescent="0.2">
      <c r="A26" s="38"/>
      <c r="B26" s="38"/>
      <c r="C26" s="38"/>
      <c r="D26" s="38"/>
      <c r="E26" s="38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40"/>
      <c r="U26" s="26"/>
      <c r="V26" s="26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38"/>
      <c r="AJ26" s="38"/>
      <c r="AK26" s="38"/>
      <c r="AL26" s="40"/>
      <c r="AM26" s="40"/>
      <c r="AN26" s="40"/>
      <c r="AO26" s="40"/>
      <c r="AP26" s="78"/>
      <c r="AQ26" s="26"/>
      <c r="AR26" s="26"/>
      <c r="AS26" s="39"/>
      <c r="AT26" s="41"/>
    </row>
    <row r="27" spans="1:46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40"/>
      <c r="U27" s="26"/>
      <c r="V27" s="26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78"/>
      <c r="AQ27" s="26"/>
      <c r="AR27" s="26"/>
      <c r="AS27" s="39"/>
      <c r="AT27" s="41"/>
    </row>
    <row r="28" spans="1:46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40"/>
      <c r="U28" s="26"/>
      <c r="V28" s="26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78"/>
      <c r="AQ28" s="26"/>
      <c r="AR28" s="26"/>
      <c r="AS28" s="39"/>
      <c r="AT28" s="41"/>
    </row>
    <row r="29" spans="1:46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40"/>
      <c r="U29" s="26"/>
      <c r="V29" s="26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78"/>
      <c r="AQ29" s="26"/>
      <c r="AR29" s="26"/>
      <c r="AS29" s="39"/>
      <c r="AT29" s="41"/>
    </row>
    <row r="30" spans="1:46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40"/>
      <c r="U30" s="26"/>
      <c r="V30" s="26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78"/>
      <c r="AQ30" s="26"/>
      <c r="AR30" s="26"/>
      <c r="AS30" s="39"/>
      <c r="AT30" s="41"/>
    </row>
    <row r="31" spans="1:46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40"/>
      <c r="U31" s="26"/>
      <c r="V31" s="26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78"/>
      <c r="AQ31" s="26"/>
      <c r="AR31" s="26"/>
      <c r="AS31" s="39"/>
      <c r="AT31" s="41"/>
    </row>
    <row r="32" spans="1:46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40"/>
      <c r="U32" s="26"/>
      <c r="V32" s="26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78"/>
      <c r="AQ32" s="26"/>
      <c r="AR32" s="26"/>
      <c r="AS32" s="39"/>
      <c r="AT32" s="41"/>
    </row>
    <row r="33" spans="1:46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40"/>
      <c r="U33" s="26"/>
      <c r="V33" s="26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78"/>
      <c r="AQ33" s="26"/>
      <c r="AR33" s="26"/>
      <c r="AS33" s="39"/>
      <c r="AT33" s="41"/>
    </row>
    <row r="34" spans="1:46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40"/>
      <c r="U34" s="26"/>
      <c r="V34" s="26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78"/>
      <c r="AQ34" s="26"/>
      <c r="AR34" s="26"/>
      <c r="AS34" s="39"/>
      <c r="AT34" s="41"/>
    </row>
    <row r="35" spans="1:46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40"/>
      <c r="U35" s="26"/>
      <c r="V35" s="26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78"/>
      <c r="AQ35" s="26"/>
      <c r="AR35" s="26"/>
      <c r="AS35" s="39"/>
      <c r="AT35" s="41"/>
    </row>
    <row r="36" spans="1:46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40"/>
      <c r="U36" s="26"/>
      <c r="V36" s="26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78"/>
      <c r="AQ36" s="26"/>
      <c r="AR36" s="26"/>
      <c r="AS36" s="39"/>
      <c r="AT36" s="41"/>
    </row>
    <row r="37" spans="1:46" x14ac:dyDescent="0.2">
      <c r="A37" s="38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26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40"/>
      <c r="AJ37" s="40"/>
      <c r="AK37" s="40"/>
      <c r="AL37" s="38"/>
      <c r="AM37" s="38"/>
      <c r="AN37" s="38"/>
      <c r="AO37" s="38"/>
      <c r="AP37" s="78"/>
      <c r="AQ37" s="26"/>
      <c r="AR37" s="26"/>
      <c r="AS37" s="39"/>
      <c r="AT37" s="41"/>
    </row>
    <row r="38" spans="1:46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40"/>
      <c r="U38" s="26"/>
      <c r="V38" s="26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78"/>
      <c r="AQ38" s="26"/>
      <c r="AR38" s="26"/>
      <c r="AS38" s="39"/>
      <c r="AT38" s="41"/>
    </row>
    <row r="39" spans="1:46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40"/>
      <c r="U39" s="26"/>
      <c r="V39" s="26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78"/>
      <c r="AQ39" s="26"/>
      <c r="AR39" s="26"/>
      <c r="AS39" s="39"/>
      <c r="AT39" s="41"/>
    </row>
    <row r="40" spans="1:46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40"/>
      <c r="U40" s="26"/>
      <c r="V40" s="26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78"/>
      <c r="AQ40" s="26"/>
      <c r="AR40" s="26"/>
      <c r="AS40" s="39"/>
      <c r="AT40" s="41"/>
    </row>
  </sheetData>
  <sortState ref="A8:AS14">
    <sortCondition ref="AR8:AR14"/>
  </sortState>
  <mergeCells count="10">
    <mergeCell ref="B6:N6"/>
    <mergeCell ref="Q6:T6"/>
    <mergeCell ref="W6:AK6"/>
    <mergeCell ref="AL6:AO6"/>
    <mergeCell ref="B1:V1"/>
    <mergeCell ref="W1:AQ1"/>
    <mergeCell ref="B5:N5"/>
    <mergeCell ref="Q5:T5"/>
    <mergeCell ref="W5:AK5"/>
    <mergeCell ref="AL5:AO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B24"/>
  <sheetViews>
    <sheetView zoomScale="200" zoomScaleNormal="200" workbookViewId="0" xr3:uid="{7BE570AB-09E9-518F-B8F7-3F91B7162CA9}">
      <selection activeCell="A14" sqref="A14"/>
    </sheetView>
  </sheetViews>
  <sheetFormatPr defaultRowHeight="15" x14ac:dyDescent="0.2"/>
  <cols>
    <col min="1" max="1" width="4.83984375" customWidth="1"/>
    <col min="2" max="2" width="15.6015625" bestFit="1" customWidth="1"/>
    <col min="3" max="11" width="1.8828125" bestFit="1" customWidth="1"/>
    <col min="12" max="15" width="2.6875" bestFit="1" customWidth="1"/>
    <col min="16" max="16" width="2.6875" customWidth="1"/>
    <col min="17" max="22" width="5.6484375" customWidth="1"/>
    <col min="23" max="23" width="1.8828125" bestFit="1" customWidth="1"/>
  </cols>
  <sheetData>
    <row r="1" spans="1:28" x14ac:dyDescent="0.2">
      <c r="A1" s="1"/>
      <c r="B1" s="2"/>
      <c r="C1" s="113" t="s">
        <v>23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</row>
    <row r="2" spans="1:28" x14ac:dyDescent="0.2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</row>
    <row r="3" spans="1:28" x14ac:dyDescent="0.2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7"/>
    </row>
    <row r="4" spans="1:28" x14ac:dyDescent="0.2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7"/>
    </row>
    <row r="5" spans="1:28" x14ac:dyDescent="0.2">
      <c r="A5" s="11"/>
      <c r="B5" s="12"/>
      <c r="C5" s="107" t="s">
        <v>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59"/>
      <c r="O5" s="59"/>
      <c r="P5" s="83"/>
      <c r="Q5" s="107" t="s">
        <v>1</v>
      </c>
      <c r="R5" s="108"/>
      <c r="S5" s="108"/>
      <c r="T5" s="109"/>
      <c r="U5" s="10"/>
      <c r="V5" s="7" t="s">
        <v>2</v>
      </c>
    </row>
    <row r="6" spans="1:28" x14ac:dyDescent="0.2">
      <c r="A6" s="11"/>
      <c r="B6" s="12"/>
      <c r="C6" s="107" t="s">
        <v>3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9"/>
      <c r="O6" s="59"/>
      <c r="P6" s="83"/>
      <c r="Q6" s="107" t="s">
        <v>4</v>
      </c>
      <c r="R6" s="108"/>
      <c r="S6" s="108"/>
      <c r="T6" s="109"/>
      <c r="U6" s="13" t="s">
        <v>5</v>
      </c>
      <c r="V6" s="7" t="s">
        <v>6</v>
      </c>
    </row>
    <row r="7" spans="1:28" x14ac:dyDescent="0.2">
      <c r="A7" s="14" t="s">
        <v>7</v>
      </c>
      <c r="B7" s="15" t="s">
        <v>8</v>
      </c>
      <c r="C7" s="87">
        <v>1</v>
      </c>
      <c r="D7" s="88">
        <v>2</v>
      </c>
      <c r="E7" s="88">
        <v>3</v>
      </c>
      <c r="F7" s="88">
        <v>4</v>
      </c>
      <c r="G7" s="88">
        <v>5</v>
      </c>
      <c r="H7" s="88">
        <v>6</v>
      </c>
      <c r="I7" s="88">
        <v>7</v>
      </c>
      <c r="J7" s="88">
        <v>8</v>
      </c>
      <c r="K7" s="88">
        <v>9</v>
      </c>
      <c r="L7" s="88">
        <v>10</v>
      </c>
      <c r="M7" s="88">
        <v>11</v>
      </c>
      <c r="N7" s="88">
        <v>12</v>
      </c>
      <c r="O7" s="88">
        <v>13</v>
      </c>
      <c r="P7" s="88">
        <v>14</v>
      </c>
      <c r="Q7" s="89">
        <v>5</v>
      </c>
      <c r="R7" s="90">
        <v>7</v>
      </c>
      <c r="S7" s="90">
        <v>12</v>
      </c>
      <c r="T7" s="15" t="s">
        <v>9</v>
      </c>
      <c r="U7" s="16" t="s">
        <v>10</v>
      </c>
      <c r="V7" s="17" t="s">
        <v>10</v>
      </c>
    </row>
    <row r="8" spans="1:28" x14ac:dyDescent="0.2">
      <c r="A8" s="18">
        <v>1</v>
      </c>
      <c r="B8" s="19" t="s">
        <v>128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>
        <v>117.29</v>
      </c>
      <c r="V8" s="22">
        <f>U8+(SUM(C8:P8)*5)+Q8+R8+S8+T8</f>
        <v>117.29</v>
      </c>
      <c r="Z8" s="41"/>
      <c r="AA8" s="41"/>
      <c r="AB8" s="41"/>
    </row>
    <row r="9" spans="1:28" x14ac:dyDescent="0.2">
      <c r="A9" s="18">
        <v>2</v>
      </c>
      <c r="B9" s="19" t="s">
        <v>31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>
        <v>121.77</v>
      </c>
      <c r="V9" s="22">
        <f>U9+(SUM(C9:P9)*5)+Q9+R9+S9+T9</f>
        <v>121.77</v>
      </c>
      <c r="Z9" s="41"/>
      <c r="AA9" s="41"/>
      <c r="AB9" s="41"/>
    </row>
    <row r="10" spans="1:28" x14ac:dyDescent="0.2">
      <c r="A10" s="18">
        <v>3</v>
      </c>
      <c r="B10" s="19" t="s">
        <v>127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>
        <v>127.51</v>
      </c>
      <c r="V10" s="22">
        <f>U10+(SUM(C10:P10)*5)+Q10+R10+S10+T10</f>
        <v>127.51</v>
      </c>
      <c r="Z10" s="41"/>
      <c r="AA10" s="79"/>
      <c r="AB10" s="41"/>
    </row>
    <row r="11" spans="1:28" x14ac:dyDescent="0.2">
      <c r="A11" s="18">
        <v>4</v>
      </c>
      <c r="B11" s="19" t="s">
        <v>99</v>
      </c>
      <c r="C11" s="20"/>
      <c r="D11" s="20"/>
      <c r="E11" s="20"/>
      <c r="F11" s="20"/>
      <c r="G11" s="20"/>
      <c r="H11" s="20"/>
      <c r="I11" s="20"/>
      <c r="J11" s="20"/>
      <c r="K11" s="20">
        <v>1</v>
      </c>
      <c r="L11" s="20"/>
      <c r="M11" s="20"/>
      <c r="N11" s="20"/>
      <c r="O11" s="20"/>
      <c r="P11" s="20"/>
      <c r="Q11" s="20"/>
      <c r="R11" s="20"/>
      <c r="S11" s="20"/>
      <c r="T11" s="20"/>
      <c r="U11" s="21">
        <v>123.51</v>
      </c>
      <c r="V11" s="22">
        <f>U11+(SUM(C11:P11)*5)+Q11+R11+S11+T11</f>
        <v>128.51</v>
      </c>
      <c r="Z11" s="41"/>
      <c r="AA11" s="79"/>
      <c r="AB11" s="41"/>
    </row>
    <row r="12" spans="1:28" x14ac:dyDescent="0.2">
      <c r="A12" s="18">
        <v>5</v>
      </c>
      <c r="B12" s="19" t="s">
        <v>61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>
        <v>133.99</v>
      </c>
      <c r="V12" s="22">
        <f>U12+(SUM(C12:P12)*5)+Q12+R12+S12+T12</f>
        <v>133.99</v>
      </c>
      <c r="Z12" s="41"/>
      <c r="AA12" s="79"/>
      <c r="AB12" s="41"/>
    </row>
    <row r="13" spans="1:28" x14ac:dyDescent="0.2">
      <c r="A13" s="18">
        <v>6</v>
      </c>
      <c r="B13" s="19" t="s">
        <v>100</v>
      </c>
      <c r="C13" s="20"/>
      <c r="D13" s="20"/>
      <c r="E13" s="20"/>
      <c r="F13" s="20"/>
      <c r="G13" s="20"/>
      <c r="H13" s="20"/>
      <c r="I13" s="20"/>
      <c r="J13" s="20"/>
      <c r="K13" s="20">
        <v>1</v>
      </c>
      <c r="L13" s="20"/>
      <c r="M13" s="20"/>
      <c r="N13" s="20">
        <v>1</v>
      </c>
      <c r="O13" s="20">
        <v>1</v>
      </c>
      <c r="P13" s="20"/>
      <c r="Q13" s="20"/>
      <c r="R13" s="20"/>
      <c r="S13" s="20"/>
      <c r="T13" s="20"/>
      <c r="U13" s="21">
        <v>123.9</v>
      </c>
      <c r="V13" s="22">
        <f>U13+(SUM(C13:P13)*5)+Q13+R13+S13+T13</f>
        <v>138.9</v>
      </c>
      <c r="W13" s="5"/>
      <c r="X13" s="5"/>
      <c r="Z13" s="41"/>
      <c r="AA13" s="79"/>
      <c r="AB13" s="41"/>
    </row>
    <row r="14" spans="1:28" x14ac:dyDescent="0.2">
      <c r="A14" s="18">
        <v>7</v>
      </c>
      <c r="B14" s="49" t="s">
        <v>132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>
        <v>1</v>
      </c>
      <c r="N14" s="46">
        <v>2</v>
      </c>
      <c r="O14" s="46"/>
      <c r="P14" s="46"/>
      <c r="Q14" s="46"/>
      <c r="R14" s="46"/>
      <c r="S14" s="46"/>
      <c r="T14" s="46"/>
      <c r="U14" s="47">
        <v>126.9</v>
      </c>
      <c r="V14" s="50">
        <f>U14+(SUM(C14:P14)*5)+Q14+R14+S14+T14</f>
        <v>141.9</v>
      </c>
      <c r="W14" s="5"/>
      <c r="X14" s="41"/>
      <c r="Y14" s="41"/>
      <c r="Z14" s="41"/>
      <c r="AA14" s="79"/>
      <c r="AB14" s="41"/>
    </row>
    <row r="15" spans="1:28" x14ac:dyDescent="0.2">
      <c r="A15" s="62"/>
      <c r="B15" s="55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63"/>
      <c r="V15" s="56"/>
      <c r="W15" s="5"/>
      <c r="X15" s="41"/>
      <c r="Y15" s="41"/>
      <c r="Z15" s="41"/>
      <c r="AA15" s="79"/>
      <c r="AB15" s="41"/>
    </row>
    <row r="16" spans="1:28" x14ac:dyDescent="0.2">
      <c r="A16" s="23"/>
      <c r="B16" s="3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5"/>
      <c r="V16" s="26"/>
      <c r="W16" s="5"/>
      <c r="X16" s="41"/>
      <c r="Y16" s="79"/>
      <c r="Z16" s="41"/>
      <c r="AA16" s="80"/>
      <c r="AB16" s="41"/>
    </row>
    <row r="17" spans="1:28" x14ac:dyDescent="0.2">
      <c r="A17" s="23"/>
      <c r="B17" s="38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  <c r="V17" s="26"/>
      <c r="W17" s="5"/>
      <c r="X17" s="41"/>
      <c r="Y17" s="79"/>
      <c r="Z17" s="41"/>
      <c r="AA17" s="41"/>
      <c r="AB17" s="41"/>
    </row>
    <row r="18" spans="1:28" x14ac:dyDescent="0.2">
      <c r="A18" s="23"/>
      <c r="B18" s="38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  <c r="V18" s="26"/>
      <c r="W18" s="5"/>
      <c r="X18" s="41"/>
      <c r="Y18" s="80"/>
      <c r="Z18" s="41"/>
      <c r="AA18" s="41"/>
    </row>
    <row r="19" spans="1:28" x14ac:dyDescent="0.2">
      <c r="A19" s="23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5"/>
      <c r="V19" s="26"/>
      <c r="W19" s="5"/>
      <c r="X19" s="41"/>
      <c r="Y19" s="79"/>
      <c r="Z19" s="41"/>
      <c r="AA19" s="41"/>
    </row>
    <row r="20" spans="1:28" x14ac:dyDescent="0.2">
      <c r="X20" s="41"/>
      <c r="Y20" s="79"/>
      <c r="Z20" s="41"/>
      <c r="AA20" s="41"/>
    </row>
    <row r="21" spans="1:28" x14ac:dyDescent="0.2">
      <c r="X21" s="41"/>
      <c r="Y21" s="79"/>
      <c r="Z21" s="41"/>
      <c r="AA21" s="41"/>
    </row>
    <row r="22" spans="1:28" x14ac:dyDescent="0.2">
      <c r="X22" s="41"/>
      <c r="Y22" s="79"/>
      <c r="Z22" s="41"/>
      <c r="AA22" s="41"/>
    </row>
    <row r="23" spans="1:28" x14ac:dyDescent="0.2">
      <c r="X23" s="41"/>
      <c r="Y23" s="41"/>
      <c r="Z23" s="41"/>
      <c r="AA23" s="41"/>
    </row>
    <row r="24" spans="1:28" x14ac:dyDescent="0.2">
      <c r="X24" s="41"/>
      <c r="Y24" s="41"/>
      <c r="Z24" s="41"/>
      <c r="AA24" s="41"/>
    </row>
  </sheetData>
  <sortState ref="A8:V14">
    <sortCondition ref="V8:V14"/>
  </sortState>
  <mergeCells count="5">
    <mergeCell ref="C1:V1"/>
    <mergeCell ref="C5:M5"/>
    <mergeCell ref="Q5:T5"/>
    <mergeCell ref="C6:M6"/>
    <mergeCell ref="Q6:T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C24"/>
  <sheetViews>
    <sheetView topLeftCell="A2" zoomScale="200" zoomScaleNormal="200" workbookViewId="0" xr3:uid="{65FA3815-DCC1-5481-872F-D2879ED395ED}">
      <selection activeCell="A15" sqref="A15"/>
    </sheetView>
  </sheetViews>
  <sheetFormatPr defaultRowHeight="15" x14ac:dyDescent="0.2"/>
  <cols>
    <col min="1" max="1" width="4.83984375" customWidth="1"/>
    <col min="2" max="2" width="15.6015625" bestFit="1" customWidth="1"/>
    <col min="3" max="11" width="1.8828125" bestFit="1" customWidth="1"/>
    <col min="12" max="15" width="2.6875" bestFit="1" customWidth="1"/>
    <col min="16" max="16" width="2.6875" customWidth="1"/>
    <col min="17" max="22" width="5.6484375" customWidth="1"/>
    <col min="23" max="23" width="1.8828125" bestFit="1" customWidth="1"/>
  </cols>
  <sheetData>
    <row r="1" spans="1:29" x14ac:dyDescent="0.2">
      <c r="A1" s="1"/>
      <c r="B1" s="2"/>
      <c r="C1" s="113" t="s">
        <v>34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</row>
    <row r="2" spans="1:29" x14ac:dyDescent="0.2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</row>
    <row r="3" spans="1:29" x14ac:dyDescent="0.2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7"/>
    </row>
    <row r="4" spans="1:29" x14ac:dyDescent="0.2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7"/>
      <c r="AA4" s="41"/>
      <c r="AB4" s="41"/>
      <c r="AC4" s="41"/>
    </row>
    <row r="5" spans="1:29" x14ac:dyDescent="0.2">
      <c r="A5" s="11"/>
      <c r="B5" s="12"/>
      <c r="C5" s="107" t="s">
        <v>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59"/>
      <c r="O5" s="59"/>
      <c r="P5" s="83"/>
      <c r="Q5" s="107" t="s">
        <v>1</v>
      </c>
      <c r="R5" s="108"/>
      <c r="S5" s="108"/>
      <c r="T5" s="109"/>
      <c r="U5" s="10"/>
      <c r="V5" s="7" t="s">
        <v>2</v>
      </c>
      <c r="AA5" s="41"/>
      <c r="AB5" s="41"/>
      <c r="AC5" s="41"/>
    </row>
    <row r="6" spans="1:29" x14ac:dyDescent="0.2">
      <c r="A6" s="11"/>
      <c r="B6" s="12"/>
      <c r="C6" s="107" t="s">
        <v>3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9"/>
      <c r="O6" s="59"/>
      <c r="P6" s="83"/>
      <c r="Q6" s="107" t="s">
        <v>4</v>
      </c>
      <c r="R6" s="108"/>
      <c r="S6" s="108"/>
      <c r="T6" s="109"/>
      <c r="U6" s="13" t="s">
        <v>5</v>
      </c>
      <c r="V6" s="7" t="s">
        <v>6</v>
      </c>
      <c r="AA6" s="41"/>
      <c r="AB6" s="79"/>
      <c r="AC6" s="41"/>
    </row>
    <row r="7" spans="1:29" x14ac:dyDescent="0.2">
      <c r="A7" s="14" t="s">
        <v>7</v>
      </c>
      <c r="B7" s="15" t="s">
        <v>8</v>
      </c>
      <c r="C7" s="87">
        <v>1</v>
      </c>
      <c r="D7" s="88">
        <v>2</v>
      </c>
      <c r="E7" s="88">
        <v>3</v>
      </c>
      <c r="F7" s="88">
        <v>4</v>
      </c>
      <c r="G7" s="88">
        <v>5</v>
      </c>
      <c r="H7" s="88">
        <v>6</v>
      </c>
      <c r="I7" s="88">
        <v>7</v>
      </c>
      <c r="J7" s="88">
        <v>8</v>
      </c>
      <c r="K7" s="88">
        <v>9</v>
      </c>
      <c r="L7" s="88">
        <v>10</v>
      </c>
      <c r="M7" s="88">
        <v>11</v>
      </c>
      <c r="N7" s="88">
        <v>12</v>
      </c>
      <c r="O7" s="88">
        <v>13</v>
      </c>
      <c r="P7" s="88">
        <v>14</v>
      </c>
      <c r="Q7" s="89">
        <v>5</v>
      </c>
      <c r="R7" s="90">
        <v>7</v>
      </c>
      <c r="S7" s="90">
        <v>12</v>
      </c>
      <c r="T7" s="15" t="s">
        <v>9</v>
      </c>
      <c r="U7" s="16" t="s">
        <v>10</v>
      </c>
      <c r="V7" s="17" t="s">
        <v>10</v>
      </c>
      <c r="AA7" s="41"/>
      <c r="AB7" s="79"/>
      <c r="AC7" s="41"/>
    </row>
    <row r="8" spans="1:29" x14ac:dyDescent="0.2">
      <c r="A8" s="18">
        <v>1</v>
      </c>
      <c r="B8" s="19" t="s">
        <v>30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>
        <v>124.32</v>
      </c>
      <c r="V8" s="22">
        <f>U8+(SUM(C8:P8)*5)+Q8+R8+S8+T8</f>
        <v>124.32</v>
      </c>
      <c r="AA8" s="41"/>
      <c r="AB8" s="79"/>
      <c r="AC8" s="41"/>
    </row>
    <row r="9" spans="1:29" x14ac:dyDescent="0.2">
      <c r="A9" s="18">
        <v>2</v>
      </c>
      <c r="B9" s="19" t="s">
        <v>35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>
        <v>126.15</v>
      </c>
      <c r="V9" s="22">
        <f>U9+(SUM(C9:P9)*5)+Q9+R9+S9+T9</f>
        <v>126.15</v>
      </c>
      <c r="AA9" s="41"/>
      <c r="AB9" s="79"/>
      <c r="AC9" s="41"/>
    </row>
    <row r="10" spans="1:29" x14ac:dyDescent="0.2">
      <c r="A10" s="18">
        <v>3</v>
      </c>
      <c r="B10" s="19" t="s">
        <v>25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>
        <v>127.13</v>
      </c>
      <c r="V10" s="22">
        <f>U10+(SUM(C10:P10)*5)+Q10+R10+S10+T10</f>
        <v>127.13</v>
      </c>
      <c r="AA10" s="41"/>
      <c r="AB10" s="79"/>
      <c r="AC10" s="41"/>
    </row>
    <row r="11" spans="1:29" x14ac:dyDescent="0.2">
      <c r="A11" s="18">
        <v>4</v>
      </c>
      <c r="B11" s="19" t="s">
        <v>121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>
        <v>1</v>
      </c>
      <c r="O11" s="20"/>
      <c r="P11" s="20"/>
      <c r="Q11" s="20"/>
      <c r="R11" s="20"/>
      <c r="S11" s="20"/>
      <c r="T11" s="20"/>
      <c r="U11" s="21">
        <v>127.14</v>
      </c>
      <c r="V11" s="22">
        <f>U11+(SUM(C11:P11)*5)+Q11+R11+S11+T11</f>
        <v>132.13999999999999</v>
      </c>
      <c r="AA11" s="41"/>
      <c r="AB11" s="38"/>
      <c r="AC11" s="41"/>
    </row>
    <row r="12" spans="1:29" x14ac:dyDescent="0.2">
      <c r="A12" s="18">
        <v>5</v>
      </c>
      <c r="B12" s="19" t="s">
        <v>80</v>
      </c>
      <c r="C12" s="20"/>
      <c r="D12" s="20"/>
      <c r="E12" s="20"/>
      <c r="F12" s="20"/>
      <c r="G12" s="20"/>
      <c r="H12" s="20"/>
      <c r="I12" s="20"/>
      <c r="J12" s="20">
        <v>1</v>
      </c>
      <c r="K12" s="20"/>
      <c r="L12" s="20"/>
      <c r="M12" s="20"/>
      <c r="N12" s="20"/>
      <c r="O12" s="20"/>
      <c r="P12" s="20">
        <v>1</v>
      </c>
      <c r="Q12" s="20"/>
      <c r="R12" s="20"/>
      <c r="S12" s="20"/>
      <c r="T12" s="20"/>
      <c r="U12" s="21">
        <v>125.03</v>
      </c>
      <c r="V12" s="22">
        <f>U12+(SUM(C12:P12)*5)+Q12+R12+S12+T12</f>
        <v>135.03</v>
      </c>
      <c r="AA12" s="41"/>
      <c r="AB12" s="79"/>
      <c r="AC12" s="41"/>
    </row>
    <row r="13" spans="1:29" x14ac:dyDescent="0.2">
      <c r="A13" s="18">
        <v>6</v>
      </c>
      <c r="B13" s="19" t="s">
        <v>74</v>
      </c>
      <c r="C13" s="20"/>
      <c r="D13" s="20"/>
      <c r="E13" s="20"/>
      <c r="F13" s="20"/>
      <c r="G13" s="20"/>
      <c r="H13" s="20">
        <v>1</v>
      </c>
      <c r="I13" s="20"/>
      <c r="J13" s="20"/>
      <c r="K13" s="20"/>
      <c r="L13" s="20"/>
      <c r="M13" s="20"/>
      <c r="N13" s="20"/>
      <c r="O13" s="20">
        <v>1</v>
      </c>
      <c r="P13" s="20"/>
      <c r="Q13" s="20"/>
      <c r="R13" s="20"/>
      <c r="S13" s="20"/>
      <c r="T13" s="20"/>
      <c r="U13" s="21">
        <v>127.5</v>
      </c>
      <c r="V13" s="22">
        <f>U13+(SUM(C13:P13)*5)+Q13+R13+S13+T13</f>
        <v>137.5</v>
      </c>
      <c r="W13" s="5"/>
      <c r="X13" s="5"/>
      <c r="Y13" s="41"/>
      <c r="Z13" s="41"/>
      <c r="AA13" s="41"/>
      <c r="AB13" s="41"/>
      <c r="AC13" s="41"/>
    </row>
    <row r="14" spans="1:29" x14ac:dyDescent="0.2">
      <c r="A14" s="18">
        <v>7</v>
      </c>
      <c r="B14" s="19" t="s">
        <v>49</v>
      </c>
      <c r="C14" s="20"/>
      <c r="D14" s="20"/>
      <c r="E14" s="20"/>
      <c r="F14" s="20"/>
      <c r="G14" s="20"/>
      <c r="H14" s="20">
        <v>1</v>
      </c>
      <c r="I14" s="20"/>
      <c r="J14" s="20"/>
      <c r="K14" s="20"/>
      <c r="L14" s="20"/>
      <c r="M14" s="20"/>
      <c r="N14" s="20"/>
      <c r="O14" s="20">
        <v>1</v>
      </c>
      <c r="P14" s="20"/>
      <c r="Q14" s="20"/>
      <c r="R14" s="20"/>
      <c r="S14" s="20"/>
      <c r="T14" s="20"/>
      <c r="U14" s="21">
        <v>127.65</v>
      </c>
      <c r="V14" s="22">
        <f>U14+(SUM(C14:P14)*5)+Q14+R14+S14+T14</f>
        <v>137.65</v>
      </c>
      <c r="W14" s="5"/>
      <c r="X14" s="5"/>
      <c r="Y14" s="41"/>
      <c r="Z14" s="41"/>
      <c r="AA14" s="41"/>
      <c r="AB14" s="41"/>
      <c r="AC14" s="41"/>
    </row>
    <row r="15" spans="1:29" x14ac:dyDescent="0.2">
      <c r="A15" s="23"/>
      <c r="B15" s="3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5"/>
      <c r="V15" s="26"/>
      <c r="W15" s="5"/>
      <c r="X15" s="5"/>
      <c r="Y15" s="41"/>
      <c r="Z15" s="79"/>
      <c r="AA15" s="41"/>
      <c r="AB15" s="41"/>
      <c r="AC15" s="41"/>
    </row>
    <row r="16" spans="1:29" x14ac:dyDescent="0.2">
      <c r="A16" s="23"/>
      <c r="B16" s="3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5"/>
      <c r="V16" s="26"/>
      <c r="W16" s="5"/>
      <c r="X16" s="5"/>
      <c r="Y16" s="41"/>
      <c r="Z16" s="79"/>
      <c r="AA16" s="41"/>
      <c r="AB16" s="41"/>
      <c r="AC16" s="41"/>
    </row>
    <row r="17" spans="1:29" x14ac:dyDescent="0.2">
      <c r="A17" s="23"/>
      <c r="B17" s="38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  <c r="V17" s="26"/>
      <c r="W17" s="5"/>
      <c r="X17" s="5"/>
      <c r="Y17" s="41"/>
      <c r="Z17" s="79"/>
      <c r="AA17" s="41"/>
      <c r="AB17" s="41"/>
      <c r="AC17" s="41"/>
    </row>
    <row r="18" spans="1:29" x14ac:dyDescent="0.2">
      <c r="A18" s="23"/>
      <c r="B18" s="38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  <c r="V18" s="26"/>
      <c r="W18" s="5"/>
      <c r="X18" s="5"/>
      <c r="Y18" s="41"/>
      <c r="Z18" s="79"/>
      <c r="AA18" s="41"/>
      <c r="AB18" s="41"/>
      <c r="AC18" s="41"/>
    </row>
    <row r="19" spans="1:29" x14ac:dyDescent="0.2">
      <c r="A19" s="23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5"/>
      <c r="V19" s="26"/>
      <c r="W19" s="5"/>
      <c r="Y19" s="41"/>
      <c r="Z19" s="79"/>
      <c r="AA19" s="41"/>
      <c r="AB19" s="41"/>
      <c r="AC19" s="41"/>
    </row>
    <row r="20" spans="1:29" x14ac:dyDescent="0.2">
      <c r="Y20" s="41"/>
      <c r="Z20" s="79"/>
      <c r="AA20" s="41"/>
      <c r="AB20" s="41"/>
      <c r="AC20" s="41"/>
    </row>
    <row r="21" spans="1:29" x14ac:dyDescent="0.2">
      <c r="Y21" s="41"/>
      <c r="Z21" s="79"/>
      <c r="AA21" s="41"/>
      <c r="AB21" s="41"/>
      <c r="AC21" s="41"/>
    </row>
    <row r="22" spans="1:29" x14ac:dyDescent="0.2">
      <c r="Y22" s="41"/>
      <c r="Z22" s="41"/>
      <c r="AA22" s="41"/>
      <c r="AB22" s="41"/>
      <c r="AC22" s="41"/>
    </row>
    <row r="23" spans="1:29" x14ac:dyDescent="0.2">
      <c r="Y23" s="41"/>
      <c r="Z23" s="41"/>
      <c r="AA23" s="41"/>
      <c r="AB23" s="41"/>
      <c r="AC23" s="41"/>
    </row>
    <row r="24" spans="1:29" x14ac:dyDescent="0.2">
      <c r="Y24" s="41"/>
      <c r="Z24" s="41"/>
      <c r="AA24" s="41"/>
      <c r="AB24" s="41"/>
      <c r="AC24" s="41"/>
    </row>
  </sheetData>
  <sortState ref="A8:V14">
    <sortCondition ref="V8:V14"/>
  </sortState>
  <mergeCells count="5">
    <mergeCell ref="C1:V1"/>
    <mergeCell ref="C5:M5"/>
    <mergeCell ref="Q5:T5"/>
    <mergeCell ref="C6:M6"/>
    <mergeCell ref="Q6:T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AC19"/>
  <sheetViews>
    <sheetView zoomScale="200" zoomScaleNormal="200" workbookViewId="0" xr3:uid="{FF0BDA26-1AD6-5648-BD9A-E01AA4DDCA7C}">
      <selection activeCell="A11" sqref="A11"/>
    </sheetView>
  </sheetViews>
  <sheetFormatPr defaultRowHeight="15" x14ac:dyDescent="0.2"/>
  <cols>
    <col min="1" max="1" width="4.83984375" customWidth="1"/>
    <col min="2" max="2" width="15.6015625" bestFit="1" customWidth="1"/>
    <col min="3" max="11" width="1.8828125" bestFit="1" customWidth="1"/>
    <col min="12" max="15" width="2.6875" bestFit="1" customWidth="1"/>
    <col min="16" max="16" width="2.6875" customWidth="1"/>
    <col min="17" max="22" width="5.6484375" customWidth="1"/>
    <col min="23" max="23" width="1.8828125" bestFit="1" customWidth="1"/>
  </cols>
  <sheetData>
    <row r="1" spans="1:29" x14ac:dyDescent="0.2">
      <c r="A1" s="1"/>
      <c r="B1" s="2"/>
      <c r="C1" s="113" t="s">
        <v>29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</row>
    <row r="2" spans="1:29" x14ac:dyDescent="0.2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</row>
    <row r="3" spans="1:29" x14ac:dyDescent="0.2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7"/>
    </row>
    <row r="4" spans="1:29" x14ac:dyDescent="0.2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7"/>
    </row>
    <row r="5" spans="1:29" x14ac:dyDescent="0.2">
      <c r="A5" s="11"/>
      <c r="B5" s="12"/>
      <c r="C5" s="107" t="s">
        <v>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59"/>
      <c r="O5" s="59"/>
      <c r="P5" s="83"/>
      <c r="Q5" s="107" t="s">
        <v>1</v>
      </c>
      <c r="R5" s="108"/>
      <c r="S5" s="108"/>
      <c r="T5" s="109"/>
      <c r="U5" s="10"/>
      <c r="V5" s="7" t="s">
        <v>2</v>
      </c>
    </row>
    <row r="6" spans="1:29" x14ac:dyDescent="0.2">
      <c r="A6" s="11"/>
      <c r="B6" s="12"/>
      <c r="C6" s="107" t="s">
        <v>3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9"/>
      <c r="O6" s="59"/>
      <c r="P6" s="83"/>
      <c r="Q6" s="107" t="s">
        <v>4</v>
      </c>
      <c r="R6" s="108"/>
      <c r="S6" s="108"/>
      <c r="T6" s="109"/>
      <c r="U6" s="13" t="s">
        <v>5</v>
      </c>
      <c r="V6" s="7" t="s">
        <v>6</v>
      </c>
    </row>
    <row r="7" spans="1:29" x14ac:dyDescent="0.2">
      <c r="A7" s="14" t="s">
        <v>7</v>
      </c>
      <c r="B7" s="15" t="s">
        <v>8</v>
      </c>
      <c r="C7" s="87">
        <v>1</v>
      </c>
      <c r="D7" s="88">
        <v>2</v>
      </c>
      <c r="E7" s="88">
        <v>3</v>
      </c>
      <c r="F7" s="88">
        <v>4</v>
      </c>
      <c r="G7" s="88">
        <v>5</v>
      </c>
      <c r="H7" s="88">
        <v>6</v>
      </c>
      <c r="I7" s="88">
        <v>7</v>
      </c>
      <c r="J7" s="88">
        <v>8</v>
      </c>
      <c r="K7" s="88">
        <v>9</v>
      </c>
      <c r="L7" s="88">
        <v>10</v>
      </c>
      <c r="M7" s="88">
        <v>11</v>
      </c>
      <c r="N7" s="88">
        <v>12</v>
      </c>
      <c r="O7" s="88">
        <v>13</v>
      </c>
      <c r="P7" s="88">
        <v>14</v>
      </c>
      <c r="Q7" s="89">
        <v>5</v>
      </c>
      <c r="R7" s="90">
        <v>7</v>
      </c>
      <c r="S7" s="90">
        <v>12</v>
      </c>
      <c r="T7" s="15" t="s">
        <v>9</v>
      </c>
      <c r="U7" s="16" t="s">
        <v>10</v>
      </c>
      <c r="V7" s="17" t="s">
        <v>10</v>
      </c>
    </row>
    <row r="8" spans="1:29" x14ac:dyDescent="0.2">
      <c r="A8" s="18">
        <v>1</v>
      </c>
      <c r="B8" s="19" t="s">
        <v>45</v>
      </c>
      <c r="C8" s="20"/>
      <c r="D8" s="20"/>
      <c r="E8" s="20"/>
      <c r="F8" s="20"/>
      <c r="G8" s="20"/>
      <c r="H8" s="20"/>
      <c r="I8" s="20"/>
      <c r="J8" s="20"/>
      <c r="K8" s="20">
        <v>1</v>
      </c>
      <c r="L8" s="20"/>
      <c r="M8" s="20"/>
      <c r="N8" s="20"/>
      <c r="O8" s="20">
        <v>1</v>
      </c>
      <c r="P8" s="20"/>
      <c r="Q8" s="20"/>
      <c r="R8" s="20"/>
      <c r="S8" s="20"/>
      <c r="T8" s="20"/>
      <c r="U8" s="21">
        <v>135.79</v>
      </c>
      <c r="V8" s="22">
        <f>U8+(SUM(C8:P8)*5)+Q8+R8+S8+T8</f>
        <v>145.79</v>
      </c>
    </row>
    <row r="9" spans="1:29" x14ac:dyDescent="0.2">
      <c r="A9" s="18">
        <v>2</v>
      </c>
      <c r="B9" s="19" t="s">
        <v>126</v>
      </c>
      <c r="C9" s="20"/>
      <c r="D9" s="20"/>
      <c r="E9" s="20"/>
      <c r="F9" s="20"/>
      <c r="G9" s="20">
        <v>1</v>
      </c>
      <c r="H9" s="20"/>
      <c r="I9" s="20"/>
      <c r="J9" s="20"/>
      <c r="K9" s="20">
        <v>1</v>
      </c>
      <c r="L9" s="20"/>
      <c r="M9" s="20"/>
      <c r="N9" s="20"/>
      <c r="O9" s="20"/>
      <c r="P9" s="20"/>
      <c r="Q9" s="20"/>
      <c r="R9" s="20"/>
      <c r="S9" s="20"/>
      <c r="T9" s="20"/>
      <c r="U9" s="21">
        <v>140.36000000000001</v>
      </c>
      <c r="V9" s="22">
        <v>150.36000000000001</v>
      </c>
    </row>
    <row r="10" spans="1:29" x14ac:dyDescent="0.2">
      <c r="A10" s="18">
        <v>3</v>
      </c>
      <c r="B10" s="19" t="s">
        <v>110</v>
      </c>
      <c r="C10" s="20"/>
      <c r="D10" s="20"/>
      <c r="E10" s="20"/>
      <c r="F10" s="20"/>
      <c r="G10" s="20"/>
      <c r="H10" s="20"/>
      <c r="I10" s="20"/>
      <c r="J10" s="20"/>
      <c r="K10" s="20">
        <v>1</v>
      </c>
      <c r="L10" s="20"/>
      <c r="M10" s="20"/>
      <c r="N10" s="46">
        <v>3</v>
      </c>
      <c r="O10" s="20">
        <v>1</v>
      </c>
      <c r="P10" s="20"/>
      <c r="Q10" s="20"/>
      <c r="R10" s="20"/>
      <c r="S10" s="20"/>
      <c r="T10" s="20"/>
      <c r="U10" s="21">
        <v>157.83000000000001</v>
      </c>
      <c r="V10" s="22">
        <f>U10+(SUM(C10:P10)*5)+Q10+R10+S10+T10</f>
        <v>182.83</v>
      </c>
      <c r="W10" s="5"/>
    </row>
    <row r="11" spans="1:29" x14ac:dyDescent="0.2">
      <c r="A11" s="23"/>
      <c r="B11" s="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54"/>
      <c r="O11" s="24"/>
      <c r="P11" s="24"/>
      <c r="Q11" s="24"/>
      <c r="R11" s="24"/>
      <c r="S11" s="24"/>
      <c r="T11" s="24"/>
      <c r="U11" s="25"/>
      <c r="V11" s="26"/>
      <c r="W11" s="5"/>
    </row>
    <row r="12" spans="1:29" x14ac:dyDescent="0.2">
      <c r="A12" s="23"/>
      <c r="B12" s="3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  <c r="V12" s="26"/>
      <c r="W12" s="5"/>
    </row>
    <row r="13" spans="1:29" x14ac:dyDescent="0.2">
      <c r="A13" s="23"/>
      <c r="B13" s="38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/>
      <c r="V13" s="26"/>
      <c r="W13" s="5"/>
      <c r="X13" s="5"/>
    </row>
    <row r="14" spans="1:29" x14ac:dyDescent="0.2">
      <c r="A14" s="23"/>
      <c r="B14" s="3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5"/>
      <c r="V14" s="26"/>
      <c r="W14" s="5"/>
      <c r="X14" s="5"/>
      <c r="Y14" s="41"/>
      <c r="Z14" s="41"/>
      <c r="AA14" s="41"/>
      <c r="AB14" s="41"/>
      <c r="AC14" s="41"/>
    </row>
    <row r="15" spans="1:29" x14ac:dyDescent="0.2">
      <c r="A15" s="23"/>
      <c r="B15" s="3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5"/>
      <c r="V15" s="26"/>
      <c r="W15" s="5"/>
      <c r="X15" s="5"/>
      <c r="Y15" s="41"/>
      <c r="Z15" s="41"/>
      <c r="AA15" s="41"/>
      <c r="AB15" s="41"/>
      <c r="AC15" s="41"/>
    </row>
    <row r="16" spans="1:29" x14ac:dyDescent="0.2">
      <c r="A16" s="23"/>
      <c r="B16" s="3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5"/>
      <c r="V16" s="26"/>
      <c r="W16" s="5"/>
      <c r="X16" s="5"/>
      <c r="Y16" s="41"/>
      <c r="Z16" s="41"/>
      <c r="AA16" s="79"/>
      <c r="AB16" s="41"/>
      <c r="AC16" s="41"/>
    </row>
    <row r="17" spans="1:29" x14ac:dyDescent="0.2">
      <c r="A17" s="23"/>
      <c r="B17" s="38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  <c r="V17" s="26"/>
      <c r="W17" s="5"/>
      <c r="X17" s="5"/>
      <c r="Y17" s="41"/>
      <c r="Z17" s="41"/>
      <c r="AA17" s="79"/>
      <c r="AB17" s="41"/>
      <c r="AC17" s="41"/>
    </row>
    <row r="18" spans="1:29" x14ac:dyDescent="0.2">
      <c r="A18" s="23"/>
      <c r="B18" s="38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  <c r="V18" s="26"/>
      <c r="W18" s="5"/>
      <c r="X18" s="5"/>
      <c r="Y18" s="41"/>
      <c r="Z18" s="41"/>
      <c r="AA18" s="79"/>
      <c r="AB18" s="41"/>
      <c r="AC18" s="41"/>
    </row>
    <row r="19" spans="1:29" x14ac:dyDescent="0.2">
      <c r="A19" s="23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5"/>
      <c r="V19" s="26"/>
      <c r="W19" s="5"/>
      <c r="Y19" s="41"/>
      <c r="Z19" s="41"/>
      <c r="AA19" s="41"/>
      <c r="AB19" s="41"/>
      <c r="AC19" s="41"/>
    </row>
  </sheetData>
  <sortState ref="A8:V10">
    <sortCondition ref="V8:V10"/>
  </sortState>
  <mergeCells count="5">
    <mergeCell ref="C1:V1"/>
    <mergeCell ref="C5:M5"/>
    <mergeCell ref="Q5:T5"/>
    <mergeCell ref="C6:M6"/>
    <mergeCell ref="Q6:T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AB20"/>
  <sheetViews>
    <sheetView tabSelected="1" zoomScale="200" zoomScaleNormal="200" workbookViewId="0" xr3:uid="{C67EF94B-0B3B-5838-830C-E3A509766221}">
      <selection activeCell="A12" sqref="A12"/>
    </sheetView>
  </sheetViews>
  <sheetFormatPr defaultRowHeight="15" x14ac:dyDescent="0.2"/>
  <cols>
    <col min="1" max="1" width="4.83984375" customWidth="1"/>
    <col min="2" max="2" width="15.6015625" bestFit="1" customWidth="1"/>
    <col min="3" max="11" width="1.8828125" bestFit="1" customWidth="1"/>
    <col min="12" max="15" width="2.6875" bestFit="1" customWidth="1"/>
    <col min="16" max="16" width="2.6875" customWidth="1"/>
    <col min="17" max="22" width="5.6484375" customWidth="1"/>
    <col min="23" max="23" width="1.8828125" bestFit="1" customWidth="1"/>
  </cols>
  <sheetData>
    <row r="1" spans="1:28" x14ac:dyDescent="0.2">
      <c r="A1" s="1"/>
      <c r="B1" s="2"/>
      <c r="C1" s="113" t="s">
        <v>24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</row>
    <row r="2" spans="1:28" x14ac:dyDescent="0.2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  <c r="Y2" s="41"/>
      <c r="Z2" s="41"/>
    </row>
    <row r="3" spans="1:28" x14ac:dyDescent="0.2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7"/>
      <c r="Y3" s="41"/>
      <c r="Z3" s="41"/>
    </row>
    <row r="4" spans="1:28" x14ac:dyDescent="0.2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7"/>
      <c r="Y4" s="79"/>
      <c r="Z4" s="41"/>
    </row>
    <row r="5" spans="1:28" x14ac:dyDescent="0.2">
      <c r="A5" s="11"/>
      <c r="B5" s="12"/>
      <c r="C5" s="107" t="s">
        <v>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59"/>
      <c r="O5" s="59"/>
      <c r="P5" s="83"/>
      <c r="Q5" s="107" t="s">
        <v>1</v>
      </c>
      <c r="R5" s="108"/>
      <c r="S5" s="108"/>
      <c r="T5" s="109"/>
      <c r="U5" s="10"/>
      <c r="V5" s="7" t="s">
        <v>2</v>
      </c>
      <c r="Y5" s="79"/>
      <c r="Z5" s="41"/>
    </row>
    <row r="6" spans="1:28" x14ac:dyDescent="0.2">
      <c r="A6" s="11"/>
      <c r="B6" s="12"/>
      <c r="C6" s="107" t="s">
        <v>3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9"/>
      <c r="O6" s="59"/>
      <c r="P6" s="83"/>
      <c r="Q6" s="107" t="s">
        <v>4</v>
      </c>
      <c r="R6" s="108"/>
      <c r="S6" s="108"/>
      <c r="T6" s="109"/>
      <c r="U6" s="13" t="s">
        <v>5</v>
      </c>
      <c r="V6" s="7" t="s">
        <v>6</v>
      </c>
      <c r="Y6" s="79"/>
      <c r="Z6" s="41"/>
    </row>
    <row r="7" spans="1:28" x14ac:dyDescent="0.2">
      <c r="A7" s="14" t="s">
        <v>7</v>
      </c>
      <c r="B7" s="15" t="s">
        <v>8</v>
      </c>
      <c r="C7" s="87">
        <v>1</v>
      </c>
      <c r="D7" s="88">
        <v>2</v>
      </c>
      <c r="E7" s="88">
        <v>3</v>
      </c>
      <c r="F7" s="88">
        <v>4</v>
      </c>
      <c r="G7" s="88">
        <v>5</v>
      </c>
      <c r="H7" s="88">
        <v>6</v>
      </c>
      <c r="I7" s="88">
        <v>7</v>
      </c>
      <c r="J7" s="88">
        <v>8</v>
      </c>
      <c r="K7" s="88">
        <v>9</v>
      </c>
      <c r="L7" s="88">
        <v>10</v>
      </c>
      <c r="M7" s="88">
        <v>11</v>
      </c>
      <c r="N7" s="88">
        <v>12</v>
      </c>
      <c r="O7" s="88">
        <v>13</v>
      </c>
      <c r="P7" s="88">
        <v>14</v>
      </c>
      <c r="Q7" s="89">
        <v>5</v>
      </c>
      <c r="R7" s="90">
        <v>7</v>
      </c>
      <c r="S7" s="90">
        <v>12</v>
      </c>
      <c r="T7" s="15" t="s">
        <v>9</v>
      </c>
      <c r="U7" s="16" t="s">
        <v>10</v>
      </c>
      <c r="V7" s="17" t="s">
        <v>10</v>
      </c>
      <c r="Y7" s="79"/>
      <c r="Z7" s="41"/>
    </row>
    <row r="8" spans="1:28" x14ac:dyDescent="0.2">
      <c r="A8" s="18">
        <v>1</v>
      </c>
      <c r="B8" s="19" t="s">
        <v>129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>
        <v>131.54</v>
      </c>
      <c r="V8" s="22">
        <f>U8+(SUM(C8:P8)*5)+Q8+R8+S8+T8</f>
        <v>131.54</v>
      </c>
      <c r="Y8" s="79"/>
      <c r="Z8" s="41"/>
    </row>
    <row r="9" spans="1:28" x14ac:dyDescent="0.2">
      <c r="A9" s="18">
        <v>2</v>
      </c>
      <c r="B9" s="19" t="s">
        <v>118</v>
      </c>
      <c r="C9" s="20"/>
      <c r="D9" s="20"/>
      <c r="E9" s="20"/>
      <c r="F9" s="20"/>
      <c r="G9" s="20">
        <v>1</v>
      </c>
      <c r="H9" s="20"/>
      <c r="I9" s="20"/>
      <c r="J9" s="20"/>
      <c r="K9" s="20"/>
      <c r="L9" s="20"/>
      <c r="M9" s="20"/>
      <c r="N9" s="20">
        <v>1</v>
      </c>
      <c r="O9" s="20"/>
      <c r="P9" s="20"/>
      <c r="Q9" s="20"/>
      <c r="R9" s="20"/>
      <c r="S9" s="20"/>
      <c r="T9" s="20"/>
      <c r="U9" s="21">
        <v>128.74</v>
      </c>
      <c r="V9" s="22">
        <f>U9+(SUM(C9:P9)*5)+Q9+R9+S9+T9</f>
        <v>138.74</v>
      </c>
      <c r="Y9" s="41"/>
      <c r="Z9" s="41"/>
    </row>
    <row r="10" spans="1:28" x14ac:dyDescent="0.2">
      <c r="A10" s="18">
        <v>3</v>
      </c>
      <c r="B10" s="19" t="s">
        <v>107</v>
      </c>
      <c r="C10" s="20"/>
      <c r="D10" s="20"/>
      <c r="E10" s="20"/>
      <c r="F10" s="20"/>
      <c r="G10" s="20"/>
      <c r="H10" s="20"/>
      <c r="I10" s="20"/>
      <c r="J10" s="20">
        <v>1</v>
      </c>
      <c r="K10" s="20"/>
      <c r="L10" s="20"/>
      <c r="M10" s="20"/>
      <c r="N10" s="20"/>
      <c r="O10" s="20">
        <v>1</v>
      </c>
      <c r="P10" s="20"/>
      <c r="Q10" s="20"/>
      <c r="R10" s="20"/>
      <c r="S10" s="20"/>
      <c r="T10" s="20"/>
      <c r="U10" s="21">
        <v>132.24</v>
      </c>
      <c r="V10" s="22">
        <f>U10+(SUM(C10:P10)*5)+Q10+R10+S10+T10</f>
        <v>142.24</v>
      </c>
      <c r="Y10" s="41"/>
      <c r="Z10" s="41"/>
    </row>
    <row r="11" spans="1:28" x14ac:dyDescent="0.2">
      <c r="A11" s="18">
        <v>4</v>
      </c>
      <c r="B11" s="19" t="s">
        <v>62</v>
      </c>
      <c r="C11" s="20"/>
      <c r="D11" s="20"/>
      <c r="E11" s="20"/>
      <c r="F11" s="20"/>
      <c r="G11" s="20"/>
      <c r="H11" s="20"/>
      <c r="I11" s="20">
        <v>1</v>
      </c>
      <c r="J11" s="20"/>
      <c r="K11" s="20"/>
      <c r="L11" s="20"/>
      <c r="M11" s="20"/>
      <c r="N11" s="20">
        <v>1</v>
      </c>
      <c r="O11" s="20"/>
      <c r="P11" s="20"/>
      <c r="Q11" s="20"/>
      <c r="R11" s="20">
        <v>10</v>
      </c>
      <c r="S11" s="20"/>
      <c r="T11" s="20"/>
      <c r="U11" s="21">
        <v>134.9</v>
      </c>
      <c r="V11" s="22">
        <f>U11+(SUM(C11:P11)*5)+Q11+R11+S11+T11</f>
        <v>154.9</v>
      </c>
      <c r="Y11" s="41"/>
      <c r="Z11" s="41"/>
      <c r="AA11" s="41"/>
      <c r="AB11" s="41"/>
    </row>
    <row r="12" spans="1:28" x14ac:dyDescent="0.2">
      <c r="A12" s="18">
        <v>5</v>
      </c>
      <c r="B12" s="19" t="s">
        <v>40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2</v>
      </c>
      <c r="O12" s="20"/>
      <c r="P12" s="20"/>
      <c r="Q12" s="20"/>
      <c r="R12" s="20"/>
      <c r="S12" s="20">
        <v>10</v>
      </c>
      <c r="T12" s="20"/>
      <c r="U12" s="21">
        <v>146.55000000000001</v>
      </c>
      <c r="V12" s="22">
        <f>U12+(SUM(C12:P12)*5)+Q12+R12+S12+T12</f>
        <v>166.55</v>
      </c>
      <c r="W12" s="5"/>
      <c r="X12" s="5"/>
      <c r="Z12" s="41"/>
      <c r="AA12" s="41"/>
      <c r="AB12" s="41"/>
    </row>
    <row r="13" spans="1:28" x14ac:dyDescent="0.2">
      <c r="A13" s="23"/>
      <c r="B13" s="38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/>
      <c r="V13" s="26"/>
      <c r="W13" s="5"/>
      <c r="X13" s="5"/>
      <c r="Z13" s="79"/>
      <c r="AA13" s="41"/>
      <c r="AB13" s="41"/>
    </row>
    <row r="14" spans="1:28" x14ac:dyDescent="0.2">
      <c r="A14" s="23"/>
      <c r="B14" s="3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5"/>
      <c r="V14" s="26"/>
      <c r="W14" s="5"/>
      <c r="X14" s="5"/>
      <c r="Z14" s="79"/>
      <c r="AA14" s="41"/>
      <c r="AB14" s="41"/>
    </row>
    <row r="15" spans="1:28" x14ac:dyDescent="0.2">
      <c r="A15" s="23"/>
      <c r="B15" s="3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5"/>
      <c r="V15" s="26"/>
      <c r="W15" s="5"/>
      <c r="X15" s="5"/>
      <c r="Z15" s="79"/>
      <c r="AA15" s="41"/>
      <c r="AB15" s="41"/>
    </row>
    <row r="16" spans="1:28" x14ac:dyDescent="0.2">
      <c r="A16" s="23"/>
      <c r="B16" s="3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5"/>
      <c r="V16" s="26"/>
      <c r="W16" s="5"/>
      <c r="X16" s="5"/>
      <c r="Z16" s="79"/>
      <c r="AA16" s="41"/>
      <c r="AB16" s="41"/>
    </row>
    <row r="17" spans="1:28" x14ac:dyDescent="0.2">
      <c r="A17" s="23"/>
      <c r="B17" s="38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  <c r="V17" s="26"/>
      <c r="W17" s="5"/>
      <c r="X17" s="5"/>
      <c r="Z17" s="79"/>
      <c r="AA17" s="41"/>
      <c r="AB17" s="41"/>
    </row>
    <row r="18" spans="1:28" x14ac:dyDescent="0.2">
      <c r="A18" s="23"/>
      <c r="B18" s="38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  <c r="V18" s="26"/>
      <c r="W18" s="5"/>
      <c r="X18" s="5"/>
      <c r="Z18" s="41"/>
      <c r="AA18" s="41"/>
      <c r="AB18" s="41"/>
    </row>
    <row r="19" spans="1:28" x14ac:dyDescent="0.2">
      <c r="A19" s="23"/>
      <c r="B19" s="38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5"/>
      <c r="V19" s="26"/>
      <c r="W19" s="5"/>
      <c r="X19" s="5"/>
    </row>
    <row r="20" spans="1:28" x14ac:dyDescent="0.2">
      <c r="A20" s="23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5"/>
      <c r="V20" s="26"/>
      <c r="W20" s="5"/>
    </row>
  </sheetData>
  <sortState ref="A8:V12">
    <sortCondition ref="V8:V12"/>
  </sortState>
  <mergeCells count="5">
    <mergeCell ref="C1:V1"/>
    <mergeCell ref="C5:M5"/>
    <mergeCell ref="Q5:T5"/>
    <mergeCell ref="C6:M6"/>
    <mergeCell ref="Q6:T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T43"/>
  <sheetViews>
    <sheetView zoomScaleNormal="100" workbookViewId="0" xr3:uid="{958C4451-9541-5A59-BF78-D2F731DF1C81}">
      <selection activeCell="A14" sqref="A8:A14"/>
    </sheetView>
  </sheetViews>
  <sheetFormatPr defaultRowHeight="15" x14ac:dyDescent="0.2"/>
  <cols>
    <col min="1" max="1" width="13.71875" customWidth="1"/>
    <col min="2" max="10" width="1.8828125" bestFit="1" customWidth="1"/>
    <col min="11" max="11" width="2.6875" customWidth="1"/>
    <col min="12" max="16" width="2.41796875" customWidth="1"/>
    <col min="17" max="17" width="2.5546875" customWidth="1"/>
    <col min="18" max="18" width="2.82421875" customWidth="1"/>
    <col min="19" max="19" width="2.95703125" customWidth="1"/>
    <col min="20" max="20" width="3.62890625" customWidth="1"/>
    <col min="21" max="21" width="5.37890625" customWidth="1"/>
    <col min="22" max="22" width="5.51171875" customWidth="1"/>
    <col min="23" max="24" width="1.8828125" customWidth="1"/>
    <col min="25" max="31" width="1.8828125" bestFit="1" customWidth="1"/>
    <col min="32" max="37" width="2.41796875" customWidth="1"/>
    <col min="38" max="39" width="2.95703125" customWidth="1"/>
    <col min="40" max="40" width="3.49609375" customWidth="1"/>
    <col min="41" max="41" width="4.5703125" customWidth="1"/>
    <col min="42" max="44" width="5.6484375" customWidth="1"/>
    <col min="45" max="45" width="4.83984375" customWidth="1"/>
  </cols>
  <sheetData>
    <row r="1" spans="1:46" x14ac:dyDescent="0.2">
      <c r="A1" s="64" t="s">
        <v>20</v>
      </c>
      <c r="B1" s="110" t="s">
        <v>12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2"/>
      <c r="W1" s="110" t="s">
        <v>13</v>
      </c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2"/>
      <c r="AR1" s="27"/>
      <c r="AS1" s="28"/>
    </row>
    <row r="2" spans="1:46" x14ac:dyDescent="0.2">
      <c r="A2" s="6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2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6"/>
      <c r="AQ2" s="30"/>
      <c r="AR2" s="31"/>
      <c r="AS2" s="32"/>
    </row>
    <row r="3" spans="1:46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29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/>
      <c r="AQ3" s="30"/>
      <c r="AR3" s="31"/>
      <c r="AS3" s="32"/>
    </row>
    <row r="4" spans="1:46" x14ac:dyDescent="0.2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29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/>
      <c r="AQ4" s="30"/>
      <c r="AR4" s="31"/>
      <c r="AS4" s="32"/>
    </row>
    <row r="5" spans="1:46" x14ac:dyDescent="0.2">
      <c r="A5" s="12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59"/>
      <c r="P5" s="59"/>
      <c r="Q5" s="107" t="s">
        <v>1</v>
      </c>
      <c r="R5" s="108"/>
      <c r="S5" s="108"/>
      <c r="T5" s="109"/>
      <c r="U5" s="10"/>
      <c r="V5" s="29" t="s">
        <v>15</v>
      </c>
      <c r="W5" s="107" t="s">
        <v>0</v>
      </c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59"/>
      <c r="AK5" s="59"/>
      <c r="AL5" s="107" t="s">
        <v>1</v>
      </c>
      <c r="AM5" s="108"/>
      <c r="AN5" s="108"/>
      <c r="AO5" s="109"/>
      <c r="AP5" s="10"/>
      <c r="AQ5" s="29" t="s">
        <v>16</v>
      </c>
      <c r="AR5" s="31" t="s">
        <v>17</v>
      </c>
      <c r="AS5" s="32"/>
    </row>
    <row r="6" spans="1:46" x14ac:dyDescent="0.2">
      <c r="A6" s="12"/>
      <c r="B6" s="107" t="s">
        <v>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9"/>
      <c r="P6" s="59"/>
      <c r="Q6" s="107" t="s">
        <v>4</v>
      </c>
      <c r="R6" s="108"/>
      <c r="S6" s="108"/>
      <c r="T6" s="109"/>
      <c r="U6" s="13" t="s">
        <v>5</v>
      </c>
      <c r="V6" s="29" t="s">
        <v>6</v>
      </c>
      <c r="W6" s="107" t="s">
        <v>3</v>
      </c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59"/>
      <c r="AK6" s="59"/>
      <c r="AL6" s="107" t="s">
        <v>4</v>
      </c>
      <c r="AM6" s="108"/>
      <c r="AN6" s="108"/>
      <c r="AO6" s="109"/>
      <c r="AP6" s="13" t="s">
        <v>5</v>
      </c>
      <c r="AQ6" s="29" t="s">
        <v>6</v>
      </c>
      <c r="AR6" s="31" t="s">
        <v>6</v>
      </c>
      <c r="AS6" s="32"/>
    </row>
    <row r="7" spans="1:46" x14ac:dyDescent="0.2">
      <c r="A7" s="15" t="s">
        <v>8</v>
      </c>
      <c r="B7" s="87">
        <v>1</v>
      </c>
      <c r="C7" s="88">
        <v>2</v>
      </c>
      <c r="D7" s="88">
        <v>3</v>
      </c>
      <c r="E7" s="88">
        <v>4</v>
      </c>
      <c r="F7" s="88">
        <v>5</v>
      </c>
      <c r="G7" s="88">
        <v>6</v>
      </c>
      <c r="H7" s="88">
        <v>7</v>
      </c>
      <c r="I7" s="88">
        <v>8</v>
      </c>
      <c r="J7" s="88">
        <v>9</v>
      </c>
      <c r="K7" s="88">
        <v>10</v>
      </c>
      <c r="L7" s="88">
        <v>11</v>
      </c>
      <c r="M7" s="88">
        <v>12</v>
      </c>
      <c r="N7" s="88">
        <v>13</v>
      </c>
      <c r="O7" s="88">
        <v>14</v>
      </c>
      <c r="P7" s="88">
        <v>15</v>
      </c>
      <c r="Q7" s="89">
        <v>5</v>
      </c>
      <c r="R7" s="90">
        <v>8</v>
      </c>
      <c r="S7" s="90">
        <v>13</v>
      </c>
      <c r="T7" s="15" t="s">
        <v>9</v>
      </c>
      <c r="U7" s="16" t="s">
        <v>10</v>
      </c>
      <c r="V7" s="33" t="s">
        <v>10</v>
      </c>
      <c r="W7" s="87">
        <v>1</v>
      </c>
      <c r="X7" s="88">
        <v>2</v>
      </c>
      <c r="Y7" s="88">
        <v>3</v>
      </c>
      <c r="Z7" s="88">
        <v>4</v>
      </c>
      <c r="AA7" s="88">
        <v>5</v>
      </c>
      <c r="AB7" s="88">
        <v>6</v>
      </c>
      <c r="AC7" s="88">
        <v>7</v>
      </c>
      <c r="AD7" s="88">
        <v>8</v>
      </c>
      <c r="AE7" s="88">
        <v>9</v>
      </c>
      <c r="AF7" s="88">
        <v>10</v>
      </c>
      <c r="AG7" s="88">
        <v>11</v>
      </c>
      <c r="AH7" s="88">
        <v>12</v>
      </c>
      <c r="AI7" s="88">
        <v>13</v>
      </c>
      <c r="AJ7" s="88">
        <v>14</v>
      </c>
      <c r="AK7" s="88">
        <v>15</v>
      </c>
      <c r="AL7" s="89">
        <v>5</v>
      </c>
      <c r="AM7" s="90">
        <v>8</v>
      </c>
      <c r="AN7" s="90">
        <v>13</v>
      </c>
      <c r="AO7" s="15" t="s">
        <v>9</v>
      </c>
      <c r="AP7" s="16" t="s">
        <v>10</v>
      </c>
      <c r="AQ7" s="33" t="s">
        <v>10</v>
      </c>
      <c r="AR7" s="34" t="s">
        <v>10</v>
      </c>
      <c r="AS7" s="35" t="s">
        <v>18</v>
      </c>
    </row>
    <row r="8" spans="1:46" x14ac:dyDescent="0.2">
      <c r="A8" s="92" t="s">
        <v>25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36">
        <v>148.68</v>
      </c>
      <c r="V8" s="36">
        <f t="shared" ref="V8:V28" si="0">U8+(SUM(B8:P8)*5)+Q8+R8+S8+T8</f>
        <v>148.68</v>
      </c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36">
        <v>139.55000000000001</v>
      </c>
      <c r="AQ8" s="36">
        <f t="shared" ref="AQ8:AQ27" si="1">AP8+(SUM(W8:AK8)*5)+AL8+AM8+AN8+AO8</f>
        <v>139.55000000000001</v>
      </c>
      <c r="AR8" s="36">
        <f t="shared" ref="AR8:AR27" si="2">SUM(AQ8,V8)</f>
        <v>288.23</v>
      </c>
      <c r="AS8" s="94">
        <v>1</v>
      </c>
    </row>
    <row r="9" spans="1:46" x14ac:dyDescent="0.2">
      <c r="A9" s="92" t="s">
        <v>49</v>
      </c>
      <c r="B9" s="93"/>
      <c r="C9" s="93">
        <v>1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36">
        <v>146.34</v>
      </c>
      <c r="V9" s="36">
        <f t="shared" si="0"/>
        <v>151.34</v>
      </c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36">
        <v>138.76</v>
      </c>
      <c r="AQ9" s="36">
        <f t="shared" si="1"/>
        <v>138.76</v>
      </c>
      <c r="AR9" s="36">
        <f t="shared" si="2"/>
        <v>290.10000000000002</v>
      </c>
      <c r="AS9" s="94">
        <v>2</v>
      </c>
    </row>
    <row r="10" spans="1:46" x14ac:dyDescent="0.2">
      <c r="A10" s="92" t="s">
        <v>35</v>
      </c>
      <c r="B10" s="93"/>
      <c r="C10" s="93">
        <v>1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36">
        <v>143.16</v>
      </c>
      <c r="V10" s="36">
        <f t="shared" si="0"/>
        <v>148.16</v>
      </c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36">
        <v>142.99</v>
      </c>
      <c r="AQ10" s="36">
        <f t="shared" si="1"/>
        <v>142.99</v>
      </c>
      <c r="AR10" s="36">
        <f t="shared" si="2"/>
        <v>291.14999999999998</v>
      </c>
      <c r="AS10" s="94">
        <v>3</v>
      </c>
    </row>
    <row r="11" spans="1:46" x14ac:dyDescent="0.2">
      <c r="A11" s="92" t="s">
        <v>30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36">
        <v>147.86000000000001</v>
      </c>
      <c r="V11" s="36">
        <f t="shared" si="0"/>
        <v>147.86000000000001</v>
      </c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36">
        <v>143.53</v>
      </c>
      <c r="AQ11" s="36">
        <f t="shared" si="1"/>
        <v>143.53</v>
      </c>
      <c r="AR11" s="36">
        <f t="shared" si="2"/>
        <v>291.39</v>
      </c>
      <c r="AS11" s="94">
        <v>4</v>
      </c>
    </row>
    <row r="12" spans="1:46" x14ac:dyDescent="0.2">
      <c r="A12" s="92" t="s">
        <v>79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>
        <v>1</v>
      </c>
      <c r="P12" s="93"/>
      <c r="Q12" s="93"/>
      <c r="R12" s="93"/>
      <c r="S12" s="93"/>
      <c r="T12" s="93"/>
      <c r="U12" s="36">
        <v>148.80000000000001</v>
      </c>
      <c r="V12" s="36">
        <f t="shared" si="0"/>
        <v>153.80000000000001</v>
      </c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36">
        <v>141.32</v>
      </c>
      <c r="AQ12" s="36">
        <f t="shared" si="1"/>
        <v>141.32</v>
      </c>
      <c r="AR12" s="36">
        <f t="shared" si="2"/>
        <v>295.12</v>
      </c>
      <c r="AS12" s="94">
        <v>5</v>
      </c>
    </row>
    <row r="13" spans="1:46" x14ac:dyDescent="0.2">
      <c r="A13" s="93" t="s">
        <v>80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36">
        <v>148.47</v>
      </c>
      <c r="V13" s="36">
        <f t="shared" si="0"/>
        <v>148.47</v>
      </c>
      <c r="W13" s="93"/>
      <c r="X13" s="93"/>
      <c r="Y13" s="93"/>
      <c r="Z13" s="93"/>
      <c r="AA13" s="93"/>
      <c r="AB13" s="93">
        <v>1</v>
      </c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36">
        <v>142.44</v>
      </c>
      <c r="AQ13" s="36">
        <f t="shared" si="1"/>
        <v>147.44</v>
      </c>
      <c r="AR13" s="36">
        <f t="shared" si="2"/>
        <v>295.90999999999997</v>
      </c>
      <c r="AS13" s="94">
        <v>6</v>
      </c>
    </row>
    <row r="14" spans="1:46" x14ac:dyDescent="0.2">
      <c r="A14" s="92" t="s">
        <v>74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36">
        <v>151.4</v>
      </c>
      <c r="V14" s="36">
        <f t="shared" si="0"/>
        <v>151.4</v>
      </c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36">
        <v>147.09</v>
      </c>
      <c r="AQ14" s="36">
        <f t="shared" si="1"/>
        <v>147.09</v>
      </c>
      <c r="AR14" s="36">
        <f t="shared" si="2"/>
        <v>298.49</v>
      </c>
      <c r="AS14" s="94">
        <v>7</v>
      </c>
    </row>
    <row r="15" spans="1:46" x14ac:dyDescent="0.2">
      <c r="A15" s="45" t="s">
        <v>76</v>
      </c>
      <c r="B15" s="20"/>
      <c r="C15" s="20"/>
      <c r="D15" s="20"/>
      <c r="E15" s="20"/>
      <c r="F15" s="20"/>
      <c r="G15" s="20"/>
      <c r="H15" s="20">
        <v>1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>
        <v>154.29</v>
      </c>
      <c r="V15" s="36">
        <f t="shared" si="0"/>
        <v>159.29</v>
      </c>
      <c r="W15" s="20"/>
      <c r="X15" s="20"/>
      <c r="Y15" s="20"/>
      <c r="Z15" s="20"/>
      <c r="AA15" s="20"/>
      <c r="AB15" s="20">
        <v>1</v>
      </c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>
        <v>139.5</v>
      </c>
      <c r="AQ15" s="36">
        <f t="shared" si="1"/>
        <v>144.5</v>
      </c>
      <c r="AR15" s="22">
        <f t="shared" si="2"/>
        <v>303.78999999999996</v>
      </c>
      <c r="AS15" s="37">
        <v>8</v>
      </c>
      <c r="AT15" s="95"/>
    </row>
    <row r="16" spans="1:46" x14ac:dyDescent="0.2">
      <c r="A16" s="51" t="s">
        <v>77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>
        <v>1</v>
      </c>
      <c r="Q16" s="20"/>
      <c r="R16" s="20"/>
      <c r="S16" s="20"/>
      <c r="T16" s="20"/>
      <c r="U16" s="21">
        <v>143.74</v>
      </c>
      <c r="V16" s="36">
        <f t="shared" si="0"/>
        <v>148.74</v>
      </c>
      <c r="W16" s="19">
        <v>1</v>
      </c>
      <c r="X16" s="19"/>
      <c r="Y16" s="19"/>
      <c r="Z16" s="19"/>
      <c r="AA16" s="19">
        <v>2</v>
      </c>
      <c r="AB16" s="19"/>
      <c r="AC16" s="19"/>
      <c r="AD16" s="19"/>
      <c r="AE16" s="19"/>
      <c r="AF16" s="19"/>
      <c r="AG16" s="19"/>
      <c r="AH16" s="19"/>
      <c r="AI16" s="19"/>
      <c r="AJ16" s="20"/>
      <c r="AK16" s="20"/>
      <c r="AL16" s="19"/>
      <c r="AM16" s="19"/>
      <c r="AN16" s="19"/>
      <c r="AO16" s="19"/>
      <c r="AP16" s="22">
        <v>144.44999999999999</v>
      </c>
      <c r="AQ16" s="36">
        <f t="shared" si="1"/>
        <v>159.44999999999999</v>
      </c>
      <c r="AR16" s="22">
        <f t="shared" si="2"/>
        <v>308.19</v>
      </c>
      <c r="AS16" s="37">
        <v>9</v>
      </c>
      <c r="AT16" s="95"/>
    </row>
    <row r="17" spans="1:46" x14ac:dyDescent="0.2">
      <c r="A17" s="45" t="s">
        <v>51</v>
      </c>
      <c r="B17" s="20"/>
      <c r="C17" s="20"/>
      <c r="D17" s="20"/>
      <c r="E17" s="20"/>
      <c r="F17" s="20">
        <v>1</v>
      </c>
      <c r="G17" s="20"/>
      <c r="H17" s="20"/>
      <c r="I17" s="20"/>
      <c r="J17" s="20"/>
      <c r="K17" s="20"/>
      <c r="L17" s="20"/>
      <c r="M17" s="20"/>
      <c r="N17" s="20">
        <v>1</v>
      </c>
      <c r="O17" s="20"/>
      <c r="P17" s="20"/>
      <c r="Q17" s="20"/>
      <c r="R17" s="20"/>
      <c r="S17" s="20"/>
      <c r="T17" s="20"/>
      <c r="U17" s="21">
        <v>145.85</v>
      </c>
      <c r="V17" s="36">
        <f t="shared" si="0"/>
        <v>155.85</v>
      </c>
      <c r="W17" s="19"/>
      <c r="X17" s="19"/>
      <c r="Y17" s="19"/>
      <c r="Z17" s="19"/>
      <c r="AA17" s="19">
        <v>1</v>
      </c>
      <c r="AB17" s="19"/>
      <c r="AC17" s="19"/>
      <c r="AD17" s="19"/>
      <c r="AE17" s="19"/>
      <c r="AF17" s="19"/>
      <c r="AG17" s="19"/>
      <c r="AH17" s="19"/>
      <c r="AI17" s="19">
        <v>1</v>
      </c>
      <c r="AJ17" s="20"/>
      <c r="AK17" s="20"/>
      <c r="AL17" s="19"/>
      <c r="AM17" s="19"/>
      <c r="AN17" s="19"/>
      <c r="AO17" s="19"/>
      <c r="AP17" s="22">
        <v>144.25</v>
      </c>
      <c r="AQ17" s="36">
        <f t="shared" si="1"/>
        <v>154.25</v>
      </c>
      <c r="AR17" s="22">
        <f t="shared" si="2"/>
        <v>310.10000000000002</v>
      </c>
      <c r="AS17" s="37">
        <v>10</v>
      </c>
      <c r="AT17" s="95"/>
    </row>
    <row r="18" spans="1:46" x14ac:dyDescent="0.2">
      <c r="A18" s="45" t="s">
        <v>72</v>
      </c>
      <c r="B18" s="20"/>
      <c r="C18" s="20"/>
      <c r="D18" s="20"/>
      <c r="E18" s="20"/>
      <c r="F18" s="20"/>
      <c r="G18" s="20"/>
      <c r="H18" s="20"/>
      <c r="I18" s="20"/>
      <c r="J18" s="20"/>
      <c r="K18" s="20">
        <v>1</v>
      </c>
      <c r="L18" s="20"/>
      <c r="M18" s="20"/>
      <c r="N18" s="20"/>
      <c r="O18" s="20"/>
      <c r="P18" s="20"/>
      <c r="Q18" s="20"/>
      <c r="R18" s="20"/>
      <c r="S18" s="20"/>
      <c r="T18" s="20"/>
      <c r="U18" s="21">
        <v>158.97</v>
      </c>
      <c r="V18" s="36">
        <f t="shared" si="0"/>
        <v>163.97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20"/>
      <c r="AL18" s="19"/>
      <c r="AM18" s="19"/>
      <c r="AN18" s="19"/>
      <c r="AO18" s="19"/>
      <c r="AP18" s="22">
        <v>148.44</v>
      </c>
      <c r="AQ18" s="36">
        <f t="shared" si="1"/>
        <v>148.44</v>
      </c>
      <c r="AR18" s="22">
        <f t="shared" si="2"/>
        <v>312.40999999999997</v>
      </c>
      <c r="AS18" s="37">
        <v>11</v>
      </c>
      <c r="AT18" s="95"/>
    </row>
    <row r="19" spans="1:46" x14ac:dyDescent="0.2">
      <c r="A19" s="19" t="s">
        <v>81</v>
      </c>
      <c r="B19" s="19"/>
      <c r="C19" s="19"/>
      <c r="D19" s="19"/>
      <c r="E19" s="19"/>
      <c r="F19" s="19">
        <v>2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2">
        <v>149.91</v>
      </c>
      <c r="V19" s="36">
        <f t="shared" si="0"/>
        <v>159.91</v>
      </c>
      <c r="W19" s="19"/>
      <c r="X19" s="19">
        <v>1</v>
      </c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>
        <v>1</v>
      </c>
      <c r="AK19" s="19"/>
      <c r="AL19" s="19"/>
      <c r="AM19" s="19"/>
      <c r="AN19" s="19"/>
      <c r="AO19" s="19"/>
      <c r="AP19" s="22">
        <v>144.9</v>
      </c>
      <c r="AQ19" s="36">
        <f t="shared" si="1"/>
        <v>154.9</v>
      </c>
      <c r="AR19" s="22">
        <f t="shared" si="2"/>
        <v>314.81</v>
      </c>
      <c r="AS19" s="37">
        <v>12</v>
      </c>
      <c r="AT19" s="95"/>
    </row>
    <row r="20" spans="1:46" x14ac:dyDescent="0.2">
      <c r="A20" s="84" t="s">
        <v>50</v>
      </c>
      <c r="B20" s="19"/>
      <c r="C20" s="19"/>
      <c r="D20" s="19"/>
      <c r="E20" s="19"/>
      <c r="F20" s="19">
        <v>1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2">
        <v>156.46</v>
      </c>
      <c r="V20" s="36">
        <f t="shared" si="0"/>
        <v>161.46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>
        <v>1</v>
      </c>
      <c r="AK20" s="19"/>
      <c r="AL20" s="19"/>
      <c r="AM20" s="19"/>
      <c r="AN20" s="19"/>
      <c r="AO20" s="19"/>
      <c r="AP20" s="22">
        <v>150.13999999999999</v>
      </c>
      <c r="AQ20" s="36">
        <f t="shared" si="1"/>
        <v>155.13999999999999</v>
      </c>
      <c r="AR20" s="22">
        <f t="shared" si="2"/>
        <v>316.60000000000002</v>
      </c>
      <c r="AS20" s="37">
        <v>13</v>
      </c>
      <c r="AT20" s="95"/>
    </row>
    <row r="21" spans="1:46" x14ac:dyDescent="0.2">
      <c r="A21" s="84" t="s">
        <v>53</v>
      </c>
      <c r="B21" s="19"/>
      <c r="C21" s="19"/>
      <c r="D21" s="19"/>
      <c r="E21" s="19"/>
      <c r="F21" s="19"/>
      <c r="G21" s="19">
        <v>1</v>
      </c>
      <c r="H21" s="19"/>
      <c r="I21" s="19"/>
      <c r="J21" s="19"/>
      <c r="K21" s="19"/>
      <c r="L21" s="19"/>
      <c r="M21" s="19"/>
      <c r="N21" s="19">
        <v>1</v>
      </c>
      <c r="O21" s="19"/>
      <c r="P21" s="19"/>
      <c r="Q21" s="19"/>
      <c r="R21" s="19"/>
      <c r="S21" s="19"/>
      <c r="T21" s="19"/>
      <c r="U21" s="22">
        <v>168.16</v>
      </c>
      <c r="V21" s="36">
        <f t="shared" si="0"/>
        <v>178.16</v>
      </c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22">
        <v>143.56</v>
      </c>
      <c r="AQ21" s="36">
        <f t="shared" si="1"/>
        <v>143.56</v>
      </c>
      <c r="AR21" s="22">
        <f t="shared" si="2"/>
        <v>321.72000000000003</v>
      </c>
      <c r="AS21" s="37">
        <v>14</v>
      </c>
      <c r="AT21" s="95"/>
    </row>
    <row r="22" spans="1:46" x14ac:dyDescent="0.2">
      <c r="A22" s="84" t="s">
        <v>28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2">
        <v>150.16</v>
      </c>
      <c r="V22" s="36">
        <f t="shared" si="0"/>
        <v>150.16</v>
      </c>
      <c r="W22" s="19"/>
      <c r="X22" s="19">
        <v>1</v>
      </c>
      <c r="Y22" s="19"/>
      <c r="Z22" s="19"/>
      <c r="AA22" s="19">
        <v>1</v>
      </c>
      <c r="AB22" s="19"/>
      <c r="AC22" s="19">
        <v>1</v>
      </c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2">
        <v>156.72999999999999</v>
      </c>
      <c r="AQ22" s="36">
        <f t="shared" si="1"/>
        <v>171.73</v>
      </c>
      <c r="AR22" s="22">
        <f t="shared" si="2"/>
        <v>321.89</v>
      </c>
      <c r="AS22" s="37">
        <v>15</v>
      </c>
      <c r="AT22" s="95"/>
    </row>
    <row r="23" spans="1:46" x14ac:dyDescent="0.2">
      <c r="A23" s="84" t="s">
        <v>71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>
        <v>1</v>
      </c>
      <c r="P23" s="19"/>
      <c r="Q23" s="19"/>
      <c r="R23" s="19"/>
      <c r="S23" s="19"/>
      <c r="T23" s="19"/>
      <c r="U23" s="22">
        <v>156.33000000000001</v>
      </c>
      <c r="V23" s="36">
        <f t="shared" si="0"/>
        <v>161.33000000000001</v>
      </c>
      <c r="W23" s="19"/>
      <c r="X23" s="19"/>
      <c r="Y23" s="19"/>
      <c r="Z23" s="19"/>
      <c r="AA23" s="19">
        <v>1</v>
      </c>
      <c r="AB23" s="19"/>
      <c r="AC23" s="19"/>
      <c r="AD23" s="19"/>
      <c r="AE23" s="19"/>
      <c r="AF23" s="19"/>
      <c r="AG23" s="19"/>
      <c r="AH23" s="19"/>
      <c r="AI23" s="19"/>
      <c r="AJ23" s="19">
        <v>1</v>
      </c>
      <c r="AK23" s="19"/>
      <c r="AL23" s="19"/>
      <c r="AM23" s="19"/>
      <c r="AN23" s="19"/>
      <c r="AO23" s="19"/>
      <c r="AP23" s="22">
        <v>154.97999999999999</v>
      </c>
      <c r="AQ23" s="36">
        <f t="shared" si="1"/>
        <v>164.98</v>
      </c>
      <c r="AR23" s="22">
        <f t="shared" si="2"/>
        <v>326.31</v>
      </c>
      <c r="AS23" s="37">
        <v>16</v>
      </c>
      <c r="AT23" s="95"/>
    </row>
    <row r="24" spans="1:46" x14ac:dyDescent="0.2">
      <c r="A24" s="45" t="s">
        <v>36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>
        <v>1</v>
      </c>
      <c r="M24" s="20"/>
      <c r="N24" s="20"/>
      <c r="O24" s="20"/>
      <c r="P24" s="20">
        <v>1</v>
      </c>
      <c r="Q24" s="20"/>
      <c r="R24" s="20"/>
      <c r="S24" s="20"/>
      <c r="T24" s="20"/>
      <c r="U24" s="21">
        <v>166.12</v>
      </c>
      <c r="V24" s="36">
        <f t="shared" si="0"/>
        <v>176.12</v>
      </c>
      <c r="W24" s="19"/>
      <c r="X24" s="19"/>
      <c r="Y24" s="19"/>
      <c r="Z24" s="19">
        <v>1</v>
      </c>
      <c r="AA24" s="19"/>
      <c r="AB24" s="19"/>
      <c r="AC24" s="19"/>
      <c r="AD24" s="19"/>
      <c r="AE24" s="19"/>
      <c r="AF24" s="19"/>
      <c r="AG24" s="19"/>
      <c r="AH24" s="19">
        <v>1</v>
      </c>
      <c r="AI24" s="19">
        <v>1</v>
      </c>
      <c r="AJ24" s="20"/>
      <c r="AK24" s="20">
        <v>1</v>
      </c>
      <c r="AL24" s="19"/>
      <c r="AM24" s="19"/>
      <c r="AN24" s="19"/>
      <c r="AO24" s="19">
        <v>10</v>
      </c>
      <c r="AP24" s="22">
        <v>159.75</v>
      </c>
      <c r="AQ24" s="36">
        <f t="shared" si="1"/>
        <v>189.75</v>
      </c>
      <c r="AR24" s="22">
        <f t="shared" si="2"/>
        <v>365.87</v>
      </c>
      <c r="AS24" s="37">
        <v>17</v>
      </c>
      <c r="AT24" s="95"/>
    </row>
    <row r="25" spans="1:46" x14ac:dyDescent="0.2">
      <c r="A25" s="84" t="s">
        <v>57</v>
      </c>
      <c r="B25" s="19"/>
      <c r="C25" s="19"/>
      <c r="D25" s="19"/>
      <c r="E25" s="19"/>
      <c r="F25" s="19">
        <v>1</v>
      </c>
      <c r="G25" s="19"/>
      <c r="H25" s="19"/>
      <c r="I25" s="19"/>
      <c r="J25" s="19"/>
      <c r="K25" s="19"/>
      <c r="L25" s="19"/>
      <c r="M25" s="19">
        <v>1</v>
      </c>
      <c r="N25" s="19">
        <v>1</v>
      </c>
      <c r="O25" s="19"/>
      <c r="P25" s="19"/>
      <c r="Q25" s="19"/>
      <c r="R25" s="19"/>
      <c r="S25" s="19"/>
      <c r="T25" s="19"/>
      <c r="U25" s="22">
        <v>163.22999999999999</v>
      </c>
      <c r="V25" s="36">
        <f t="shared" si="0"/>
        <v>178.23</v>
      </c>
      <c r="W25" s="19"/>
      <c r="X25" s="19"/>
      <c r="Y25" s="19"/>
      <c r="Z25" s="19"/>
      <c r="AA25" s="19">
        <v>1</v>
      </c>
      <c r="AB25" s="19"/>
      <c r="AC25" s="19">
        <v>1</v>
      </c>
      <c r="AD25" s="19"/>
      <c r="AE25" s="19">
        <v>1</v>
      </c>
      <c r="AF25" s="19"/>
      <c r="AG25" s="19"/>
      <c r="AH25" s="19"/>
      <c r="AI25" s="19">
        <v>1</v>
      </c>
      <c r="AJ25" s="19">
        <v>1</v>
      </c>
      <c r="AK25" s="19"/>
      <c r="AL25" s="19"/>
      <c r="AM25" s="19"/>
      <c r="AN25" s="19"/>
      <c r="AO25" s="19"/>
      <c r="AP25" s="22">
        <v>163.69</v>
      </c>
      <c r="AQ25" s="36">
        <f t="shared" si="1"/>
        <v>188.69</v>
      </c>
      <c r="AR25" s="22">
        <f t="shared" si="2"/>
        <v>366.91999999999996</v>
      </c>
      <c r="AS25" s="37">
        <v>18</v>
      </c>
      <c r="AT25" s="41"/>
    </row>
    <row r="26" spans="1:46" x14ac:dyDescent="0.2">
      <c r="A26" s="51" t="s">
        <v>78</v>
      </c>
      <c r="B26" s="20"/>
      <c r="C26" s="20">
        <v>1</v>
      </c>
      <c r="D26" s="20"/>
      <c r="E26" s="20">
        <v>1</v>
      </c>
      <c r="F26" s="20"/>
      <c r="G26" s="20">
        <v>1</v>
      </c>
      <c r="H26" s="20">
        <v>1</v>
      </c>
      <c r="I26" s="20"/>
      <c r="J26" s="20"/>
      <c r="K26" s="20"/>
      <c r="L26" s="20"/>
      <c r="M26" s="20"/>
      <c r="N26" s="20"/>
      <c r="O26" s="20">
        <v>1</v>
      </c>
      <c r="P26" s="20"/>
      <c r="Q26" s="20"/>
      <c r="R26" s="20"/>
      <c r="S26" s="20"/>
      <c r="T26" s="20"/>
      <c r="U26" s="21">
        <v>167.31</v>
      </c>
      <c r="V26" s="36">
        <f t="shared" si="0"/>
        <v>192.31</v>
      </c>
      <c r="W26" s="19"/>
      <c r="X26" s="19"/>
      <c r="Y26" s="19"/>
      <c r="Z26" s="19">
        <v>1</v>
      </c>
      <c r="AA26" s="19"/>
      <c r="AB26" s="19">
        <v>1</v>
      </c>
      <c r="AC26" s="19"/>
      <c r="AD26" s="19"/>
      <c r="AE26" s="19">
        <v>1</v>
      </c>
      <c r="AF26" s="19"/>
      <c r="AG26" s="19"/>
      <c r="AH26" s="19"/>
      <c r="AI26" s="19">
        <v>1</v>
      </c>
      <c r="AJ26" s="20"/>
      <c r="AK26" s="20"/>
      <c r="AL26" s="19"/>
      <c r="AM26" s="19"/>
      <c r="AN26" s="19"/>
      <c r="AO26" s="19"/>
      <c r="AP26" s="22">
        <v>161.85</v>
      </c>
      <c r="AQ26" s="36">
        <f t="shared" si="1"/>
        <v>181.85</v>
      </c>
      <c r="AR26" s="22">
        <f t="shared" si="2"/>
        <v>374.15999999999997</v>
      </c>
      <c r="AS26" s="37">
        <v>19</v>
      </c>
      <c r="AT26" s="41"/>
    </row>
    <row r="27" spans="1:46" x14ac:dyDescent="0.2">
      <c r="A27" s="45" t="s">
        <v>75</v>
      </c>
      <c r="B27" s="20"/>
      <c r="C27" s="20">
        <v>1</v>
      </c>
      <c r="D27" s="20"/>
      <c r="E27" s="20"/>
      <c r="F27" s="20">
        <v>1</v>
      </c>
      <c r="G27" s="20"/>
      <c r="H27" s="20"/>
      <c r="I27" s="20"/>
      <c r="J27" s="20"/>
      <c r="K27" s="20"/>
      <c r="L27" s="20"/>
      <c r="M27" s="20"/>
      <c r="N27" s="20">
        <v>1</v>
      </c>
      <c r="O27" s="20"/>
      <c r="P27" s="20"/>
      <c r="Q27" s="20"/>
      <c r="R27" s="20"/>
      <c r="S27" s="20"/>
      <c r="T27" s="20"/>
      <c r="U27" s="21">
        <v>185.55</v>
      </c>
      <c r="V27" s="36">
        <f t="shared" si="0"/>
        <v>200.55</v>
      </c>
      <c r="W27" s="19"/>
      <c r="X27" s="19">
        <v>1</v>
      </c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20"/>
      <c r="AK27" s="20"/>
      <c r="AL27" s="19"/>
      <c r="AM27" s="19"/>
      <c r="AN27" s="19"/>
      <c r="AO27" s="19"/>
      <c r="AP27" s="22">
        <v>178.93</v>
      </c>
      <c r="AQ27" s="36">
        <f t="shared" si="1"/>
        <v>183.93</v>
      </c>
      <c r="AR27" s="22">
        <f t="shared" si="2"/>
        <v>384.48</v>
      </c>
      <c r="AS27" s="37">
        <v>20</v>
      </c>
      <c r="AT27" s="41"/>
    </row>
    <row r="28" spans="1:46" x14ac:dyDescent="0.2">
      <c r="A28" s="45" t="s">
        <v>73</v>
      </c>
      <c r="B28" s="20"/>
      <c r="C28" s="20"/>
      <c r="D28" s="20"/>
      <c r="E28" s="20"/>
      <c r="F28" s="20">
        <v>1</v>
      </c>
      <c r="G28" s="20"/>
      <c r="H28" s="20"/>
      <c r="I28" s="20"/>
      <c r="J28" s="20"/>
      <c r="K28" s="20"/>
      <c r="L28" s="20"/>
      <c r="M28" s="20"/>
      <c r="N28" s="20">
        <v>1</v>
      </c>
      <c r="O28" s="20"/>
      <c r="P28" s="20"/>
      <c r="Q28" s="20"/>
      <c r="R28" s="20"/>
      <c r="S28" s="20"/>
      <c r="T28" s="20"/>
      <c r="U28" s="21">
        <v>151.49</v>
      </c>
      <c r="V28" s="36">
        <f t="shared" si="0"/>
        <v>161.49</v>
      </c>
      <c r="W28" s="20"/>
      <c r="X28" s="20"/>
      <c r="Y28" s="20"/>
      <c r="Z28" s="20"/>
      <c r="AA28" s="20">
        <v>1</v>
      </c>
      <c r="AB28" s="20"/>
      <c r="AC28" s="20">
        <v>1</v>
      </c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77" t="s">
        <v>119</v>
      </c>
      <c r="AQ28" s="36">
        <v>999</v>
      </c>
      <c r="AR28" s="22">
        <v>999</v>
      </c>
      <c r="AS28" s="37">
        <v>21</v>
      </c>
      <c r="AT28" s="41"/>
    </row>
    <row r="29" spans="1:46" x14ac:dyDescent="0.2">
      <c r="A29" s="45" t="s">
        <v>43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77" t="s">
        <v>119</v>
      </c>
      <c r="V29" s="36">
        <v>999</v>
      </c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77" t="s">
        <v>119</v>
      </c>
      <c r="AQ29" s="36">
        <v>999</v>
      </c>
      <c r="AR29" s="22">
        <v>999</v>
      </c>
      <c r="AS29" s="37">
        <v>22</v>
      </c>
      <c r="AT29" s="41"/>
    </row>
    <row r="30" spans="1:46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26"/>
      <c r="V30" s="26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26"/>
      <c r="AQ30" s="26"/>
      <c r="AR30" s="26"/>
      <c r="AS30" s="39"/>
      <c r="AT30" s="41"/>
    </row>
    <row r="31" spans="1:46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26"/>
      <c r="V31" s="26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26"/>
      <c r="AQ31" s="26"/>
      <c r="AR31" s="26"/>
      <c r="AS31" s="39"/>
      <c r="AT31" s="41"/>
    </row>
    <row r="32" spans="1:46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26"/>
      <c r="V32" s="26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26"/>
      <c r="AQ32" s="26"/>
      <c r="AR32" s="26"/>
      <c r="AS32" s="39"/>
      <c r="AT32" s="41"/>
    </row>
    <row r="33" spans="1:46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26"/>
      <c r="V33" s="26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26"/>
      <c r="AQ33" s="26"/>
      <c r="AR33" s="26"/>
      <c r="AS33" s="39"/>
      <c r="AT33" s="41"/>
    </row>
    <row r="34" spans="1:46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26"/>
      <c r="V34" s="26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26"/>
      <c r="AQ34" s="26"/>
      <c r="AR34" s="26"/>
      <c r="AS34" s="39"/>
      <c r="AT34" s="41"/>
    </row>
    <row r="35" spans="1:46" x14ac:dyDescent="0.2">
      <c r="A35" s="38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26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26"/>
      <c r="AQ35" s="26"/>
      <c r="AR35" s="26"/>
      <c r="AS35" s="39"/>
      <c r="AT35" s="41"/>
    </row>
    <row r="36" spans="1:46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26"/>
      <c r="V36" s="26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26"/>
      <c r="AQ36" s="26"/>
      <c r="AR36" s="26"/>
      <c r="AS36" s="39"/>
      <c r="AT36" s="41"/>
    </row>
    <row r="37" spans="1:46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26"/>
      <c r="V37" s="26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26"/>
      <c r="AQ37" s="26"/>
      <c r="AR37" s="26"/>
      <c r="AS37" s="39"/>
      <c r="AT37" s="41"/>
    </row>
    <row r="38" spans="1:46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26"/>
      <c r="V38" s="26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26"/>
      <c r="AQ38" s="26"/>
      <c r="AR38" s="26"/>
      <c r="AS38" s="39"/>
      <c r="AT38" s="41"/>
    </row>
    <row r="39" spans="1:46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</row>
    <row r="40" spans="1:46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</row>
    <row r="41" spans="1:46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</row>
    <row r="42" spans="1:46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</row>
    <row r="43" spans="1:46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</row>
  </sheetData>
  <sortState ref="A8:AS29">
    <sortCondition ref="AR8:AR29"/>
  </sortState>
  <mergeCells count="10">
    <mergeCell ref="B6:N6"/>
    <mergeCell ref="Q6:T6"/>
    <mergeCell ref="W6:AI6"/>
    <mergeCell ref="AL6:AO6"/>
    <mergeCell ref="B1:V1"/>
    <mergeCell ref="W1:AQ1"/>
    <mergeCell ref="B5:N5"/>
    <mergeCell ref="Q5:T5"/>
    <mergeCell ref="W5:AI5"/>
    <mergeCell ref="AL5:AO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T31"/>
  <sheetViews>
    <sheetView zoomScale="110" zoomScaleNormal="110" workbookViewId="0" xr3:uid="{842E5F09-E766-5B8D-85AF-A39847EA96FD}">
      <selection activeCell="N15" sqref="N15"/>
    </sheetView>
  </sheetViews>
  <sheetFormatPr defaultRowHeight="15" x14ac:dyDescent="0.2"/>
  <cols>
    <col min="1" max="1" width="16.54296875" bestFit="1" customWidth="1"/>
    <col min="2" max="10" width="1.8828125" bestFit="1" customWidth="1"/>
    <col min="11" max="13" width="2.6875" bestFit="1" customWidth="1"/>
    <col min="14" max="14" width="4.16796875" bestFit="1" customWidth="1"/>
    <col min="15" max="16" width="2.6875" bestFit="1" customWidth="1"/>
    <col min="17" max="21" width="5.6484375" customWidth="1"/>
    <col min="22" max="22" width="7.26171875" customWidth="1"/>
    <col min="23" max="31" width="1.8828125" bestFit="1" customWidth="1"/>
    <col min="32" max="37" width="2.6875" bestFit="1" customWidth="1"/>
    <col min="38" max="45" width="5.6484375" customWidth="1"/>
  </cols>
  <sheetData>
    <row r="1" spans="1:45" x14ac:dyDescent="0.2">
      <c r="A1" s="64" t="s">
        <v>11</v>
      </c>
      <c r="B1" s="110" t="s">
        <v>12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2"/>
      <c r="W1" s="110" t="s">
        <v>13</v>
      </c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2"/>
      <c r="AR1" s="27"/>
      <c r="AS1" s="28"/>
    </row>
    <row r="2" spans="1:45" x14ac:dyDescent="0.2">
      <c r="A2" s="6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2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6"/>
      <c r="AQ2" s="30"/>
      <c r="AR2" s="31"/>
      <c r="AS2" s="32"/>
    </row>
    <row r="3" spans="1:4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29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/>
      <c r="AQ3" s="30"/>
      <c r="AR3" s="31"/>
      <c r="AS3" s="32"/>
    </row>
    <row r="4" spans="1:45" x14ac:dyDescent="0.2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29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/>
      <c r="AQ4" s="30"/>
      <c r="AR4" s="31"/>
      <c r="AS4" s="32"/>
    </row>
    <row r="5" spans="1:45" x14ac:dyDescent="0.2">
      <c r="A5" s="12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59"/>
      <c r="P5" s="59"/>
      <c r="Q5" s="107" t="s">
        <v>1</v>
      </c>
      <c r="R5" s="108"/>
      <c r="S5" s="108"/>
      <c r="T5" s="109"/>
      <c r="U5" s="10"/>
      <c r="V5" s="29" t="s">
        <v>15</v>
      </c>
      <c r="W5" s="107" t="s">
        <v>0</v>
      </c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59"/>
      <c r="AK5" s="59"/>
      <c r="AL5" s="107" t="s">
        <v>1</v>
      </c>
      <c r="AM5" s="108"/>
      <c r="AN5" s="108"/>
      <c r="AO5" s="109"/>
      <c r="AP5" s="10"/>
      <c r="AQ5" s="29" t="s">
        <v>16</v>
      </c>
      <c r="AR5" s="31" t="s">
        <v>17</v>
      </c>
      <c r="AS5" s="32"/>
    </row>
    <row r="6" spans="1:45" x14ac:dyDescent="0.2">
      <c r="A6" s="12"/>
      <c r="B6" s="107" t="s">
        <v>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9"/>
      <c r="P6" s="59"/>
      <c r="Q6" s="107" t="s">
        <v>4</v>
      </c>
      <c r="R6" s="108"/>
      <c r="S6" s="108"/>
      <c r="T6" s="109"/>
      <c r="U6" s="13" t="s">
        <v>5</v>
      </c>
      <c r="V6" s="29" t="s">
        <v>6</v>
      </c>
      <c r="W6" s="107" t="s">
        <v>3</v>
      </c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59"/>
      <c r="AK6" s="59"/>
      <c r="AL6" s="107" t="s">
        <v>4</v>
      </c>
      <c r="AM6" s="108"/>
      <c r="AN6" s="108"/>
      <c r="AO6" s="109"/>
      <c r="AP6" s="13" t="s">
        <v>5</v>
      </c>
      <c r="AQ6" s="29" t="s">
        <v>6</v>
      </c>
      <c r="AR6" s="31" t="s">
        <v>6</v>
      </c>
      <c r="AS6" s="32"/>
    </row>
    <row r="7" spans="1:45" x14ac:dyDescent="0.2">
      <c r="A7" s="15" t="s">
        <v>8</v>
      </c>
      <c r="B7" s="87">
        <v>1</v>
      </c>
      <c r="C7" s="88">
        <v>2</v>
      </c>
      <c r="D7" s="88">
        <v>3</v>
      </c>
      <c r="E7" s="88">
        <v>4</v>
      </c>
      <c r="F7" s="88">
        <v>5</v>
      </c>
      <c r="G7" s="88">
        <v>6</v>
      </c>
      <c r="H7" s="88">
        <v>7</v>
      </c>
      <c r="I7" s="88">
        <v>8</v>
      </c>
      <c r="J7" s="88">
        <v>9</v>
      </c>
      <c r="K7" s="88">
        <v>10</v>
      </c>
      <c r="L7" s="88">
        <v>11</v>
      </c>
      <c r="M7" s="88">
        <v>12</v>
      </c>
      <c r="N7" s="88">
        <v>13</v>
      </c>
      <c r="O7" s="88">
        <v>14</v>
      </c>
      <c r="P7" s="88">
        <v>15</v>
      </c>
      <c r="Q7" s="89">
        <v>5</v>
      </c>
      <c r="R7" s="90">
        <v>8</v>
      </c>
      <c r="S7" s="90">
        <v>13</v>
      </c>
      <c r="T7" s="15" t="s">
        <v>9</v>
      </c>
      <c r="U7" s="16" t="s">
        <v>10</v>
      </c>
      <c r="V7" s="33" t="s">
        <v>10</v>
      </c>
      <c r="W7" s="87">
        <v>1</v>
      </c>
      <c r="X7" s="88">
        <v>2</v>
      </c>
      <c r="Y7" s="88">
        <v>3</v>
      </c>
      <c r="Z7" s="88">
        <v>4</v>
      </c>
      <c r="AA7" s="88">
        <v>5</v>
      </c>
      <c r="AB7" s="88">
        <v>6</v>
      </c>
      <c r="AC7" s="88">
        <v>7</v>
      </c>
      <c r="AD7" s="88">
        <v>8</v>
      </c>
      <c r="AE7" s="88">
        <v>9</v>
      </c>
      <c r="AF7" s="88">
        <v>10</v>
      </c>
      <c r="AG7" s="88">
        <v>11</v>
      </c>
      <c r="AH7" s="88">
        <v>12</v>
      </c>
      <c r="AI7" s="88">
        <v>13</v>
      </c>
      <c r="AJ7" s="88">
        <v>14</v>
      </c>
      <c r="AK7" s="88">
        <v>15</v>
      </c>
      <c r="AL7" s="89">
        <v>5</v>
      </c>
      <c r="AM7" s="90">
        <v>8</v>
      </c>
      <c r="AN7" s="90">
        <v>13</v>
      </c>
      <c r="AO7" s="15" t="s">
        <v>9</v>
      </c>
      <c r="AP7" s="16" t="s">
        <v>10</v>
      </c>
      <c r="AQ7" s="33" t="s">
        <v>10</v>
      </c>
      <c r="AR7" s="34" t="s">
        <v>10</v>
      </c>
      <c r="AS7" s="35" t="s">
        <v>18</v>
      </c>
    </row>
    <row r="8" spans="1:45" x14ac:dyDescent="0.2">
      <c r="A8" s="92" t="s">
        <v>44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>
        <v>1</v>
      </c>
      <c r="O8" s="93"/>
      <c r="P8" s="93"/>
      <c r="Q8" s="93"/>
      <c r="R8" s="93"/>
      <c r="S8" s="93"/>
      <c r="T8" s="93"/>
      <c r="U8" s="36">
        <v>135.4</v>
      </c>
      <c r="V8" s="36">
        <f t="shared" ref="V8:V27" si="0">U8+(SUM(B8:P8)*5)+Q8+R8+S8+T8</f>
        <v>140.4</v>
      </c>
      <c r="W8" s="93"/>
      <c r="X8" s="93">
        <v>1</v>
      </c>
      <c r="Y8" s="93"/>
      <c r="Z8" s="93"/>
      <c r="AA8" s="93"/>
      <c r="AB8" s="93"/>
      <c r="AC8" s="93"/>
      <c r="AD8" s="93"/>
      <c r="AE8" s="93"/>
      <c r="AF8" s="93"/>
      <c r="AG8" s="93"/>
      <c r="AH8" s="93">
        <v>1</v>
      </c>
      <c r="AI8" s="93"/>
      <c r="AJ8" s="93"/>
      <c r="AK8" s="93"/>
      <c r="AL8" s="93"/>
      <c r="AM8" s="93"/>
      <c r="AN8" s="93"/>
      <c r="AO8" s="93"/>
      <c r="AP8" s="36">
        <v>132.08000000000001</v>
      </c>
      <c r="AQ8" s="36">
        <f t="shared" ref="AQ8:AQ28" si="1">AP8+(SUM(W8:AK8)*5)+AL8+AM8+AN8+AO8</f>
        <v>142.08000000000001</v>
      </c>
      <c r="AR8" s="36">
        <f t="shared" ref="AR8:AR27" si="2">SUM(AQ8,V8)</f>
        <v>282.48</v>
      </c>
      <c r="AS8" s="94">
        <v>1</v>
      </c>
    </row>
    <row r="9" spans="1:45" x14ac:dyDescent="0.2">
      <c r="A9" s="92" t="s">
        <v>87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36">
        <v>143.27000000000001</v>
      </c>
      <c r="V9" s="36">
        <f t="shared" si="0"/>
        <v>143.27000000000001</v>
      </c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36">
        <v>141.47</v>
      </c>
      <c r="AQ9" s="36">
        <f t="shared" si="1"/>
        <v>141.47</v>
      </c>
      <c r="AR9" s="36">
        <f t="shared" si="2"/>
        <v>284.74</v>
      </c>
      <c r="AS9" s="94">
        <v>2</v>
      </c>
    </row>
    <row r="10" spans="1:45" x14ac:dyDescent="0.2">
      <c r="A10" s="92" t="s">
        <v>52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36">
        <v>146.69999999999999</v>
      </c>
      <c r="V10" s="36">
        <f t="shared" si="0"/>
        <v>146.69999999999999</v>
      </c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>
        <v>1</v>
      </c>
      <c r="AJ10" s="93"/>
      <c r="AK10" s="93"/>
      <c r="AL10" s="93"/>
      <c r="AM10" s="93"/>
      <c r="AN10" s="93"/>
      <c r="AO10" s="93"/>
      <c r="AP10" s="36">
        <v>140.52000000000001</v>
      </c>
      <c r="AQ10" s="36">
        <f t="shared" si="1"/>
        <v>145.52000000000001</v>
      </c>
      <c r="AR10" s="36">
        <f t="shared" si="2"/>
        <v>292.22000000000003</v>
      </c>
      <c r="AS10" s="94">
        <v>3</v>
      </c>
    </row>
    <row r="11" spans="1:45" x14ac:dyDescent="0.2">
      <c r="A11" s="99" t="s">
        <v>90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36">
        <v>149.05000000000001</v>
      </c>
      <c r="V11" s="36">
        <f t="shared" si="0"/>
        <v>149.05000000000001</v>
      </c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36">
        <v>143.56</v>
      </c>
      <c r="AQ11" s="36">
        <f t="shared" si="1"/>
        <v>143.56</v>
      </c>
      <c r="AR11" s="36">
        <f t="shared" si="2"/>
        <v>292.61</v>
      </c>
      <c r="AS11" s="94">
        <v>4</v>
      </c>
    </row>
    <row r="12" spans="1:45" x14ac:dyDescent="0.2">
      <c r="A12" s="92" t="s">
        <v>88</v>
      </c>
      <c r="B12" s="93"/>
      <c r="C12" s="93"/>
      <c r="D12" s="93"/>
      <c r="E12" s="93"/>
      <c r="F12" s="93">
        <v>1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36">
        <v>152.41999999999999</v>
      </c>
      <c r="V12" s="36">
        <f t="shared" si="0"/>
        <v>157.41999999999999</v>
      </c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36">
        <v>142.6</v>
      </c>
      <c r="AQ12" s="36">
        <f t="shared" si="1"/>
        <v>142.6</v>
      </c>
      <c r="AR12" s="36">
        <f t="shared" si="2"/>
        <v>300.02</v>
      </c>
      <c r="AS12" s="94">
        <v>5</v>
      </c>
    </row>
    <row r="13" spans="1:45" x14ac:dyDescent="0.2">
      <c r="A13" s="92" t="s">
        <v>84</v>
      </c>
      <c r="B13" s="93"/>
      <c r="C13" s="93"/>
      <c r="D13" s="93">
        <v>1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>
        <v>1</v>
      </c>
      <c r="Q13" s="93"/>
      <c r="R13" s="93"/>
      <c r="S13" s="93"/>
      <c r="T13" s="93"/>
      <c r="U13" s="36">
        <v>150.12</v>
      </c>
      <c r="V13" s="36">
        <f t="shared" si="0"/>
        <v>160.12</v>
      </c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36">
        <v>140.66</v>
      </c>
      <c r="AQ13" s="36">
        <f t="shared" si="1"/>
        <v>140.66</v>
      </c>
      <c r="AR13" s="36">
        <f t="shared" si="2"/>
        <v>300.77999999999997</v>
      </c>
      <c r="AS13" s="94">
        <v>6</v>
      </c>
    </row>
    <row r="14" spans="1:45" x14ac:dyDescent="0.2">
      <c r="A14" s="92" t="s">
        <v>38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>
        <v>1</v>
      </c>
      <c r="O14" s="93"/>
      <c r="P14" s="93"/>
      <c r="Q14" s="93"/>
      <c r="R14" s="93"/>
      <c r="S14" s="93"/>
      <c r="T14" s="93"/>
      <c r="U14" s="36">
        <v>144.06</v>
      </c>
      <c r="V14" s="36">
        <f t="shared" si="0"/>
        <v>149.06</v>
      </c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>
        <v>1</v>
      </c>
      <c r="AI14" s="93">
        <v>1</v>
      </c>
      <c r="AJ14" s="93">
        <v>1</v>
      </c>
      <c r="AK14" s="93"/>
      <c r="AL14" s="93"/>
      <c r="AM14" s="93"/>
      <c r="AN14" s="93"/>
      <c r="AO14" s="100"/>
      <c r="AP14" s="36">
        <v>143.24</v>
      </c>
      <c r="AQ14" s="36">
        <f t="shared" si="1"/>
        <v>158.24</v>
      </c>
      <c r="AR14" s="36">
        <f t="shared" si="2"/>
        <v>307.3</v>
      </c>
      <c r="AS14" s="94">
        <v>7</v>
      </c>
    </row>
    <row r="15" spans="1:45" x14ac:dyDescent="0.2">
      <c r="A15" s="45" t="s">
        <v>47</v>
      </c>
      <c r="B15" s="20"/>
      <c r="C15" s="20">
        <v>1</v>
      </c>
      <c r="D15" s="20">
        <v>1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>
        <v>149.78</v>
      </c>
      <c r="V15" s="36">
        <f t="shared" si="0"/>
        <v>159.78</v>
      </c>
      <c r="W15" s="19"/>
      <c r="X15" s="19"/>
      <c r="Y15" s="19"/>
      <c r="Z15" s="19"/>
      <c r="AA15" s="19"/>
      <c r="AB15" s="19">
        <v>1</v>
      </c>
      <c r="AC15" s="19"/>
      <c r="AD15" s="19"/>
      <c r="AE15" s="19"/>
      <c r="AF15" s="19"/>
      <c r="AG15" s="19"/>
      <c r="AH15" s="19"/>
      <c r="AI15" s="19"/>
      <c r="AJ15" s="20"/>
      <c r="AK15" s="20"/>
      <c r="AL15" s="19"/>
      <c r="AM15" s="19"/>
      <c r="AN15" s="19"/>
      <c r="AO15" s="19"/>
      <c r="AP15" s="22">
        <v>145.94999999999999</v>
      </c>
      <c r="AQ15" s="36">
        <f t="shared" si="1"/>
        <v>150.94999999999999</v>
      </c>
      <c r="AR15" s="22">
        <f t="shared" si="2"/>
        <v>310.73</v>
      </c>
      <c r="AS15" s="37">
        <v>8</v>
      </c>
    </row>
    <row r="16" spans="1:45" x14ac:dyDescent="0.2">
      <c r="A16" s="45" t="s">
        <v>91</v>
      </c>
      <c r="B16" s="20"/>
      <c r="C16" s="20"/>
      <c r="D16" s="20"/>
      <c r="E16" s="20"/>
      <c r="F16" s="20"/>
      <c r="G16" s="20">
        <v>1</v>
      </c>
      <c r="H16" s="20"/>
      <c r="I16" s="20"/>
      <c r="J16" s="20"/>
      <c r="K16" s="20"/>
      <c r="L16" s="20"/>
      <c r="M16" s="20"/>
      <c r="N16" s="20"/>
      <c r="O16" s="20">
        <v>1</v>
      </c>
      <c r="P16" s="20"/>
      <c r="Q16" s="20"/>
      <c r="R16" s="20"/>
      <c r="S16" s="20"/>
      <c r="T16" s="20"/>
      <c r="U16" s="21">
        <v>144.74</v>
      </c>
      <c r="V16" s="36">
        <f t="shared" si="0"/>
        <v>154.74</v>
      </c>
      <c r="W16" s="19"/>
      <c r="X16" s="19">
        <v>1</v>
      </c>
      <c r="Y16" s="19"/>
      <c r="Z16" s="19"/>
      <c r="AA16" s="19"/>
      <c r="AB16" s="19">
        <v>1</v>
      </c>
      <c r="AC16" s="19"/>
      <c r="AD16" s="19"/>
      <c r="AE16" s="19"/>
      <c r="AF16" s="19"/>
      <c r="AG16" s="19">
        <v>1</v>
      </c>
      <c r="AH16" s="19"/>
      <c r="AI16" s="19"/>
      <c r="AJ16" s="20"/>
      <c r="AK16" s="20"/>
      <c r="AL16" s="19"/>
      <c r="AM16" s="19"/>
      <c r="AN16" s="19"/>
      <c r="AO16" s="19"/>
      <c r="AP16" s="22">
        <v>141.55000000000001</v>
      </c>
      <c r="AQ16" s="36">
        <f t="shared" si="1"/>
        <v>156.55000000000001</v>
      </c>
      <c r="AR16" s="22">
        <f t="shared" si="2"/>
        <v>311.29000000000002</v>
      </c>
      <c r="AS16" s="37">
        <v>9</v>
      </c>
    </row>
    <row r="17" spans="1:46" x14ac:dyDescent="0.2">
      <c r="A17" s="45" t="s">
        <v>58</v>
      </c>
      <c r="B17" s="20"/>
      <c r="C17" s="20">
        <v>1</v>
      </c>
      <c r="D17" s="20"/>
      <c r="E17" s="20"/>
      <c r="F17" s="20">
        <v>1</v>
      </c>
      <c r="G17" s="20"/>
      <c r="H17" s="20"/>
      <c r="I17" s="20"/>
      <c r="J17" s="20"/>
      <c r="K17" s="20"/>
      <c r="L17" s="20"/>
      <c r="M17" s="20">
        <v>1</v>
      </c>
      <c r="N17" s="20"/>
      <c r="O17" s="20">
        <v>1</v>
      </c>
      <c r="P17" s="20"/>
      <c r="Q17" s="20"/>
      <c r="R17" s="20"/>
      <c r="S17" s="20"/>
      <c r="T17" s="20"/>
      <c r="U17" s="21">
        <v>146.24</v>
      </c>
      <c r="V17" s="36">
        <f t="shared" si="0"/>
        <v>166.24</v>
      </c>
      <c r="W17" s="19"/>
      <c r="X17" s="19">
        <v>1</v>
      </c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>
        <v>1</v>
      </c>
      <c r="AK17" s="20">
        <v>1</v>
      </c>
      <c r="AL17" s="19"/>
      <c r="AM17" s="19"/>
      <c r="AN17" s="19"/>
      <c r="AO17" s="19"/>
      <c r="AP17" s="22">
        <v>137.59</v>
      </c>
      <c r="AQ17" s="36">
        <f t="shared" si="1"/>
        <v>152.59</v>
      </c>
      <c r="AR17" s="22">
        <f t="shared" si="2"/>
        <v>318.83000000000004</v>
      </c>
      <c r="AS17" s="37">
        <v>10</v>
      </c>
    </row>
    <row r="18" spans="1:46" x14ac:dyDescent="0.2">
      <c r="A18" s="84" t="s">
        <v>82</v>
      </c>
      <c r="B18" s="19"/>
      <c r="C18" s="19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2">
        <v>165.52</v>
      </c>
      <c r="V18" s="36">
        <f t="shared" si="0"/>
        <v>170.52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2">
        <v>150.66999999999999</v>
      </c>
      <c r="AQ18" s="36">
        <f t="shared" si="1"/>
        <v>150.66999999999999</v>
      </c>
      <c r="AR18" s="22">
        <f t="shared" si="2"/>
        <v>321.19</v>
      </c>
      <c r="AS18" s="37">
        <v>11</v>
      </c>
    </row>
    <row r="19" spans="1:46" x14ac:dyDescent="0.2">
      <c r="A19" s="45" t="s">
        <v>37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>
        <v>1</v>
      </c>
      <c r="P19" s="20"/>
      <c r="Q19" s="20"/>
      <c r="R19" s="20"/>
      <c r="S19" s="20"/>
      <c r="T19" s="20"/>
      <c r="U19" s="21">
        <v>167.9</v>
      </c>
      <c r="V19" s="36">
        <f t="shared" si="0"/>
        <v>172.9</v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0"/>
      <c r="AK19" s="20"/>
      <c r="AL19" s="19"/>
      <c r="AM19" s="19"/>
      <c r="AN19" s="19"/>
      <c r="AO19" s="19"/>
      <c r="AP19" s="22">
        <v>149.56</v>
      </c>
      <c r="AQ19" s="36">
        <f t="shared" si="1"/>
        <v>149.56</v>
      </c>
      <c r="AR19" s="22">
        <f t="shared" si="2"/>
        <v>322.46000000000004</v>
      </c>
      <c r="AS19" s="37">
        <v>12</v>
      </c>
    </row>
    <row r="20" spans="1:46" x14ac:dyDescent="0.2">
      <c r="A20" s="84" t="s">
        <v>83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2">
        <v>167.01</v>
      </c>
      <c r="V20" s="36">
        <f t="shared" si="0"/>
        <v>167.01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22">
        <v>157.52000000000001</v>
      </c>
      <c r="AQ20" s="36">
        <f t="shared" si="1"/>
        <v>157.52000000000001</v>
      </c>
      <c r="AR20" s="22">
        <f t="shared" si="2"/>
        <v>324.52999999999997</v>
      </c>
      <c r="AS20" s="37">
        <v>13</v>
      </c>
    </row>
    <row r="21" spans="1:46" x14ac:dyDescent="0.2">
      <c r="A21" s="85" t="s">
        <v>55</v>
      </c>
      <c r="B21" s="19"/>
      <c r="C21" s="19">
        <v>1</v>
      </c>
      <c r="D21" s="19"/>
      <c r="E21" s="19"/>
      <c r="F21" s="19"/>
      <c r="G21" s="19"/>
      <c r="H21" s="19">
        <v>1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2">
        <v>148.63</v>
      </c>
      <c r="V21" s="36">
        <f t="shared" si="0"/>
        <v>158.63</v>
      </c>
      <c r="W21" s="19"/>
      <c r="X21" s="19"/>
      <c r="Y21" s="19">
        <v>1</v>
      </c>
      <c r="Z21" s="19"/>
      <c r="AA21" s="19">
        <v>1</v>
      </c>
      <c r="AB21" s="19"/>
      <c r="AC21" s="19">
        <v>1</v>
      </c>
      <c r="AD21" s="19"/>
      <c r="AE21" s="19"/>
      <c r="AF21" s="19"/>
      <c r="AG21" s="19">
        <v>1</v>
      </c>
      <c r="AH21" s="19"/>
      <c r="AI21" s="19"/>
      <c r="AJ21" s="19"/>
      <c r="AK21" s="19"/>
      <c r="AL21" s="19"/>
      <c r="AM21" s="19"/>
      <c r="AN21" s="19"/>
      <c r="AO21" s="19"/>
      <c r="AP21" s="22">
        <v>147.09</v>
      </c>
      <c r="AQ21" s="36">
        <f t="shared" si="1"/>
        <v>167.09</v>
      </c>
      <c r="AR21" s="22">
        <f t="shared" si="2"/>
        <v>325.72000000000003</v>
      </c>
      <c r="AS21" s="37">
        <v>14</v>
      </c>
    </row>
    <row r="22" spans="1:46" x14ac:dyDescent="0.2">
      <c r="A22" s="84" t="s">
        <v>48</v>
      </c>
      <c r="B22" s="19"/>
      <c r="C22" s="19"/>
      <c r="D22" s="19">
        <v>1</v>
      </c>
      <c r="E22" s="19"/>
      <c r="F22" s="19"/>
      <c r="G22" s="19"/>
      <c r="H22" s="19"/>
      <c r="I22" s="19"/>
      <c r="J22" s="19"/>
      <c r="K22" s="19"/>
      <c r="L22" s="19"/>
      <c r="M22" s="19"/>
      <c r="N22" s="19">
        <v>1</v>
      </c>
      <c r="O22" s="19"/>
      <c r="P22" s="19"/>
      <c r="Q22" s="19"/>
      <c r="R22" s="19"/>
      <c r="S22" s="19"/>
      <c r="T22" s="19"/>
      <c r="U22" s="22">
        <v>156.96</v>
      </c>
      <c r="V22" s="36">
        <f t="shared" si="0"/>
        <v>166.96</v>
      </c>
      <c r="W22" s="19"/>
      <c r="X22" s="19"/>
      <c r="Y22" s="19"/>
      <c r="Z22" s="19"/>
      <c r="AA22" s="19"/>
      <c r="AB22" s="19">
        <v>1</v>
      </c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2">
        <v>154.88</v>
      </c>
      <c r="AQ22" s="36">
        <f t="shared" si="1"/>
        <v>159.88</v>
      </c>
      <c r="AR22" s="22">
        <f t="shared" si="2"/>
        <v>326.84000000000003</v>
      </c>
      <c r="AS22" s="37">
        <v>15</v>
      </c>
    </row>
    <row r="23" spans="1:46" x14ac:dyDescent="0.2">
      <c r="A23" s="45" t="s">
        <v>54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1">
        <v>169.42</v>
      </c>
      <c r="V23" s="36">
        <f t="shared" si="0"/>
        <v>169.42</v>
      </c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0"/>
      <c r="AK23" s="20"/>
      <c r="AL23" s="19"/>
      <c r="AM23" s="19"/>
      <c r="AN23" s="19"/>
      <c r="AO23" s="19"/>
      <c r="AP23" s="22">
        <v>163.1</v>
      </c>
      <c r="AQ23" s="36">
        <f t="shared" si="1"/>
        <v>163.1</v>
      </c>
      <c r="AR23" s="22">
        <f t="shared" si="2"/>
        <v>332.52</v>
      </c>
      <c r="AS23" s="37">
        <v>16</v>
      </c>
    </row>
    <row r="24" spans="1:46" x14ac:dyDescent="0.2">
      <c r="A24" s="19" t="s">
        <v>114</v>
      </c>
      <c r="B24" s="19"/>
      <c r="C24" s="19">
        <v>1</v>
      </c>
      <c r="D24" s="19"/>
      <c r="E24" s="19"/>
      <c r="F24" s="19"/>
      <c r="G24" s="19">
        <v>1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2">
        <v>158.83000000000001</v>
      </c>
      <c r="V24" s="36">
        <f t="shared" si="0"/>
        <v>168.83</v>
      </c>
      <c r="W24" s="19"/>
      <c r="X24" s="38">
        <v>1</v>
      </c>
      <c r="Y24" s="19"/>
      <c r="Z24" s="19"/>
      <c r="AA24" s="19"/>
      <c r="AB24" s="19"/>
      <c r="AC24" s="19">
        <v>1</v>
      </c>
      <c r="AD24" s="19"/>
      <c r="AE24" s="19"/>
      <c r="AF24" s="19"/>
      <c r="AG24" s="19"/>
      <c r="AH24" s="19">
        <v>1</v>
      </c>
      <c r="AI24" s="19"/>
      <c r="AJ24" s="19"/>
      <c r="AK24" s="19"/>
      <c r="AL24" s="19"/>
      <c r="AM24" s="19"/>
      <c r="AN24" s="19"/>
      <c r="AO24" s="19"/>
      <c r="AP24" s="22">
        <v>151.12</v>
      </c>
      <c r="AQ24" s="36">
        <f t="shared" si="1"/>
        <v>166.12</v>
      </c>
      <c r="AR24" s="22">
        <f t="shared" si="2"/>
        <v>334.95000000000005</v>
      </c>
      <c r="AS24" s="37">
        <v>17</v>
      </c>
    </row>
    <row r="25" spans="1:46" x14ac:dyDescent="0.2">
      <c r="A25" s="45" t="s">
        <v>86</v>
      </c>
      <c r="B25" s="20"/>
      <c r="C25" s="20"/>
      <c r="D25" s="20"/>
      <c r="E25" s="20"/>
      <c r="F25" s="20">
        <v>1</v>
      </c>
      <c r="G25" s="20"/>
      <c r="H25" s="20"/>
      <c r="I25" s="20"/>
      <c r="J25" s="20"/>
      <c r="K25" s="20"/>
      <c r="L25" s="20"/>
      <c r="M25" s="20"/>
      <c r="N25" s="20">
        <v>1</v>
      </c>
      <c r="O25" s="20"/>
      <c r="P25" s="20"/>
      <c r="Q25" s="20"/>
      <c r="R25" s="20"/>
      <c r="S25" s="20"/>
      <c r="T25" s="20"/>
      <c r="U25" s="21">
        <v>174.22</v>
      </c>
      <c r="V25" s="36">
        <f t="shared" si="0"/>
        <v>184.22</v>
      </c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20"/>
      <c r="AK25" s="20"/>
      <c r="AL25" s="19"/>
      <c r="AM25" s="19"/>
      <c r="AN25" s="19"/>
      <c r="AO25" s="19"/>
      <c r="AP25" s="22">
        <v>166.72</v>
      </c>
      <c r="AQ25" s="36">
        <f t="shared" si="1"/>
        <v>166.72</v>
      </c>
      <c r="AR25" s="22">
        <f t="shared" si="2"/>
        <v>350.94</v>
      </c>
      <c r="AS25" s="37">
        <v>18</v>
      </c>
      <c r="AT25" s="41"/>
    </row>
    <row r="26" spans="1:46" x14ac:dyDescent="0.2">
      <c r="A26" s="84" t="s">
        <v>56</v>
      </c>
      <c r="B26" s="19"/>
      <c r="C26" s="19"/>
      <c r="D26" s="19"/>
      <c r="E26" s="19"/>
      <c r="F26" s="19">
        <v>1</v>
      </c>
      <c r="G26" s="19"/>
      <c r="H26" s="19"/>
      <c r="I26" s="19"/>
      <c r="J26" s="19">
        <v>1</v>
      </c>
      <c r="K26" s="19"/>
      <c r="L26" s="19"/>
      <c r="M26" s="19">
        <v>1</v>
      </c>
      <c r="N26" s="19"/>
      <c r="O26" s="19">
        <v>1</v>
      </c>
      <c r="P26" s="19"/>
      <c r="Q26" s="19"/>
      <c r="R26" s="19"/>
      <c r="S26" s="19"/>
      <c r="T26" s="19"/>
      <c r="U26" s="22">
        <v>172.42</v>
      </c>
      <c r="V26" s="36">
        <f t="shared" si="0"/>
        <v>192.42</v>
      </c>
      <c r="W26" s="19"/>
      <c r="X26" s="19"/>
      <c r="Y26" s="19"/>
      <c r="Z26" s="19"/>
      <c r="AA26" s="19"/>
      <c r="AB26" s="19"/>
      <c r="AC26" s="19"/>
      <c r="AD26" s="19"/>
      <c r="AE26" s="19"/>
      <c r="AF26" s="19">
        <v>1</v>
      </c>
      <c r="AG26" s="19"/>
      <c r="AH26" s="19"/>
      <c r="AI26" s="19">
        <v>1</v>
      </c>
      <c r="AJ26" s="19"/>
      <c r="AK26" s="19">
        <v>1</v>
      </c>
      <c r="AL26" s="19"/>
      <c r="AM26" s="19"/>
      <c r="AN26" s="19"/>
      <c r="AO26" s="19"/>
      <c r="AP26" s="22">
        <v>157.72999999999999</v>
      </c>
      <c r="AQ26" s="36">
        <f t="shared" si="1"/>
        <v>172.73</v>
      </c>
      <c r="AR26" s="22">
        <f t="shared" si="2"/>
        <v>365.15</v>
      </c>
      <c r="AS26" s="37">
        <v>19</v>
      </c>
      <c r="AT26" s="41"/>
    </row>
    <row r="27" spans="1:46" x14ac:dyDescent="0.2">
      <c r="A27" s="84" t="s">
        <v>85</v>
      </c>
      <c r="B27" s="49"/>
      <c r="C27" s="49">
        <v>1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50">
        <v>202.35</v>
      </c>
      <c r="V27" s="48">
        <f t="shared" si="0"/>
        <v>207.35</v>
      </c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>
        <v>1</v>
      </c>
      <c r="AJ27" s="49"/>
      <c r="AK27" s="49"/>
      <c r="AL27" s="49"/>
      <c r="AM27" s="49"/>
      <c r="AN27" s="49"/>
      <c r="AO27" s="49"/>
      <c r="AP27" s="50">
        <v>197.56</v>
      </c>
      <c r="AQ27" s="48">
        <f t="shared" si="1"/>
        <v>202.56</v>
      </c>
      <c r="AR27" s="50">
        <f t="shared" si="2"/>
        <v>409.90999999999997</v>
      </c>
      <c r="AS27" s="37">
        <v>20</v>
      </c>
      <c r="AT27" s="41"/>
    </row>
    <row r="28" spans="1:46" x14ac:dyDescent="0.2">
      <c r="A28" s="57" t="s">
        <v>89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77" t="s">
        <v>119</v>
      </c>
      <c r="V28" s="97" t="s">
        <v>119</v>
      </c>
      <c r="W28" s="19"/>
      <c r="X28" s="98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0"/>
      <c r="AK28" s="20"/>
      <c r="AL28" s="19"/>
      <c r="AM28" s="19"/>
      <c r="AN28" s="19"/>
      <c r="AO28" s="19"/>
      <c r="AP28" s="22">
        <v>147.87</v>
      </c>
      <c r="AQ28" s="36">
        <f t="shared" si="1"/>
        <v>147.87</v>
      </c>
      <c r="AR28" s="22">
        <v>999</v>
      </c>
      <c r="AS28" s="37">
        <v>21</v>
      </c>
      <c r="AT28" s="41"/>
    </row>
    <row r="29" spans="1:46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</row>
    <row r="30" spans="1:46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</row>
    <row r="31" spans="1:46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</row>
  </sheetData>
  <sortState ref="A8:AS28">
    <sortCondition ref="AR8:AR28"/>
  </sortState>
  <mergeCells count="10">
    <mergeCell ref="B6:N6"/>
    <mergeCell ref="Q6:T6"/>
    <mergeCell ref="W6:AI6"/>
    <mergeCell ref="AL6:AO6"/>
    <mergeCell ref="B1:V1"/>
    <mergeCell ref="W1:AQ1"/>
    <mergeCell ref="B5:N5"/>
    <mergeCell ref="Q5:T5"/>
    <mergeCell ref="W5:AI5"/>
    <mergeCell ref="AL5:A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T35"/>
  <sheetViews>
    <sheetView zoomScaleNormal="100" workbookViewId="0" xr3:uid="{51F8DEE0-4D01-5F28-A812-FC0BD7CAC4A5}">
      <selection activeCell="A14" sqref="A8:A14"/>
    </sheetView>
  </sheetViews>
  <sheetFormatPr defaultRowHeight="15" x14ac:dyDescent="0.2"/>
  <cols>
    <col min="1" max="1" width="13.98828125" customWidth="1"/>
    <col min="2" max="10" width="2.015625" bestFit="1" customWidth="1"/>
    <col min="11" max="11" width="2.5546875" customWidth="1"/>
    <col min="12" max="12" width="2.41796875" customWidth="1"/>
    <col min="13" max="14" width="2.5546875" customWidth="1"/>
    <col min="15" max="15" width="2.41796875" customWidth="1"/>
    <col min="16" max="17" width="2.5546875" customWidth="1"/>
    <col min="18" max="18" width="2.95703125" customWidth="1"/>
    <col min="19" max="19" width="3.49609375" customWidth="1"/>
    <col min="20" max="20" width="4.5703125" customWidth="1"/>
    <col min="21" max="22" width="5.37890625" customWidth="1"/>
    <col min="23" max="31" width="2.015625" bestFit="1" customWidth="1"/>
    <col min="32" max="32" width="2.82421875" bestFit="1" customWidth="1"/>
    <col min="33" max="33" width="2.41796875" customWidth="1"/>
    <col min="34" max="34" width="2.5546875" customWidth="1"/>
    <col min="35" max="35" width="2.6875" bestFit="1" customWidth="1"/>
    <col min="36" max="36" width="2.41796875" customWidth="1"/>
    <col min="37" max="37" width="2.5546875" customWidth="1"/>
    <col min="38" max="38" width="2.6875" customWidth="1"/>
    <col min="39" max="39" width="2.82421875" customWidth="1"/>
    <col min="40" max="40" width="3.09375" customWidth="1"/>
    <col min="41" max="41" width="3.8984375" customWidth="1"/>
    <col min="42" max="43" width="5.37890625" customWidth="1"/>
    <col min="44" max="44" width="5.6484375" customWidth="1"/>
    <col min="45" max="45" width="4.70703125" customWidth="1"/>
  </cols>
  <sheetData>
    <row r="1" spans="1:45" x14ac:dyDescent="0.2">
      <c r="A1" s="64" t="s">
        <v>11</v>
      </c>
      <c r="B1" s="110" t="s">
        <v>12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2"/>
      <c r="W1" s="110" t="s">
        <v>13</v>
      </c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2"/>
      <c r="AR1" s="27"/>
      <c r="AS1" s="28"/>
    </row>
    <row r="2" spans="1:45" x14ac:dyDescent="0.2">
      <c r="A2" s="6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2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6"/>
      <c r="AQ2" s="30"/>
      <c r="AR2" s="31"/>
      <c r="AS2" s="32"/>
    </row>
    <row r="3" spans="1:45" x14ac:dyDescent="0.2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29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/>
      <c r="AQ3" s="30"/>
      <c r="AR3" s="31"/>
      <c r="AS3" s="32"/>
    </row>
    <row r="4" spans="1:45" x14ac:dyDescent="0.2">
      <c r="A4" s="4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29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/>
      <c r="AQ4" s="30"/>
      <c r="AR4" s="31"/>
      <c r="AS4" s="32"/>
    </row>
    <row r="5" spans="1:45" x14ac:dyDescent="0.2">
      <c r="A5" s="12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59"/>
      <c r="P5" s="59"/>
      <c r="Q5" s="107" t="s">
        <v>1</v>
      </c>
      <c r="R5" s="108"/>
      <c r="S5" s="108"/>
      <c r="T5" s="109"/>
      <c r="U5" s="10"/>
      <c r="V5" s="29" t="s">
        <v>15</v>
      </c>
      <c r="W5" s="107" t="s">
        <v>0</v>
      </c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59"/>
      <c r="AK5" s="59"/>
      <c r="AL5" s="107" t="s">
        <v>1</v>
      </c>
      <c r="AM5" s="108"/>
      <c r="AN5" s="108"/>
      <c r="AO5" s="109"/>
      <c r="AP5" s="10"/>
      <c r="AQ5" s="29" t="s">
        <v>16</v>
      </c>
      <c r="AR5" s="31" t="s">
        <v>17</v>
      </c>
      <c r="AS5" s="32"/>
    </row>
    <row r="6" spans="1:45" x14ac:dyDescent="0.2">
      <c r="A6" s="12"/>
      <c r="B6" s="107" t="s">
        <v>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9"/>
      <c r="P6" s="59"/>
      <c r="Q6" s="107" t="s">
        <v>4</v>
      </c>
      <c r="R6" s="108"/>
      <c r="S6" s="108"/>
      <c r="T6" s="109"/>
      <c r="U6" s="13" t="s">
        <v>5</v>
      </c>
      <c r="V6" s="29" t="s">
        <v>6</v>
      </c>
      <c r="W6" s="107" t="s">
        <v>3</v>
      </c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59"/>
      <c r="AK6" s="59"/>
      <c r="AL6" s="107" t="s">
        <v>4</v>
      </c>
      <c r="AM6" s="108"/>
      <c r="AN6" s="108"/>
      <c r="AO6" s="109"/>
      <c r="AP6" s="13" t="s">
        <v>5</v>
      </c>
      <c r="AQ6" s="29" t="s">
        <v>6</v>
      </c>
      <c r="AR6" s="31" t="s">
        <v>6</v>
      </c>
      <c r="AS6" s="32"/>
    </row>
    <row r="7" spans="1:45" x14ac:dyDescent="0.2">
      <c r="A7" s="12" t="s">
        <v>8</v>
      </c>
      <c r="B7" s="87">
        <v>1</v>
      </c>
      <c r="C7" s="88">
        <v>2</v>
      </c>
      <c r="D7" s="88">
        <v>3</v>
      </c>
      <c r="E7" s="88">
        <v>4</v>
      </c>
      <c r="F7" s="88">
        <v>5</v>
      </c>
      <c r="G7" s="88">
        <v>6</v>
      </c>
      <c r="H7" s="88">
        <v>7</v>
      </c>
      <c r="I7" s="88">
        <v>8</v>
      </c>
      <c r="J7" s="88">
        <v>9</v>
      </c>
      <c r="K7" s="88">
        <v>10</v>
      </c>
      <c r="L7" s="88">
        <v>11</v>
      </c>
      <c r="M7" s="88">
        <v>12</v>
      </c>
      <c r="N7" s="88">
        <v>13</v>
      </c>
      <c r="O7" s="88">
        <v>14</v>
      </c>
      <c r="P7" s="88">
        <v>15</v>
      </c>
      <c r="Q7" s="89">
        <v>5</v>
      </c>
      <c r="R7" s="90">
        <v>8</v>
      </c>
      <c r="S7" s="90">
        <v>13</v>
      </c>
      <c r="T7" s="15" t="s">
        <v>9</v>
      </c>
      <c r="U7" s="16" t="s">
        <v>10</v>
      </c>
      <c r="V7" s="33" t="s">
        <v>10</v>
      </c>
      <c r="W7" s="87">
        <v>1</v>
      </c>
      <c r="X7" s="88">
        <v>2</v>
      </c>
      <c r="Y7" s="88">
        <v>3</v>
      </c>
      <c r="Z7" s="88">
        <v>4</v>
      </c>
      <c r="AA7" s="88">
        <v>5</v>
      </c>
      <c r="AB7" s="88">
        <v>6</v>
      </c>
      <c r="AC7" s="88">
        <v>7</v>
      </c>
      <c r="AD7" s="88">
        <v>8</v>
      </c>
      <c r="AE7" s="88">
        <v>9</v>
      </c>
      <c r="AF7" s="88">
        <v>10</v>
      </c>
      <c r="AG7" s="88">
        <v>11</v>
      </c>
      <c r="AH7" s="88">
        <v>12</v>
      </c>
      <c r="AI7" s="88">
        <v>13</v>
      </c>
      <c r="AJ7" s="88">
        <v>14</v>
      </c>
      <c r="AK7" s="88">
        <v>15</v>
      </c>
      <c r="AL7" s="89">
        <v>5</v>
      </c>
      <c r="AM7" s="90">
        <v>8</v>
      </c>
      <c r="AN7" s="90">
        <v>13</v>
      </c>
      <c r="AO7" s="15" t="s">
        <v>9</v>
      </c>
      <c r="AP7" s="16" t="s">
        <v>10</v>
      </c>
      <c r="AQ7" s="33" t="s">
        <v>10</v>
      </c>
      <c r="AR7" s="34" t="s">
        <v>10</v>
      </c>
      <c r="AS7" s="35" t="s">
        <v>18</v>
      </c>
    </row>
    <row r="8" spans="1:45" x14ac:dyDescent="0.2">
      <c r="A8" s="92" t="s">
        <v>31</v>
      </c>
      <c r="B8" s="101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36">
        <v>137.97</v>
      </c>
      <c r="V8" s="36">
        <f t="shared" ref="V8:V29" si="0">U8+(SUM(B8:P8)*5)+Q8+R8+S8+T8</f>
        <v>137.97</v>
      </c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36">
        <v>134.06</v>
      </c>
      <c r="AQ8" s="36">
        <f t="shared" ref="AQ8:AQ28" si="1">AP8+(SUM(W8:AK8)*5)+AL8+AM8+AN8+AO8</f>
        <v>134.06</v>
      </c>
      <c r="AR8" s="36">
        <f t="shared" ref="AR8:AR28" si="2">SUM(AQ8,V8)</f>
        <v>272.02999999999997</v>
      </c>
      <c r="AS8" s="94">
        <v>1</v>
      </c>
    </row>
    <row r="9" spans="1:45" x14ac:dyDescent="0.2">
      <c r="A9" s="92" t="s">
        <v>60</v>
      </c>
      <c r="B9" s="101"/>
      <c r="C9" s="93"/>
      <c r="D9" s="93"/>
      <c r="E9" s="93"/>
      <c r="F9" s="93"/>
      <c r="G9" s="93"/>
      <c r="H9" s="93"/>
      <c r="I9" s="93"/>
      <c r="J9" s="93"/>
      <c r="K9" s="93"/>
      <c r="L9" s="93"/>
      <c r="M9" s="93">
        <v>1</v>
      </c>
      <c r="N9" s="93"/>
      <c r="O9" s="93"/>
      <c r="P9" s="93"/>
      <c r="Q9" s="93"/>
      <c r="R9" s="93"/>
      <c r="S9" s="93"/>
      <c r="T9" s="93"/>
      <c r="U9" s="36">
        <v>136.82</v>
      </c>
      <c r="V9" s="36">
        <f t="shared" si="0"/>
        <v>141.82</v>
      </c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>
        <v>1</v>
      </c>
      <c r="AJ9" s="93"/>
      <c r="AK9" s="93"/>
      <c r="AL9" s="93"/>
      <c r="AM9" s="93"/>
      <c r="AN9" s="93"/>
      <c r="AO9" s="93"/>
      <c r="AP9" s="36">
        <v>134.34</v>
      </c>
      <c r="AQ9" s="36">
        <f t="shared" si="1"/>
        <v>139.34</v>
      </c>
      <c r="AR9" s="36">
        <f t="shared" si="2"/>
        <v>281.15999999999997</v>
      </c>
      <c r="AS9" s="94">
        <v>2</v>
      </c>
    </row>
    <row r="10" spans="1:45" ht="14.25" customHeight="1" x14ac:dyDescent="0.2">
      <c r="A10" s="92" t="s">
        <v>100</v>
      </c>
      <c r="B10" s="101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36">
        <v>141.32</v>
      </c>
      <c r="V10" s="36">
        <f t="shared" si="0"/>
        <v>141.32</v>
      </c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36">
        <v>143.1</v>
      </c>
      <c r="AQ10" s="36">
        <f t="shared" si="1"/>
        <v>143.1</v>
      </c>
      <c r="AR10" s="36">
        <f t="shared" si="2"/>
        <v>284.41999999999996</v>
      </c>
      <c r="AS10" s="94">
        <v>3</v>
      </c>
    </row>
    <row r="11" spans="1:45" ht="15.75" customHeight="1" x14ac:dyDescent="0.2">
      <c r="A11" s="92" t="s">
        <v>61</v>
      </c>
      <c r="B11" s="101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>
        <v>1</v>
      </c>
      <c r="P11" s="93"/>
      <c r="Q11" s="93"/>
      <c r="R11" s="93"/>
      <c r="S11" s="93"/>
      <c r="T11" s="93"/>
      <c r="U11" s="36">
        <v>149.05000000000001</v>
      </c>
      <c r="V11" s="36">
        <f t="shared" si="0"/>
        <v>154.05000000000001</v>
      </c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36">
        <v>143.02000000000001</v>
      </c>
      <c r="AQ11" s="36">
        <f t="shared" si="1"/>
        <v>143.02000000000001</v>
      </c>
      <c r="AR11" s="36">
        <f t="shared" si="2"/>
        <v>297.07000000000005</v>
      </c>
      <c r="AS11" s="94">
        <v>4</v>
      </c>
    </row>
    <row r="12" spans="1:45" x14ac:dyDescent="0.2">
      <c r="A12" s="92" t="s">
        <v>99</v>
      </c>
      <c r="B12" s="101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>
        <v>2</v>
      </c>
      <c r="O12" s="93"/>
      <c r="P12" s="93">
        <v>1</v>
      </c>
      <c r="Q12" s="93"/>
      <c r="R12" s="93"/>
      <c r="S12" s="93"/>
      <c r="T12" s="93"/>
      <c r="U12" s="36">
        <v>137.6</v>
      </c>
      <c r="V12" s="36">
        <f t="shared" si="0"/>
        <v>152.6</v>
      </c>
      <c r="W12" s="93"/>
      <c r="X12" s="93"/>
      <c r="Y12" s="93"/>
      <c r="Z12" s="93"/>
      <c r="AA12" s="93"/>
      <c r="AB12" s="93"/>
      <c r="AC12" s="93"/>
      <c r="AD12" s="93"/>
      <c r="AE12" s="93"/>
      <c r="AF12" s="93">
        <v>1</v>
      </c>
      <c r="AG12" s="93"/>
      <c r="AH12" s="93"/>
      <c r="AI12" s="93"/>
      <c r="AJ12" s="93"/>
      <c r="AK12" s="93"/>
      <c r="AL12" s="93"/>
      <c r="AM12" s="93"/>
      <c r="AN12" s="93"/>
      <c r="AO12" s="93"/>
      <c r="AP12" s="36">
        <v>143.19999999999999</v>
      </c>
      <c r="AQ12" s="36">
        <f t="shared" si="1"/>
        <v>148.19999999999999</v>
      </c>
      <c r="AR12" s="36">
        <f t="shared" si="2"/>
        <v>300.79999999999995</v>
      </c>
      <c r="AS12" s="94">
        <v>5</v>
      </c>
    </row>
    <row r="13" spans="1:45" ht="15.75" customHeight="1" x14ac:dyDescent="0.2">
      <c r="A13" s="92" t="s">
        <v>101</v>
      </c>
      <c r="B13" s="101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>
        <v>1</v>
      </c>
      <c r="O13" s="93"/>
      <c r="P13" s="93"/>
      <c r="Q13" s="93"/>
      <c r="R13" s="93"/>
      <c r="S13" s="93"/>
      <c r="T13" s="93"/>
      <c r="U13" s="36">
        <v>149.32</v>
      </c>
      <c r="V13" s="36">
        <f t="shared" si="0"/>
        <v>154.32</v>
      </c>
      <c r="W13" s="93"/>
      <c r="X13" s="93"/>
      <c r="Y13" s="93"/>
      <c r="Z13" s="93"/>
      <c r="AA13" s="93"/>
      <c r="AB13" s="93"/>
      <c r="AC13" s="93"/>
      <c r="AD13" s="93"/>
      <c r="AE13" s="93"/>
      <c r="AF13" s="93">
        <v>1</v>
      </c>
      <c r="AG13" s="93"/>
      <c r="AH13" s="93"/>
      <c r="AI13" s="93"/>
      <c r="AJ13" s="93"/>
      <c r="AK13" s="93"/>
      <c r="AL13" s="93"/>
      <c r="AM13" s="93"/>
      <c r="AN13" s="93"/>
      <c r="AO13" s="93"/>
      <c r="AP13" s="36">
        <v>146.11000000000001</v>
      </c>
      <c r="AQ13" s="36">
        <f t="shared" si="1"/>
        <v>151.11000000000001</v>
      </c>
      <c r="AR13" s="36">
        <f t="shared" si="2"/>
        <v>305.43</v>
      </c>
      <c r="AS13" s="94">
        <v>6</v>
      </c>
    </row>
    <row r="14" spans="1:45" x14ac:dyDescent="0.2">
      <c r="A14" s="102" t="s">
        <v>26</v>
      </c>
      <c r="B14" s="101"/>
      <c r="C14" s="93"/>
      <c r="D14" s="93"/>
      <c r="E14" s="93"/>
      <c r="F14" s="93">
        <v>1</v>
      </c>
      <c r="G14" s="93"/>
      <c r="H14" s="93"/>
      <c r="I14" s="93"/>
      <c r="J14" s="93"/>
      <c r="K14" s="93"/>
      <c r="L14" s="93"/>
      <c r="M14" s="93">
        <v>1</v>
      </c>
      <c r="N14" s="93"/>
      <c r="O14" s="93"/>
      <c r="P14" s="93"/>
      <c r="Q14" s="93"/>
      <c r="R14" s="93"/>
      <c r="S14" s="93"/>
      <c r="T14" s="93"/>
      <c r="U14" s="36">
        <v>150.35</v>
      </c>
      <c r="V14" s="36">
        <f t="shared" si="0"/>
        <v>160.35</v>
      </c>
      <c r="W14" s="93"/>
      <c r="X14" s="93"/>
      <c r="Y14" s="93"/>
      <c r="Z14" s="93"/>
      <c r="AA14" s="93"/>
      <c r="AB14" s="93">
        <v>1</v>
      </c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36">
        <v>143.37</v>
      </c>
      <c r="AQ14" s="36">
        <f t="shared" si="1"/>
        <v>148.37</v>
      </c>
      <c r="AR14" s="36">
        <f t="shared" si="2"/>
        <v>308.72000000000003</v>
      </c>
      <c r="AS14" s="94">
        <v>7</v>
      </c>
    </row>
    <row r="15" spans="1:45" x14ac:dyDescent="0.2">
      <c r="A15" s="45" t="s">
        <v>116</v>
      </c>
      <c r="B15" s="42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v>1</v>
      </c>
      <c r="O15" s="20"/>
      <c r="P15" s="20"/>
      <c r="Q15" s="20"/>
      <c r="R15" s="20"/>
      <c r="S15" s="20"/>
      <c r="T15" s="20"/>
      <c r="U15" s="21">
        <v>167.85</v>
      </c>
      <c r="V15" s="36">
        <f t="shared" si="0"/>
        <v>172.85</v>
      </c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20"/>
      <c r="AK15" s="20"/>
      <c r="AL15" s="19"/>
      <c r="AM15" s="19"/>
      <c r="AN15" s="19"/>
      <c r="AO15" s="19"/>
      <c r="AP15" s="22">
        <v>151.01</v>
      </c>
      <c r="AQ15" s="36">
        <f t="shared" si="1"/>
        <v>151.01</v>
      </c>
      <c r="AR15" s="22">
        <f t="shared" si="2"/>
        <v>323.86</v>
      </c>
      <c r="AS15" s="37">
        <v>8</v>
      </c>
    </row>
    <row r="16" spans="1:45" x14ac:dyDescent="0.2">
      <c r="A16" s="19" t="s">
        <v>120</v>
      </c>
      <c r="B16" s="43"/>
      <c r="C16" s="19">
        <v>1</v>
      </c>
      <c r="D16" s="19"/>
      <c r="E16" s="19"/>
      <c r="F16" s="19"/>
      <c r="G16" s="19"/>
      <c r="H16" s="19"/>
      <c r="I16" s="19"/>
      <c r="J16" s="19"/>
      <c r="K16" s="19"/>
      <c r="L16" s="19"/>
      <c r="M16" s="19">
        <v>1</v>
      </c>
      <c r="N16" s="19"/>
      <c r="O16" s="19"/>
      <c r="P16" s="19"/>
      <c r="Q16" s="19"/>
      <c r="R16" s="19"/>
      <c r="S16" s="19"/>
      <c r="T16" s="19"/>
      <c r="U16" s="22">
        <v>146.25</v>
      </c>
      <c r="V16" s="36">
        <f t="shared" si="0"/>
        <v>156.25</v>
      </c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>
        <v>1</v>
      </c>
      <c r="AJ16" s="19"/>
      <c r="AK16" s="19"/>
      <c r="AL16" s="19"/>
      <c r="AM16" s="19">
        <v>20</v>
      </c>
      <c r="AN16" s="19"/>
      <c r="AO16" s="19"/>
      <c r="AP16" s="22">
        <v>143.30000000000001</v>
      </c>
      <c r="AQ16" s="36">
        <f t="shared" si="1"/>
        <v>168.3</v>
      </c>
      <c r="AR16" s="22">
        <f t="shared" si="2"/>
        <v>324.55</v>
      </c>
      <c r="AS16" s="37">
        <v>9</v>
      </c>
    </row>
    <row r="17" spans="1:46" x14ac:dyDescent="0.2">
      <c r="A17" s="45" t="s">
        <v>26</v>
      </c>
      <c r="B17" s="42"/>
      <c r="C17" s="20"/>
      <c r="D17" s="20"/>
      <c r="E17" s="20"/>
      <c r="F17" s="20">
        <v>2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>
        <v>166.34</v>
      </c>
      <c r="V17" s="36">
        <f t="shared" si="0"/>
        <v>176.34</v>
      </c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>
        <v>1</v>
      </c>
      <c r="AJ17" s="20"/>
      <c r="AK17" s="20"/>
      <c r="AL17" s="19"/>
      <c r="AM17" s="19"/>
      <c r="AN17" s="19"/>
      <c r="AO17" s="19"/>
      <c r="AP17" s="22">
        <v>144.19</v>
      </c>
      <c r="AQ17" s="36">
        <f t="shared" si="1"/>
        <v>149.19</v>
      </c>
      <c r="AR17" s="22">
        <f t="shared" si="2"/>
        <v>325.52999999999997</v>
      </c>
      <c r="AS17" s="37">
        <v>10</v>
      </c>
    </row>
    <row r="18" spans="1:46" x14ac:dyDescent="0.2">
      <c r="A18" s="45" t="s">
        <v>97</v>
      </c>
      <c r="B18" s="4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1">
        <v>162.96</v>
      </c>
      <c r="V18" s="36">
        <f t="shared" si="0"/>
        <v>162.96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20"/>
      <c r="AL18" s="19"/>
      <c r="AM18" s="19"/>
      <c r="AN18" s="19"/>
      <c r="AO18" s="19"/>
      <c r="AP18" s="22">
        <v>163.02000000000001</v>
      </c>
      <c r="AQ18" s="36">
        <f t="shared" si="1"/>
        <v>163.02000000000001</v>
      </c>
      <c r="AR18" s="22">
        <f t="shared" si="2"/>
        <v>325.98</v>
      </c>
      <c r="AS18" s="37">
        <v>11</v>
      </c>
    </row>
    <row r="19" spans="1:46" x14ac:dyDescent="0.2">
      <c r="A19" s="84" t="s">
        <v>113</v>
      </c>
      <c r="B19" s="43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>
        <v>1</v>
      </c>
      <c r="O19" s="19"/>
      <c r="P19" s="19"/>
      <c r="Q19" s="19"/>
      <c r="R19" s="19"/>
      <c r="S19" s="19"/>
      <c r="T19" s="19"/>
      <c r="U19" s="22">
        <v>168.47</v>
      </c>
      <c r="V19" s="36">
        <f t="shared" si="0"/>
        <v>173.47</v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22">
        <v>160.36000000000001</v>
      </c>
      <c r="AQ19" s="36">
        <f t="shared" si="1"/>
        <v>160.36000000000001</v>
      </c>
      <c r="AR19" s="22">
        <f t="shared" si="2"/>
        <v>333.83000000000004</v>
      </c>
      <c r="AS19" s="37">
        <v>12</v>
      </c>
    </row>
    <row r="20" spans="1:46" x14ac:dyDescent="0.2">
      <c r="A20" s="84" t="s">
        <v>32</v>
      </c>
      <c r="B20" s="43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1</v>
      </c>
      <c r="P20" s="19">
        <v>1</v>
      </c>
      <c r="Q20" s="19"/>
      <c r="R20" s="19"/>
      <c r="S20" s="19"/>
      <c r="T20" s="19"/>
      <c r="U20" s="22">
        <v>164.85</v>
      </c>
      <c r="V20" s="36">
        <f t="shared" si="0"/>
        <v>174.85</v>
      </c>
      <c r="W20" s="19"/>
      <c r="X20" s="19"/>
      <c r="Y20" s="19">
        <v>1</v>
      </c>
      <c r="Z20" s="19"/>
      <c r="AA20" s="19"/>
      <c r="AB20" s="19"/>
      <c r="AC20" s="19"/>
      <c r="AD20" s="19"/>
      <c r="AE20" s="19"/>
      <c r="AF20" s="19"/>
      <c r="AG20" s="19">
        <v>1</v>
      </c>
      <c r="AH20" s="19"/>
      <c r="AI20" s="19"/>
      <c r="AJ20" s="19"/>
      <c r="AK20" s="19"/>
      <c r="AL20" s="19"/>
      <c r="AM20" s="19"/>
      <c r="AN20" s="19"/>
      <c r="AO20" s="19"/>
      <c r="AP20" s="22">
        <v>157.99</v>
      </c>
      <c r="AQ20" s="36">
        <f t="shared" si="1"/>
        <v>167.99</v>
      </c>
      <c r="AR20" s="22">
        <f t="shared" si="2"/>
        <v>342.84000000000003</v>
      </c>
      <c r="AS20" s="37">
        <v>13</v>
      </c>
    </row>
    <row r="21" spans="1:46" ht="13.9" customHeight="1" x14ac:dyDescent="0.2">
      <c r="A21" s="45" t="s">
        <v>59</v>
      </c>
      <c r="B21" s="4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>
        <v>174.66</v>
      </c>
      <c r="V21" s="36">
        <f t="shared" si="0"/>
        <v>174.66</v>
      </c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0"/>
      <c r="AK21" s="20"/>
      <c r="AL21" s="19"/>
      <c r="AM21" s="19"/>
      <c r="AN21" s="19"/>
      <c r="AO21" s="19"/>
      <c r="AP21" s="22">
        <v>169.73</v>
      </c>
      <c r="AQ21" s="36">
        <f t="shared" si="1"/>
        <v>169.73</v>
      </c>
      <c r="AR21" s="22">
        <f t="shared" si="2"/>
        <v>344.39</v>
      </c>
      <c r="AS21" s="37">
        <v>14</v>
      </c>
    </row>
    <row r="22" spans="1:46" x14ac:dyDescent="0.2">
      <c r="A22" s="45" t="s">
        <v>95</v>
      </c>
      <c r="B22" s="4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>
        <v>20</v>
      </c>
      <c r="T22" s="20"/>
      <c r="U22" s="21">
        <v>168.03</v>
      </c>
      <c r="V22" s="36">
        <f t="shared" si="0"/>
        <v>188.03</v>
      </c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0"/>
      <c r="AK22" s="20"/>
      <c r="AL22" s="19"/>
      <c r="AM22" s="19"/>
      <c r="AN22" s="19"/>
      <c r="AO22" s="19"/>
      <c r="AP22" s="22">
        <v>157.36000000000001</v>
      </c>
      <c r="AQ22" s="36">
        <f t="shared" si="1"/>
        <v>157.36000000000001</v>
      </c>
      <c r="AR22" s="22">
        <f t="shared" si="2"/>
        <v>345.39</v>
      </c>
      <c r="AS22" s="37">
        <v>15</v>
      </c>
    </row>
    <row r="23" spans="1:46" x14ac:dyDescent="0.2">
      <c r="A23" s="45" t="s">
        <v>98</v>
      </c>
      <c r="B23" s="43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19"/>
      <c r="R23" s="19"/>
      <c r="S23" s="19"/>
      <c r="T23" s="19"/>
      <c r="U23" s="22">
        <v>175</v>
      </c>
      <c r="V23" s="36">
        <f t="shared" si="0"/>
        <v>175</v>
      </c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0">
        <v>1</v>
      </c>
      <c r="AK23" s="20"/>
      <c r="AL23" s="19"/>
      <c r="AM23" s="19"/>
      <c r="AN23" s="19"/>
      <c r="AO23" s="19"/>
      <c r="AP23" s="22">
        <v>165.7</v>
      </c>
      <c r="AQ23" s="36">
        <f t="shared" si="1"/>
        <v>170.7</v>
      </c>
      <c r="AR23" s="22">
        <f t="shared" si="2"/>
        <v>345.7</v>
      </c>
      <c r="AS23" s="37">
        <v>16</v>
      </c>
    </row>
    <row r="24" spans="1:46" x14ac:dyDescent="0.2">
      <c r="A24" s="45" t="s">
        <v>117</v>
      </c>
      <c r="B24" s="42"/>
      <c r="C24" s="20">
        <v>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>
        <v>175.9</v>
      </c>
      <c r="V24" s="36">
        <f t="shared" si="0"/>
        <v>180.9</v>
      </c>
      <c r="W24" s="19"/>
      <c r="X24" s="19"/>
      <c r="Y24" s="19"/>
      <c r="Z24" s="19"/>
      <c r="AA24" s="19"/>
      <c r="AB24" s="19">
        <v>1</v>
      </c>
      <c r="AC24" s="19"/>
      <c r="AD24" s="19"/>
      <c r="AE24" s="19"/>
      <c r="AF24" s="19"/>
      <c r="AG24" s="19">
        <v>1</v>
      </c>
      <c r="AH24" s="19"/>
      <c r="AI24" s="19"/>
      <c r="AJ24" s="20"/>
      <c r="AK24" s="20"/>
      <c r="AL24" s="19"/>
      <c r="AM24" s="19"/>
      <c r="AN24" s="19"/>
      <c r="AO24" s="19"/>
      <c r="AP24" s="22">
        <v>173.96</v>
      </c>
      <c r="AQ24" s="36">
        <f t="shared" si="1"/>
        <v>183.96</v>
      </c>
      <c r="AR24" s="22">
        <f t="shared" si="2"/>
        <v>364.86</v>
      </c>
      <c r="AS24" s="37">
        <v>17</v>
      </c>
    </row>
    <row r="25" spans="1:46" x14ac:dyDescent="0.2">
      <c r="A25" s="84" t="s">
        <v>93</v>
      </c>
      <c r="B25" s="43"/>
      <c r="C25" s="19">
        <v>1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2">
        <v>193.38</v>
      </c>
      <c r="V25" s="36">
        <f t="shared" si="0"/>
        <v>198.38</v>
      </c>
      <c r="W25" s="19"/>
      <c r="X25" s="19"/>
      <c r="Y25" s="19"/>
      <c r="Z25" s="19"/>
      <c r="AA25" s="19"/>
      <c r="AB25" s="19"/>
      <c r="AC25" s="19"/>
      <c r="AD25" s="19"/>
      <c r="AE25" s="19">
        <v>1</v>
      </c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2">
        <v>173.1</v>
      </c>
      <c r="AQ25" s="36">
        <f t="shared" si="1"/>
        <v>178.1</v>
      </c>
      <c r="AR25" s="22">
        <f t="shared" si="2"/>
        <v>376.48</v>
      </c>
      <c r="AS25" s="37">
        <v>18</v>
      </c>
    </row>
    <row r="26" spans="1:46" x14ac:dyDescent="0.2">
      <c r="A26" s="45" t="s">
        <v>94</v>
      </c>
      <c r="B26" s="4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1">
        <v>193.06</v>
      </c>
      <c r="V26" s="36">
        <f t="shared" si="0"/>
        <v>193.06</v>
      </c>
      <c r="W26" s="20"/>
      <c r="X26" s="20"/>
      <c r="Y26" s="20"/>
      <c r="Z26" s="20"/>
      <c r="AA26" s="20"/>
      <c r="AB26" s="20"/>
      <c r="AC26" s="20"/>
      <c r="AD26" s="20"/>
      <c r="AE26" s="20"/>
      <c r="AF26" s="20">
        <v>1</v>
      </c>
      <c r="AG26" s="20"/>
      <c r="AH26" s="20"/>
      <c r="AI26" s="20"/>
      <c r="AJ26" s="20"/>
      <c r="AK26" s="20"/>
      <c r="AL26" s="20"/>
      <c r="AM26" s="20"/>
      <c r="AN26" s="20"/>
      <c r="AO26" s="20"/>
      <c r="AP26" s="21">
        <v>185.09</v>
      </c>
      <c r="AQ26" s="36">
        <f t="shared" si="1"/>
        <v>190.09</v>
      </c>
      <c r="AR26" s="22">
        <f t="shared" si="2"/>
        <v>383.15</v>
      </c>
      <c r="AS26" s="37">
        <v>19</v>
      </c>
    </row>
    <row r="27" spans="1:46" x14ac:dyDescent="0.2">
      <c r="A27" s="57" t="s">
        <v>96</v>
      </c>
      <c r="B27" s="4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>
        <v>20</v>
      </c>
      <c r="R27" s="20"/>
      <c r="S27" s="20">
        <v>20</v>
      </c>
      <c r="T27" s="20"/>
      <c r="U27" s="21">
        <v>211.94</v>
      </c>
      <c r="V27" s="36">
        <f t="shared" si="0"/>
        <v>251.94</v>
      </c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>
        <v>174.84</v>
      </c>
      <c r="AQ27" s="36">
        <f t="shared" si="1"/>
        <v>174.84</v>
      </c>
      <c r="AR27" s="22">
        <f t="shared" si="2"/>
        <v>426.78</v>
      </c>
      <c r="AS27" s="37">
        <v>20</v>
      </c>
    </row>
    <row r="28" spans="1:46" x14ac:dyDescent="0.2">
      <c r="A28" s="84" t="s">
        <v>92</v>
      </c>
      <c r="B28" s="43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>
        <v>1</v>
      </c>
      <c r="P28" s="19"/>
      <c r="Q28" s="19"/>
      <c r="R28" s="19"/>
      <c r="S28" s="19"/>
      <c r="T28" s="19"/>
      <c r="U28" s="22">
        <v>251.4</v>
      </c>
      <c r="V28" s="36">
        <f t="shared" si="0"/>
        <v>256.39999999999998</v>
      </c>
      <c r="W28" s="19"/>
      <c r="X28" s="19"/>
      <c r="Y28" s="19"/>
      <c r="Z28" s="19"/>
      <c r="AA28" s="19"/>
      <c r="AB28" s="19">
        <v>1</v>
      </c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2">
        <v>228.25</v>
      </c>
      <c r="AQ28" s="36">
        <f t="shared" si="1"/>
        <v>233.25</v>
      </c>
      <c r="AR28" s="22">
        <f t="shared" si="2"/>
        <v>489.65</v>
      </c>
      <c r="AS28" s="37">
        <v>21</v>
      </c>
    </row>
    <row r="29" spans="1:46" x14ac:dyDescent="0.2">
      <c r="A29" s="45" t="s">
        <v>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v>40</v>
      </c>
      <c r="T29" s="20"/>
      <c r="U29" s="21">
        <v>160.27000000000001</v>
      </c>
      <c r="V29" s="36">
        <f t="shared" si="0"/>
        <v>200.27</v>
      </c>
      <c r="W29" s="20"/>
      <c r="X29" s="20"/>
      <c r="Y29" s="20"/>
      <c r="Z29" s="20"/>
      <c r="AA29" s="20">
        <v>1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77" t="s">
        <v>119</v>
      </c>
      <c r="AQ29" s="36">
        <v>999</v>
      </c>
      <c r="AR29" s="22">
        <v>999</v>
      </c>
      <c r="AS29" s="37">
        <v>22</v>
      </c>
      <c r="AT29" s="41"/>
    </row>
    <row r="30" spans="1:46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26"/>
      <c r="V30" s="26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26"/>
      <c r="AQ30" s="26"/>
      <c r="AR30" s="26"/>
      <c r="AS30" s="39"/>
      <c r="AT30" s="41"/>
    </row>
    <row r="31" spans="1:46" x14ac:dyDescent="0.2">
      <c r="A31" s="38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26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40"/>
      <c r="AK31" s="40"/>
      <c r="AL31" s="38"/>
      <c r="AM31" s="38"/>
      <c r="AN31" s="38"/>
      <c r="AO31" s="38"/>
      <c r="AP31" s="26"/>
      <c r="AQ31" s="26"/>
      <c r="AR31" s="26"/>
      <c r="AS31" s="39"/>
      <c r="AT31" s="41"/>
    </row>
    <row r="32" spans="1:46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26"/>
      <c r="V32" s="26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26"/>
      <c r="AQ32" s="26"/>
      <c r="AR32" s="26"/>
      <c r="AS32" s="39"/>
      <c r="AT32" s="41"/>
    </row>
    <row r="33" spans="1:46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26"/>
      <c r="V33" s="26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26"/>
      <c r="AQ33" s="26"/>
      <c r="AR33" s="26"/>
      <c r="AS33" s="39"/>
      <c r="AT33" s="41"/>
    </row>
    <row r="34" spans="1:46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26"/>
      <c r="V34" s="26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26"/>
      <c r="AQ34" s="26"/>
      <c r="AR34" s="26"/>
      <c r="AS34" s="39"/>
      <c r="AT34" s="41"/>
    </row>
    <row r="35" spans="1:46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</row>
  </sheetData>
  <sortState ref="A8:AS29">
    <sortCondition ref="AR8:AR29"/>
  </sortState>
  <mergeCells count="10">
    <mergeCell ref="B6:N6"/>
    <mergeCell ref="Q6:T6"/>
    <mergeCell ref="W6:AI6"/>
    <mergeCell ref="AL6:AO6"/>
    <mergeCell ref="B1:V1"/>
    <mergeCell ref="W1:AQ1"/>
    <mergeCell ref="B5:N5"/>
    <mergeCell ref="Q5:T5"/>
    <mergeCell ref="W5:AI5"/>
    <mergeCell ref="AL5:AO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T36"/>
  <sheetViews>
    <sheetView zoomScale="140" zoomScaleNormal="140" workbookViewId="0" xr3:uid="{F9CF3CF3-643B-5BE6-8B46-32C596A47465}">
      <selection activeCell="A12" sqref="A8:A12"/>
    </sheetView>
  </sheetViews>
  <sheetFormatPr defaultRowHeight="15" x14ac:dyDescent="0.2"/>
  <cols>
    <col min="1" max="1" width="15.33203125" customWidth="1"/>
    <col min="2" max="9" width="1.8828125" bestFit="1" customWidth="1"/>
    <col min="10" max="10" width="1.8828125" customWidth="1"/>
    <col min="11" max="12" width="2.41796875" customWidth="1"/>
    <col min="13" max="13" width="2.5546875" customWidth="1"/>
    <col min="14" max="15" width="2.41796875" customWidth="1"/>
    <col min="16" max="17" width="2.5546875" customWidth="1"/>
    <col min="18" max="18" width="2.82421875" customWidth="1"/>
    <col min="19" max="19" width="2.95703125" customWidth="1"/>
    <col min="20" max="20" width="4.83984375" customWidth="1"/>
    <col min="21" max="22" width="5.37890625" customWidth="1"/>
    <col min="23" max="31" width="1.8828125" bestFit="1" customWidth="1"/>
    <col min="32" max="35" width="2.6875" bestFit="1" customWidth="1"/>
    <col min="36" max="36" width="2.41796875" customWidth="1"/>
    <col min="37" max="37" width="2.5546875" customWidth="1"/>
    <col min="38" max="38" width="2.6875" customWidth="1"/>
    <col min="39" max="39" width="2.82421875" customWidth="1"/>
    <col min="40" max="40" width="3.09375" customWidth="1"/>
    <col min="41" max="41" width="4.3046875" customWidth="1"/>
    <col min="42" max="42" width="5.37890625" customWidth="1"/>
    <col min="43" max="44" width="5.6484375" customWidth="1"/>
    <col min="45" max="45" width="4.83984375" customWidth="1"/>
  </cols>
  <sheetData>
    <row r="1" spans="1:46" x14ac:dyDescent="0.2">
      <c r="A1" s="64" t="s">
        <v>20</v>
      </c>
      <c r="B1" s="110" t="s">
        <v>12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2"/>
      <c r="W1" s="110" t="s">
        <v>13</v>
      </c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2"/>
      <c r="AR1" s="27"/>
      <c r="AS1" s="28"/>
    </row>
    <row r="2" spans="1:46" x14ac:dyDescent="0.2">
      <c r="A2" s="6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2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6"/>
      <c r="AQ2" s="30"/>
      <c r="AR2" s="31"/>
      <c r="AS2" s="32"/>
    </row>
    <row r="3" spans="1:46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29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/>
      <c r="AQ3" s="30"/>
      <c r="AR3" s="31"/>
      <c r="AS3" s="32"/>
    </row>
    <row r="4" spans="1:46" x14ac:dyDescent="0.2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29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/>
      <c r="AQ4" s="30"/>
      <c r="AR4" s="31"/>
      <c r="AS4" s="32"/>
    </row>
    <row r="5" spans="1:46" x14ac:dyDescent="0.2">
      <c r="A5" s="12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59"/>
      <c r="P5" s="59"/>
      <c r="Q5" s="107" t="s">
        <v>1</v>
      </c>
      <c r="R5" s="108"/>
      <c r="S5" s="108"/>
      <c r="T5" s="109"/>
      <c r="U5" s="10"/>
      <c r="V5" s="29" t="s">
        <v>15</v>
      </c>
      <c r="W5" s="107" t="s">
        <v>0</v>
      </c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59"/>
      <c r="AK5" s="59"/>
      <c r="AL5" s="107" t="s">
        <v>1</v>
      </c>
      <c r="AM5" s="108"/>
      <c r="AN5" s="108"/>
      <c r="AO5" s="109"/>
      <c r="AP5" s="10"/>
      <c r="AQ5" s="29" t="s">
        <v>16</v>
      </c>
      <c r="AR5" s="31" t="s">
        <v>17</v>
      </c>
      <c r="AS5" s="32"/>
    </row>
    <row r="6" spans="1:46" x14ac:dyDescent="0.2">
      <c r="A6" s="12"/>
      <c r="B6" s="107" t="s">
        <v>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9"/>
      <c r="P6" s="59"/>
      <c r="Q6" s="107" t="s">
        <v>4</v>
      </c>
      <c r="R6" s="108"/>
      <c r="S6" s="108"/>
      <c r="T6" s="109"/>
      <c r="U6" s="13" t="s">
        <v>5</v>
      </c>
      <c r="V6" s="29" t="s">
        <v>6</v>
      </c>
      <c r="W6" s="107" t="s">
        <v>3</v>
      </c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59"/>
      <c r="AK6" s="59"/>
      <c r="AL6" s="107" t="s">
        <v>4</v>
      </c>
      <c r="AM6" s="108"/>
      <c r="AN6" s="108"/>
      <c r="AO6" s="109"/>
      <c r="AP6" s="13" t="s">
        <v>5</v>
      </c>
      <c r="AQ6" s="29" t="s">
        <v>6</v>
      </c>
      <c r="AR6" s="31" t="s">
        <v>6</v>
      </c>
      <c r="AS6" s="32"/>
    </row>
    <row r="7" spans="1:46" x14ac:dyDescent="0.2">
      <c r="A7" s="12" t="s">
        <v>8</v>
      </c>
      <c r="B7" s="87">
        <v>1</v>
      </c>
      <c r="C7" s="88">
        <v>2</v>
      </c>
      <c r="D7" s="88">
        <v>3</v>
      </c>
      <c r="E7" s="88">
        <v>4</v>
      </c>
      <c r="F7" s="88">
        <v>5</v>
      </c>
      <c r="G7" s="88">
        <v>6</v>
      </c>
      <c r="H7" s="88">
        <v>7</v>
      </c>
      <c r="I7" s="88">
        <v>8</v>
      </c>
      <c r="J7" s="88">
        <v>9</v>
      </c>
      <c r="K7" s="88">
        <v>10</v>
      </c>
      <c r="L7" s="88">
        <v>11</v>
      </c>
      <c r="M7" s="88">
        <v>12</v>
      </c>
      <c r="N7" s="88">
        <v>13</v>
      </c>
      <c r="O7" s="88">
        <v>14</v>
      </c>
      <c r="P7" s="88">
        <v>15</v>
      </c>
      <c r="Q7" s="89">
        <v>5</v>
      </c>
      <c r="R7" s="90">
        <v>8</v>
      </c>
      <c r="S7" s="90">
        <v>13</v>
      </c>
      <c r="T7" s="15" t="s">
        <v>9</v>
      </c>
      <c r="U7" s="16" t="s">
        <v>10</v>
      </c>
      <c r="V7" s="33" t="s">
        <v>10</v>
      </c>
      <c r="W7" s="87">
        <v>1</v>
      </c>
      <c r="X7" s="88">
        <v>2</v>
      </c>
      <c r="Y7" s="88">
        <v>3</v>
      </c>
      <c r="Z7" s="88">
        <v>4</v>
      </c>
      <c r="AA7" s="88">
        <v>5</v>
      </c>
      <c r="AB7" s="88">
        <v>6</v>
      </c>
      <c r="AC7" s="88">
        <v>7</v>
      </c>
      <c r="AD7" s="88">
        <v>8</v>
      </c>
      <c r="AE7" s="88">
        <v>9</v>
      </c>
      <c r="AF7" s="88">
        <v>10</v>
      </c>
      <c r="AG7" s="88">
        <v>11</v>
      </c>
      <c r="AH7" s="88">
        <v>12</v>
      </c>
      <c r="AI7" s="88">
        <v>13</v>
      </c>
      <c r="AJ7" s="88">
        <v>14</v>
      </c>
      <c r="AK7" s="88">
        <v>15</v>
      </c>
      <c r="AL7" s="89">
        <v>5</v>
      </c>
      <c r="AM7" s="90">
        <v>8</v>
      </c>
      <c r="AN7" s="90">
        <v>13</v>
      </c>
      <c r="AO7" s="15" t="s">
        <v>9</v>
      </c>
      <c r="AP7" s="16" t="s">
        <v>10</v>
      </c>
      <c r="AQ7" s="33" t="s">
        <v>10</v>
      </c>
      <c r="AR7" s="34" t="s">
        <v>10</v>
      </c>
      <c r="AS7" s="35" t="s">
        <v>18</v>
      </c>
    </row>
    <row r="8" spans="1:46" x14ac:dyDescent="0.2">
      <c r="A8" s="92" t="s">
        <v>40</v>
      </c>
      <c r="B8" s="101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>
        <v>1</v>
      </c>
      <c r="Q8" s="93"/>
      <c r="R8" s="93"/>
      <c r="S8" s="93"/>
      <c r="T8" s="93"/>
      <c r="U8" s="36">
        <v>154.24</v>
      </c>
      <c r="V8" s="36">
        <f t="shared" ref="V8:V20" si="0">U8+(SUM(B8:P8)*5)+Q8+R8+S8+T8</f>
        <v>159.24</v>
      </c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36">
        <v>148.96</v>
      </c>
      <c r="AQ8" s="36">
        <f t="shared" ref="AQ8:AQ19" si="1">AP8+(SUM(W8:AK8)*5)+AL8+AM8+AN8+AO8</f>
        <v>148.96</v>
      </c>
      <c r="AR8" s="36">
        <f t="shared" ref="AR8:AR19" si="2">SUM(AQ8,V8)</f>
        <v>308.20000000000005</v>
      </c>
      <c r="AS8" s="94">
        <v>1</v>
      </c>
    </row>
    <row r="9" spans="1:46" x14ac:dyDescent="0.2">
      <c r="A9" s="92" t="s">
        <v>118</v>
      </c>
      <c r="B9" s="101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36">
        <v>157.47</v>
      </c>
      <c r="V9" s="36">
        <f t="shared" si="0"/>
        <v>157.47</v>
      </c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>
        <v>1</v>
      </c>
      <c r="AK9" s="93"/>
      <c r="AL9" s="93"/>
      <c r="AM9" s="93"/>
      <c r="AN9" s="93"/>
      <c r="AO9" s="93"/>
      <c r="AP9" s="36">
        <v>146.01</v>
      </c>
      <c r="AQ9" s="36">
        <f t="shared" si="1"/>
        <v>151.01</v>
      </c>
      <c r="AR9" s="36">
        <f t="shared" si="2"/>
        <v>308.48</v>
      </c>
      <c r="AS9" s="94">
        <v>2</v>
      </c>
    </row>
    <row r="10" spans="1:46" x14ac:dyDescent="0.2">
      <c r="A10" s="92" t="s">
        <v>62</v>
      </c>
      <c r="B10" s="101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36">
        <v>150.79</v>
      </c>
      <c r="V10" s="36">
        <f t="shared" si="0"/>
        <v>150.79</v>
      </c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>
        <v>1</v>
      </c>
      <c r="AK10" s="93"/>
      <c r="AL10" s="93"/>
      <c r="AM10" s="93"/>
      <c r="AN10" s="93"/>
      <c r="AO10" s="93"/>
      <c r="AP10" s="36">
        <v>153.1</v>
      </c>
      <c r="AQ10" s="36">
        <f t="shared" si="1"/>
        <v>158.1</v>
      </c>
      <c r="AR10" s="36">
        <f t="shared" si="2"/>
        <v>308.89</v>
      </c>
      <c r="AS10" s="94">
        <v>3</v>
      </c>
    </row>
    <row r="11" spans="1:46" x14ac:dyDescent="0.2">
      <c r="A11" s="92" t="s">
        <v>63</v>
      </c>
      <c r="B11" s="101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36">
        <v>156.19999999999999</v>
      </c>
      <c r="V11" s="36">
        <f t="shared" si="0"/>
        <v>156.19999999999999</v>
      </c>
      <c r="W11" s="93"/>
      <c r="X11" s="93"/>
      <c r="Y11" s="93"/>
      <c r="Z11" s="93"/>
      <c r="AA11" s="93">
        <v>1</v>
      </c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36">
        <v>150.11000000000001</v>
      </c>
      <c r="AQ11" s="36">
        <f t="shared" si="1"/>
        <v>155.11000000000001</v>
      </c>
      <c r="AR11" s="36">
        <f t="shared" si="2"/>
        <v>311.31</v>
      </c>
      <c r="AS11" s="94">
        <v>4</v>
      </c>
    </row>
    <row r="12" spans="1:46" x14ac:dyDescent="0.2">
      <c r="A12" s="92" t="s">
        <v>107</v>
      </c>
      <c r="B12" s="101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>
        <v>1</v>
      </c>
      <c r="O12" s="93"/>
      <c r="P12" s="93"/>
      <c r="Q12" s="93"/>
      <c r="R12" s="93"/>
      <c r="S12" s="93"/>
      <c r="T12" s="93"/>
      <c r="U12" s="36">
        <v>154.38999999999999</v>
      </c>
      <c r="V12" s="36">
        <f t="shared" si="0"/>
        <v>159.38999999999999</v>
      </c>
      <c r="W12" s="93"/>
      <c r="X12" s="93"/>
      <c r="Y12" s="93"/>
      <c r="Z12" s="93"/>
      <c r="AA12" s="93">
        <v>1</v>
      </c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36">
        <v>149.21</v>
      </c>
      <c r="AQ12" s="36">
        <f t="shared" si="1"/>
        <v>154.21</v>
      </c>
      <c r="AR12" s="36">
        <f t="shared" si="2"/>
        <v>313.60000000000002</v>
      </c>
      <c r="AS12" s="94">
        <v>5</v>
      </c>
    </row>
    <row r="13" spans="1:46" x14ac:dyDescent="0.2">
      <c r="A13" s="45" t="s">
        <v>108</v>
      </c>
      <c r="B13" s="42"/>
      <c r="C13" s="20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1">
        <v>157.62</v>
      </c>
      <c r="V13" s="36">
        <f t="shared" si="0"/>
        <v>162.62</v>
      </c>
      <c r="W13" s="19"/>
      <c r="X13" s="19">
        <v>1</v>
      </c>
      <c r="Y13" s="19"/>
      <c r="Z13" s="19"/>
      <c r="AA13" s="19"/>
      <c r="AB13" s="19"/>
      <c r="AC13" s="19"/>
      <c r="AD13" s="19"/>
      <c r="AE13" s="19"/>
      <c r="AF13" s="19"/>
      <c r="AG13" s="19"/>
      <c r="AH13" s="19">
        <v>1</v>
      </c>
      <c r="AI13" s="19"/>
      <c r="AJ13" s="20"/>
      <c r="AK13" s="20"/>
      <c r="AL13" s="19"/>
      <c r="AM13" s="19"/>
      <c r="AN13" s="19"/>
      <c r="AO13" s="19"/>
      <c r="AP13" s="22">
        <v>148.12</v>
      </c>
      <c r="AQ13" s="36">
        <f t="shared" si="1"/>
        <v>158.12</v>
      </c>
      <c r="AR13" s="22">
        <f t="shared" si="2"/>
        <v>320.74</v>
      </c>
      <c r="AS13" s="37">
        <v>6</v>
      </c>
    </row>
    <row r="14" spans="1:46" x14ac:dyDescent="0.2">
      <c r="A14" s="45" t="s">
        <v>105</v>
      </c>
      <c r="B14" s="4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>
        <v>159.63</v>
      </c>
      <c r="V14" s="36">
        <f t="shared" si="0"/>
        <v>159.63</v>
      </c>
      <c r="W14" s="19"/>
      <c r="X14" s="19">
        <v>1</v>
      </c>
      <c r="Y14" s="19"/>
      <c r="Z14" s="19"/>
      <c r="AA14" s="19">
        <v>1</v>
      </c>
      <c r="AB14" s="19"/>
      <c r="AC14" s="19"/>
      <c r="AD14" s="19"/>
      <c r="AE14" s="19"/>
      <c r="AF14" s="19"/>
      <c r="AG14" s="19"/>
      <c r="AH14" s="19"/>
      <c r="AI14" s="19"/>
      <c r="AJ14" s="20"/>
      <c r="AK14" s="20"/>
      <c r="AL14" s="19"/>
      <c r="AM14" s="19"/>
      <c r="AN14" s="19"/>
      <c r="AO14" s="19"/>
      <c r="AP14" s="22">
        <v>155.57</v>
      </c>
      <c r="AQ14" s="36">
        <f t="shared" si="1"/>
        <v>165.57</v>
      </c>
      <c r="AR14" s="22">
        <f t="shared" si="2"/>
        <v>325.2</v>
      </c>
      <c r="AS14" s="37">
        <v>7</v>
      </c>
    </row>
    <row r="15" spans="1:46" x14ac:dyDescent="0.2">
      <c r="A15" s="45" t="s">
        <v>106</v>
      </c>
      <c r="B15" s="42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>
        <v>1</v>
      </c>
      <c r="N15" s="20"/>
      <c r="O15" s="20"/>
      <c r="P15" s="20"/>
      <c r="Q15" s="20">
        <v>20</v>
      </c>
      <c r="R15" s="20"/>
      <c r="S15" s="20"/>
      <c r="T15" s="20"/>
      <c r="U15" s="21">
        <v>153.84</v>
      </c>
      <c r="V15" s="36">
        <f t="shared" si="0"/>
        <v>178.84</v>
      </c>
      <c r="W15" s="20"/>
      <c r="X15" s="20"/>
      <c r="Y15" s="20"/>
      <c r="Z15" s="20"/>
      <c r="AA15" s="20"/>
      <c r="AB15" s="20"/>
      <c r="AC15" s="20"/>
      <c r="AD15" s="20"/>
      <c r="AE15" s="20"/>
      <c r="AF15" s="20">
        <v>1</v>
      </c>
      <c r="AG15" s="20"/>
      <c r="AH15" s="20">
        <v>1</v>
      </c>
      <c r="AI15" s="20"/>
      <c r="AJ15" s="20"/>
      <c r="AK15" s="20"/>
      <c r="AL15" s="20"/>
      <c r="AM15" s="20"/>
      <c r="AN15" s="20"/>
      <c r="AO15" s="20"/>
      <c r="AP15" s="21">
        <v>141.5</v>
      </c>
      <c r="AQ15" s="36">
        <f t="shared" si="1"/>
        <v>151.5</v>
      </c>
      <c r="AR15" s="22">
        <f t="shared" si="2"/>
        <v>330.34000000000003</v>
      </c>
      <c r="AS15" s="37">
        <v>8</v>
      </c>
    </row>
    <row r="16" spans="1:46" x14ac:dyDescent="0.2">
      <c r="A16" s="45" t="s">
        <v>104</v>
      </c>
      <c r="B16" s="53"/>
      <c r="C16" s="46"/>
      <c r="D16" s="46"/>
      <c r="E16" s="46"/>
      <c r="F16" s="46"/>
      <c r="G16" s="46"/>
      <c r="H16" s="46"/>
      <c r="I16" s="46"/>
      <c r="J16" s="46"/>
      <c r="K16" s="46"/>
      <c r="L16" s="46">
        <v>1</v>
      </c>
      <c r="M16" s="46"/>
      <c r="N16" s="46"/>
      <c r="O16" s="20"/>
      <c r="P16" s="20"/>
      <c r="Q16" s="46"/>
      <c r="R16" s="46"/>
      <c r="S16" s="46"/>
      <c r="T16" s="46"/>
      <c r="U16" s="47">
        <v>169.28</v>
      </c>
      <c r="V16" s="48">
        <f t="shared" si="0"/>
        <v>174.28</v>
      </c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20">
        <v>1</v>
      </c>
      <c r="AK16" s="20"/>
      <c r="AL16" s="46"/>
      <c r="AM16" s="46"/>
      <c r="AN16" s="46"/>
      <c r="AO16" s="46"/>
      <c r="AP16" s="47">
        <v>155.31</v>
      </c>
      <c r="AQ16" s="48">
        <f t="shared" si="1"/>
        <v>160.31</v>
      </c>
      <c r="AR16" s="50">
        <f t="shared" si="2"/>
        <v>334.59000000000003</v>
      </c>
      <c r="AS16" s="37">
        <v>9</v>
      </c>
      <c r="AT16" s="9"/>
    </row>
    <row r="17" spans="1:46" x14ac:dyDescent="0.2">
      <c r="A17" s="45" t="s">
        <v>27</v>
      </c>
      <c r="B17" s="42"/>
      <c r="C17" s="20"/>
      <c r="D17" s="20"/>
      <c r="E17" s="20"/>
      <c r="F17" s="20"/>
      <c r="G17" s="20">
        <v>1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>
        <v>170</v>
      </c>
      <c r="V17" s="36">
        <f t="shared" si="0"/>
        <v>175</v>
      </c>
      <c r="W17" s="19"/>
      <c r="X17" s="19"/>
      <c r="Y17" s="19"/>
      <c r="Z17" s="19"/>
      <c r="AA17" s="19">
        <v>1</v>
      </c>
      <c r="AB17" s="19"/>
      <c r="AC17" s="19"/>
      <c r="AD17" s="19"/>
      <c r="AE17" s="19"/>
      <c r="AF17" s="19"/>
      <c r="AG17" s="19"/>
      <c r="AH17" s="19"/>
      <c r="AI17" s="19">
        <v>1</v>
      </c>
      <c r="AJ17" s="20">
        <v>1</v>
      </c>
      <c r="AK17" s="20"/>
      <c r="AL17" s="19"/>
      <c r="AM17" s="19"/>
      <c r="AN17" s="19"/>
      <c r="AO17" s="19"/>
      <c r="AP17" s="22">
        <v>161.44999999999999</v>
      </c>
      <c r="AQ17" s="36">
        <f t="shared" si="1"/>
        <v>176.45</v>
      </c>
      <c r="AR17" s="22">
        <f t="shared" si="2"/>
        <v>351.45</v>
      </c>
      <c r="AS17" s="37">
        <v>10</v>
      </c>
    </row>
    <row r="18" spans="1:46" x14ac:dyDescent="0.2">
      <c r="A18" s="85" t="s">
        <v>103</v>
      </c>
      <c r="B18" s="43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>
        <v>1</v>
      </c>
      <c r="N18" s="19"/>
      <c r="O18" s="19">
        <v>1</v>
      </c>
      <c r="P18" s="19"/>
      <c r="Q18" s="19"/>
      <c r="R18" s="19"/>
      <c r="S18" s="19"/>
      <c r="T18" s="19"/>
      <c r="U18" s="22">
        <v>172.61</v>
      </c>
      <c r="V18" s="36">
        <f t="shared" si="0"/>
        <v>182.61</v>
      </c>
      <c r="W18" s="19"/>
      <c r="X18" s="19"/>
      <c r="Y18" s="19"/>
      <c r="Z18" s="19"/>
      <c r="AA18" s="19"/>
      <c r="AB18" s="19"/>
      <c r="AC18" s="19">
        <v>1</v>
      </c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2">
        <v>171.2</v>
      </c>
      <c r="AQ18" s="36">
        <f t="shared" si="1"/>
        <v>176.2</v>
      </c>
      <c r="AR18" s="22">
        <f t="shared" si="2"/>
        <v>358.81</v>
      </c>
      <c r="AS18" s="37">
        <v>11</v>
      </c>
    </row>
    <row r="19" spans="1:46" x14ac:dyDescent="0.2">
      <c r="A19" s="84" t="s">
        <v>39</v>
      </c>
      <c r="B19" s="43">
        <v>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2">
        <v>179.51</v>
      </c>
      <c r="V19" s="36">
        <f t="shared" si="0"/>
        <v>184.51</v>
      </c>
      <c r="W19" s="19"/>
      <c r="X19" s="19"/>
      <c r="Y19" s="19"/>
      <c r="Z19" s="19">
        <v>1</v>
      </c>
      <c r="AA19" s="19">
        <v>1</v>
      </c>
      <c r="AB19" s="19"/>
      <c r="AC19" s="19"/>
      <c r="AD19" s="19"/>
      <c r="AE19" s="19"/>
      <c r="AF19" s="19">
        <v>1</v>
      </c>
      <c r="AG19" s="19"/>
      <c r="AH19" s="19">
        <v>1</v>
      </c>
      <c r="AI19" s="19"/>
      <c r="AJ19" s="19"/>
      <c r="AK19" s="19"/>
      <c r="AL19" s="19"/>
      <c r="AM19" s="19"/>
      <c r="AN19" s="19"/>
      <c r="AO19" s="19"/>
      <c r="AP19" s="22">
        <v>175.25</v>
      </c>
      <c r="AQ19" s="36">
        <f t="shared" si="1"/>
        <v>195.25</v>
      </c>
      <c r="AR19" s="22">
        <f t="shared" si="2"/>
        <v>379.76</v>
      </c>
      <c r="AS19" s="37">
        <v>12</v>
      </c>
      <c r="AT19" s="9"/>
    </row>
    <row r="20" spans="1:46" x14ac:dyDescent="0.2">
      <c r="A20" s="84" t="s">
        <v>102</v>
      </c>
      <c r="B20" s="43"/>
      <c r="C20" s="19"/>
      <c r="D20" s="19"/>
      <c r="E20" s="19"/>
      <c r="F20" s="19"/>
      <c r="G20" s="19"/>
      <c r="H20" s="19">
        <v>1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2">
        <v>188.17</v>
      </c>
      <c r="V20" s="36">
        <f t="shared" si="0"/>
        <v>193.17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>
        <v>3</v>
      </c>
      <c r="AJ20" s="19"/>
      <c r="AK20" s="19"/>
      <c r="AL20" s="19"/>
      <c r="AM20" s="19"/>
      <c r="AN20" s="19"/>
      <c r="AO20" s="19" t="s">
        <v>119</v>
      </c>
      <c r="AP20" s="22">
        <v>999</v>
      </c>
      <c r="AQ20" s="36">
        <v>999</v>
      </c>
      <c r="AR20" s="22">
        <v>999</v>
      </c>
      <c r="AS20" s="37">
        <v>13</v>
      </c>
      <c r="AT20" s="41"/>
    </row>
    <row r="21" spans="1:46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26"/>
      <c r="V21" s="26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26"/>
      <c r="AQ21" s="26"/>
      <c r="AR21" s="26"/>
      <c r="AS21" s="39"/>
      <c r="AT21" s="41"/>
    </row>
    <row r="22" spans="1:46" x14ac:dyDescent="0.2">
      <c r="A22" s="38"/>
      <c r="B22" s="38"/>
      <c r="C22" s="38"/>
      <c r="D22" s="38"/>
      <c r="E22" s="38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26"/>
      <c r="V22" s="26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8"/>
      <c r="AK22" s="38"/>
      <c r="AL22" s="40"/>
      <c r="AM22" s="40"/>
      <c r="AN22" s="40"/>
      <c r="AO22" s="40"/>
      <c r="AP22" s="26"/>
      <c r="AQ22" s="26"/>
      <c r="AR22" s="26"/>
      <c r="AS22" s="39"/>
      <c r="AT22" s="41"/>
    </row>
    <row r="23" spans="1:46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26"/>
      <c r="V23" s="26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26"/>
      <c r="AQ23" s="26"/>
      <c r="AR23" s="26"/>
      <c r="AS23" s="39"/>
      <c r="AT23" s="41"/>
    </row>
    <row r="24" spans="1:46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26"/>
      <c r="V24" s="26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26"/>
      <c r="AQ24" s="26"/>
      <c r="AR24" s="26"/>
      <c r="AS24" s="39"/>
      <c r="AT24" s="41"/>
    </row>
    <row r="25" spans="1:46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26"/>
      <c r="V25" s="26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6"/>
      <c r="AQ25" s="26"/>
      <c r="AR25" s="26"/>
      <c r="AS25" s="39"/>
      <c r="AT25" s="41"/>
    </row>
    <row r="26" spans="1:46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26"/>
      <c r="V26" s="26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26"/>
      <c r="AQ26" s="26"/>
      <c r="AR26" s="26"/>
      <c r="AS26" s="39"/>
      <c r="AT26" s="41"/>
    </row>
    <row r="27" spans="1:46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26"/>
      <c r="V27" s="26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26"/>
      <c r="AQ27" s="26"/>
      <c r="AR27" s="26"/>
      <c r="AS27" s="39"/>
      <c r="AT27" s="41"/>
    </row>
    <row r="28" spans="1:46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26"/>
      <c r="V28" s="26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26"/>
      <c r="AQ28" s="26"/>
      <c r="AR28" s="26"/>
      <c r="AS28" s="39"/>
      <c r="AT28" s="41"/>
    </row>
    <row r="29" spans="1:46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6"/>
      <c r="V29" s="26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26"/>
      <c r="AQ29" s="26"/>
      <c r="AR29" s="26"/>
      <c r="AS29" s="39"/>
      <c r="AT29" s="41"/>
    </row>
    <row r="30" spans="1:46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26"/>
      <c r="V30" s="26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26"/>
      <c r="AQ30" s="26"/>
      <c r="AR30" s="26"/>
      <c r="AS30" s="39"/>
      <c r="AT30" s="41"/>
    </row>
    <row r="31" spans="1:46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26"/>
      <c r="V31" s="26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26"/>
      <c r="AQ31" s="26"/>
      <c r="AR31" s="26"/>
      <c r="AS31" s="39"/>
      <c r="AT31" s="41"/>
    </row>
    <row r="32" spans="1:46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26"/>
      <c r="V32" s="26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26"/>
      <c r="AQ32" s="26"/>
      <c r="AR32" s="26"/>
      <c r="AS32" s="39"/>
      <c r="AT32" s="41"/>
    </row>
    <row r="33" spans="1:46" x14ac:dyDescent="0.2">
      <c r="A33" s="3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26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40"/>
      <c r="AK33" s="40"/>
      <c r="AL33" s="38"/>
      <c r="AM33" s="38"/>
      <c r="AN33" s="38"/>
      <c r="AO33" s="38"/>
      <c r="AP33" s="26"/>
      <c r="AQ33" s="26"/>
      <c r="AR33" s="26"/>
      <c r="AS33" s="39"/>
      <c r="AT33" s="41"/>
    </row>
    <row r="34" spans="1:46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26"/>
      <c r="V34" s="26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26"/>
      <c r="AQ34" s="26"/>
      <c r="AR34" s="26"/>
      <c r="AS34" s="39"/>
      <c r="AT34" s="41"/>
    </row>
    <row r="35" spans="1:46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26"/>
      <c r="V35" s="26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26"/>
      <c r="AQ35" s="26"/>
      <c r="AR35" s="26"/>
      <c r="AS35" s="39"/>
      <c r="AT35" s="41"/>
    </row>
    <row r="36" spans="1:46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26"/>
      <c r="V36" s="26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26"/>
      <c r="AQ36" s="26"/>
      <c r="AR36" s="26"/>
      <c r="AS36" s="39"/>
      <c r="AT36" s="41"/>
    </row>
  </sheetData>
  <sortState ref="A8:AS20">
    <sortCondition ref="AR8:AR20"/>
  </sortState>
  <mergeCells count="10">
    <mergeCell ref="B6:N6"/>
    <mergeCell ref="Q6:T6"/>
    <mergeCell ref="W6:AI6"/>
    <mergeCell ref="AL6:AO6"/>
    <mergeCell ref="B1:V1"/>
    <mergeCell ref="W1:AQ1"/>
    <mergeCell ref="B5:N5"/>
    <mergeCell ref="Q5:T5"/>
    <mergeCell ref="W5:AI5"/>
    <mergeCell ref="AL5:AO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41"/>
  <sheetViews>
    <sheetView zoomScaleNormal="100" workbookViewId="0" xr3:uid="{78B4E459-6924-5F8B-B7BA-2DD04133E49E}">
      <selection activeCell="AP11" sqref="AP11"/>
    </sheetView>
  </sheetViews>
  <sheetFormatPr defaultRowHeight="15" x14ac:dyDescent="0.2"/>
  <cols>
    <col min="1" max="1" width="12.10546875" customWidth="1"/>
    <col min="2" max="10" width="1.8828125" bestFit="1" customWidth="1"/>
    <col min="11" max="11" width="2.6875" bestFit="1" customWidth="1"/>
    <col min="12" max="16" width="2.41796875" customWidth="1"/>
    <col min="17" max="17" width="2.015625" customWidth="1"/>
    <col min="18" max="18" width="2.15234375" customWidth="1"/>
    <col min="19" max="19" width="2.41796875" customWidth="1"/>
    <col min="20" max="20" width="2.5546875" customWidth="1"/>
    <col min="21" max="21" width="5.109375" customWidth="1"/>
    <col min="22" max="22" width="5.37890625" customWidth="1"/>
    <col min="23" max="31" width="1.8828125" bestFit="1" customWidth="1"/>
    <col min="32" max="32" width="2.6875" bestFit="1" customWidth="1"/>
    <col min="33" max="33" width="2.6875" customWidth="1"/>
    <col min="34" max="35" width="2.5546875" customWidth="1"/>
    <col min="36" max="37" width="2.41796875" customWidth="1"/>
    <col min="38" max="38" width="2.5546875" customWidth="1"/>
    <col min="39" max="39" width="2.6875" customWidth="1"/>
    <col min="40" max="40" width="2.6875" bestFit="1" customWidth="1"/>
    <col min="41" max="41" width="2.41796875" customWidth="1"/>
    <col min="42" max="42" width="5.37890625" customWidth="1"/>
    <col min="43" max="43" width="4.83984375" customWidth="1"/>
    <col min="44" max="44" width="5.37890625" customWidth="1"/>
    <col min="45" max="45" width="4.3046875" customWidth="1"/>
  </cols>
  <sheetData>
    <row r="1" spans="1:46" x14ac:dyDescent="0.2">
      <c r="A1" s="64" t="s">
        <v>33</v>
      </c>
      <c r="B1" s="110" t="s">
        <v>12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2"/>
      <c r="W1" s="110" t="s">
        <v>13</v>
      </c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2"/>
      <c r="AR1" s="27"/>
      <c r="AS1" s="28"/>
    </row>
    <row r="2" spans="1:46" x14ac:dyDescent="0.2">
      <c r="A2" s="6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2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6"/>
      <c r="AQ2" s="30"/>
      <c r="AR2" s="31"/>
      <c r="AS2" s="32"/>
    </row>
    <row r="3" spans="1:46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29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/>
      <c r="AQ3" s="30"/>
      <c r="AR3" s="31"/>
      <c r="AS3" s="32"/>
    </row>
    <row r="4" spans="1:46" x14ac:dyDescent="0.2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29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/>
      <c r="AQ4" s="30"/>
      <c r="AR4" s="31"/>
      <c r="AS4" s="32"/>
    </row>
    <row r="5" spans="1:46" x14ac:dyDescent="0.2">
      <c r="A5" s="12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59"/>
      <c r="P5" s="59"/>
      <c r="Q5" s="107" t="s">
        <v>1</v>
      </c>
      <c r="R5" s="108"/>
      <c r="S5" s="108"/>
      <c r="T5" s="109"/>
      <c r="U5" s="10"/>
      <c r="V5" s="29" t="s">
        <v>15</v>
      </c>
      <c r="W5" s="107" t="s">
        <v>0</v>
      </c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59"/>
      <c r="AK5" s="59"/>
      <c r="AL5" s="107" t="s">
        <v>1</v>
      </c>
      <c r="AM5" s="108"/>
      <c r="AN5" s="108"/>
      <c r="AO5" s="109"/>
      <c r="AP5" s="10"/>
      <c r="AQ5" s="29" t="s">
        <v>16</v>
      </c>
      <c r="AR5" s="31" t="s">
        <v>17</v>
      </c>
      <c r="AS5" s="32"/>
    </row>
    <row r="6" spans="1:46" x14ac:dyDescent="0.2">
      <c r="A6" s="12"/>
      <c r="B6" s="107" t="s">
        <v>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9"/>
      <c r="P6" s="59"/>
      <c r="Q6" s="107" t="s">
        <v>4</v>
      </c>
      <c r="R6" s="108"/>
      <c r="S6" s="108"/>
      <c r="T6" s="109"/>
      <c r="U6" s="13" t="s">
        <v>5</v>
      </c>
      <c r="V6" s="29" t="s">
        <v>6</v>
      </c>
      <c r="W6" s="107" t="s">
        <v>3</v>
      </c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59"/>
      <c r="AK6" s="59"/>
      <c r="AL6" s="107" t="s">
        <v>4</v>
      </c>
      <c r="AM6" s="108"/>
      <c r="AN6" s="108"/>
      <c r="AO6" s="109"/>
      <c r="AP6" s="13" t="s">
        <v>5</v>
      </c>
      <c r="AQ6" s="29" t="s">
        <v>6</v>
      </c>
      <c r="AR6" s="31" t="s">
        <v>6</v>
      </c>
      <c r="AS6" s="32"/>
    </row>
    <row r="7" spans="1:46" x14ac:dyDescent="0.2">
      <c r="A7" s="15" t="s">
        <v>8</v>
      </c>
      <c r="B7" s="87">
        <v>1</v>
      </c>
      <c r="C7" s="88">
        <v>2</v>
      </c>
      <c r="D7" s="88">
        <v>3</v>
      </c>
      <c r="E7" s="88">
        <v>4</v>
      </c>
      <c r="F7" s="88">
        <v>5</v>
      </c>
      <c r="G7" s="88">
        <v>6</v>
      </c>
      <c r="H7" s="88">
        <v>7</v>
      </c>
      <c r="I7" s="88">
        <v>8</v>
      </c>
      <c r="J7" s="88">
        <v>9</v>
      </c>
      <c r="K7" s="88">
        <v>10</v>
      </c>
      <c r="L7" s="88">
        <v>11</v>
      </c>
      <c r="M7" s="88">
        <v>12</v>
      </c>
      <c r="N7" s="88">
        <v>13</v>
      </c>
      <c r="O7" s="88">
        <v>14</v>
      </c>
      <c r="P7" s="88">
        <v>15</v>
      </c>
      <c r="Q7" s="89">
        <v>5</v>
      </c>
      <c r="R7" s="90">
        <v>8</v>
      </c>
      <c r="S7" s="90">
        <v>13</v>
      </c>
      <c r="T7" s="15" t="s">
        <v>9</v>
      </c>
      <c r="U7" s="16" t="s">
        <v>10</v>
      </c>
      <c r="V7" s="33" t="s">
        <v>10</v>
      </c>
      <c r="W7" s="87">
        <v>1</v>
      </c>
      <c r="X7" s="88">
        <v>2</v>
      </c>
      <c r="Y7" s="88">
        <v>3</v>
      </c>
      <c r="Z7" s="88">
        <v>4</v>
      </c>
      <c r="AA7" s="88">
        <v>5</v>
      </c>
      <c r="AB7" s="88">
        <v>6</v>
      </c>
      <c r="AC7" s="88">
        <v>7</v>
      </c>
      <c r="AD7" s="88">
        <v>8</v>
      </c>
      <c r="AE7" s="88">
        <v>9</v>
      </c>
      <c r="AF7" s="88">
        <v>10</v>
      </c>
      <c r="AG7" s="88">
        <v>11</v>
      </c>
      <c r="AH7" s="88">
        <v>12</v>
      </c>
      <c r="AI7" s="88">
        <v>13</v>
      </c>
      <c r="AJ7" s="88">
        <v>14</v>
      </c>
      <c r="AK7" s="88">
        <v>15</v>
      </c>
      <c r="AL7" s="89">
        <v>5</v>
      </c>
      <c r="AM7" s="90">
        <v>8</v>
      </c>
      <c r="AN7" s="90">
        <v>13</v>
      </c>
      <c r="AO7" s="15" t="s">
        <v>9</v>
      </c>
      <c r="AP7" s="16" t="s">
        <v>10</v>
      </c>
      <c r="AQ7" s="33" t="s">
        <v>10</v>
      </c>
      <c r="AR7" s="34" t="s">
        <v>10</v>
      </c>
      <c r="AS7" s="35" t="s">
        <v>18</v>
      </c>
    </row>
    <row r="8" spans="1:46" x14ac:dyDescent="0.2">
      <c r="A8" s="104" t="s">
        <v>111</v>
      </c>
      <c r="B8" s="104"/>
      <c r="C8" s="104">
        <v>1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86">
        <v>157.38</v>
      </c>
      <c r="V8" s="86">
        <f>U8+(SUM(B8:P8)*5)+Q8+R8+S8+T8</f>
        <v>162.38</v>
      </c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86">
        <v>150.94</v>
      </c>
      <c r="AQ8" s="86">
        <v>150.94</v>
      </c>
      <c r="AR8" s="86">
        <f>SUM(AQ8,V8)</f>
        <v>313.32</v>
      </c>
      <c r="AS8" s="94">
        <v>1</v>
      </c>
    </row>
    <row r="9" spans="1:46" x14ac:dyDescent="0.2">
      <c r="A9" s="104" t="s">
        <v>45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>
        <v>1</v>
      </c>
      <c r="N9" s="105"/>
      <c r="O9" s="105"/>
      <c r="P9" s="105"/>
      <c r="Q9" s="105"/>
      <c r="R9" s="105"/>
      <c r="S9" s="105"/>
      <c r="T9" s="105"/>
      <c r="U9" s="103">
        <v>159.21</v>
      </c>
      <c r="V9" s="103">
        <f>U9+(SUM(B9:P9)*5)+Q9+R9+S9+T9</f>
        <v>164.21</v>
      </c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3">
        <v>150.38999999999999</v>
      </c>
      <c r="AQ9" s="103">
        <v>150.38999999999999</v>
      </c>
      <c r="AR9" s="103">
        <f>SUM(AQ9,V9)</f>
        <v>314.60000000000002</v>
      </c>
      <c r="AS9" s="106">
        <v>2</v>
      </c>
    </row>
    <row r="10" spans="1:46" x14ac:dyDescent="0.2">
      <c r="A10" s="92" t="s">
        <v>110</v>
      </c>
      <c r="B10" s="93"/>
      <c r="C10" s="93"/>
      <c r="D10" s="93"/>
      <c r="E10" s="93"/>
      <c r="F10" s="93">
        <v>1</v>
      </c>
      <c r="G10" s="93"/>
      <c r="H10" s="93"/>
      <c r="I10" s="93"/>
      <c r="J10" s="93"/>
      <c r="K10" s="93">
        <v>1</v>
      </c>
      <c r="L10" s="93"/>
      <c r="M10" s="93"/>
      <c r="N10" s="93"/>
      <c r="O10" s="93">
        <v>1</v>
      </c>
      <c r="P10" s="93"/>
      <c r="Q10" s="93"/>
      <c r="R10" s="93"/>
      <c r="S10" s="93"/>
      <c r="T10" s="93"/>
      <c r="U10" s="36">
        <v>166.31</v>
      </c>
      <c r="V10" s="36">
        <f>U10+(SUM(B10:P10)*5)+Q10+R10+S10+T10</f>
        <v>181.31</v>
      </c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36">
        <v>164.79</v>
      </c>
      <c r="AQ10" s="36">
        <v>164.79</v>
      </c>
      <c r="AR10" s="36">
        <f>SUM(AQ10,V10)</f>
        <v>346.1</v>
      </c>
      <c r="AS10" s="94">
        <v>3</v>
      </c>
    </row>
    <row r="11" spans="1:46" x14ac:dyDescent="0.2">
      <c r="A11" s="84" t="s">
        <v>46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>
        <v>1</v>
      </c>
      <c r="M11" s="19"/>
      <c r="N11" s="19"/>
      <c r="O11" s="19"/>
      <c r="P11" s="19"/>
      <c r="Q11" s="19"/>
      <c r="R11" s="19"/>
      <c r="S11" s="19"/>
      <c r="T11" s="19">
        <v>10</v>
      </c>
      <c r="U11" s="22">
        <v>179.32</v>
      </c>
      <c r="V11" s="36">
        <f>U11+(SUM(B11:P11)*5)+Q11+R11+S11+T11</f>
        <v>194.32</v>
      </c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22">
        <v>159.33000000000001</v>
      </c>
      <c r="AQ11" s="36">
        <f>AP11+(SUM(W11:AK11)*5)+AL11+AM11+AN11+AO11</f>
        <v>159.33000000000001</v>
      </c>
      <c r="AR11" s="22">
        <f>SUM(AQ11,V11)</f>
        <v>353.65</v>
      </c>
      <c r="AS11" s="37">
        <v>4</v>
      </c>
    </row>
    <row r="12" spans="1:46" x14ac:dyDescent="0.2">
      <c r="A12" s="84" t="s">
        <v>109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v>1</v>
      </c>
      <c r="O12" s="19">
        <v>1</v>
      </c>
      <c r="P12" s="19"/>
      <c r="Q12" s="19"/>
      <c r="R12" s="19"/>
      <c r="S12" s="19"/>
      <c r="T12" s="19">
        <v>10</v>
      </c>
      <c r="U12" s="22">
        <v>187.06</v>
      </c>
      <c r="V12" s="36">
        <f>U12+(SUM(B12:P12)*5)+Q12+R12+S12+T12</f>
        <v>207.06</v>
      </c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>
        <v>1</v>
      </c>
      <c r="AJ12" s="19"/>
      <c r="AK12" s="19">
        <v>1</v>
      </c>
      <c r="AL12" s="19"/>
      <c r="AM12" s="19"/>
      <c r="AN12" s="19"/>
      <c r="AO12" s="19"/>
      <c r="AP12" s="22">
        <v>177.88</v>
      </c>
      <c r="AQ12" s="36">
        <f>AP12+(SUM(W12:AK12)*5)+AL12+AM12+AN12+AO12</f>
        <v>187.88</v>
      </c>
      <c r="AR12" s="22">
        <f>SUM(AQ12,V12)</f>
        <v>394.94</v>
      </c>
      <c r="AS12" s="37">
        <v>5</v>
      </c>
    </row>
    <row r="13" spans="1:46" x14ac:dyDescent="0.2">
      <c r="A13" s="84" t="s">
        <v>41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2" t="s">
        <v>119</v>
      </c>
      <c r="V13" s="36">
        <v>999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2" t="s">
        <v>119</v>
      </c>
      <c r="AQ13" s="36">
        <v>999</v>
      </c>
      <c r="AR13" s="22">
        <v>999</v>
      </c>
      <c r="AS13" s="37">
        <v>6</v>
      </c>
    </row>
    <row r="16" spans="1:46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26"/>
      <c r="V16" s="26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26"/>
      <c r="AQ16" s="26"/>
      <c r="AR16" s="26"/>
      <c r="AS16" s="39"/>
      <c r="AT16" s="41"/>
    </row>
    <row r="17" spans="1:46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26"/>
      <c r="V17" s="26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26"/>
      <c r="AQ17" s="26"/>
      <c r="AR17" s="26"/>
      <c r="AS17" s="39"/>
      <c r="AT17" s="41"/>
    </row>
    <row r="18" spans="1:46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26"/>
      <c r="V18" s="26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26"/>
      <c r="AQ18" s="26"/>
      <c r="AR18" s="26"/>
      <c r="AS18" s="39"/>
      <c r="AT18" s="41"/>
    </row>
    <row r="19" spans="1:46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26"/>
      <c r="V19" s="26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26"/>
      <c r="AQ19" s="26"/>
      <c r="AR19" s="26"/>
      <c r="AS19" s="39"/>
      <c r="AT19" s="41"/>
    </row>
    <row r="20" spans="1:46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26"/>
      <c r="V20" s="26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26"/>
      <c r="AQ20" s="26"/>
      <c r="AR20" s="26"/>
      <c r="AS20" s="39"/>
      <c r="AT20" s="41"/>
    </row>
    <row r="21" spans="1:46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26"/>
      <c r="V21" s="26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26"/>
      <c r="AQ21" s="26"/>
      <c r="AR21" s="26"/>
      <c r="AS21" s="39"/>
      <c r="AT21" s="41"/>
    </row>
    <row r="22" spans="1:46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26"/>
      <c r="V22" s="26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6"/>
      <c r="AQ22" s="26"/>
      <c r="AR22" s="26"/>
      <c r="AS22" s="39"/>
      <c r="AT22" s="41"/>
    </row>
    <row r="23" spans="1:46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26"/>
      <c r="V23" s="26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26"/>
      <c r="AQ23" s="26"/>
      <c r="AR23" s="26"/>
      <c r="AS23" s="39"/>
      <c r="AT23" s="41"/>
    </row>
    <row r="24" spans="1:46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26"/>
      <c r="V24" s="26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26"/>
      <c r="AQ24" s="26"/>
      <c r="AR24" s="26"/>
      <c r="AS24" s="39"/>
      <c r="AT24" s="41"/>
    </row>
    <row r="25" spans="1:46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26"/>
      <c r="V25" s="26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6"/>
      <c r="AQ25" s="26"/>
      <c r="AR25" s="26"/>
      <c r="AS25" s="39"/>
      <c r="AT25" s="41"/>
    </row>
    <row r="26" spans="1:46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26"/>
      <c r="V26" s="26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26"/>
      <c r="AQ26" s="26"/>
      <c r="AR26" s="26"/>
      <c r="AS26" s="39"/>
      <c r="AT26" s="41"/>
    </row>
    <row r="27" spans="1:46" x14ac:dyDescent="0.2">
      <c r="A27" s="38"/>
      <c r="B27" s="38"/>
      <c r="C27" s="38"/>
      <c r="D27" s="38"/>
      <c r="E27" s="38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26"/>
      <c r="V27" s="26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8"/>
      <c r="AK27" s="38"/>
      <c r="AL27" s="40"/>
      <c r="AM27" s="40"/>
      <c r="AN27" s="40"/>
      <c r="AO27" s="40"/>
      <c r="AP27" s="26"/>
      <c r="AQ27" s="26"/>
      <c r="AR27" s="26"/>
      <c r="AS27" s="39"/>
      <c r="AT27" s="41"/>
    </row>
    <row r="28" spans="1:46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26"/>
      <c r="V28" s="26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26"/>
      <c r="AQ28" s="26"/>
      <c r="AR28" s="26"/>
      <c r="AS28" s="39"/>
      <c r="AT28" s="41"/>
    </row>
    <row r="29" spans="1:46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6"/>
      <c r="V29" s="26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26"/>
      <c r="AQ29" s="26"/>
      <c r="AR29" s="26"/>
      <c r="AS29" s="39"/>
      <c r="AT29" s="41"/>
    </row>
    <row r="30" spans="1:46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26"/>
      <c r="V30" s="26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26"/>
      <c r="AQ30" s="26"/>
      <c r="AR30" s="26"/>
      <c r="AS30" s="39"/>
      <c r="AT30" s="41"/>
    </row>
    <row r="31" spans="1:46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26"/>
      <c r="V31" s="26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26"/>
      <c r="AQ31" s="26"/>
      <c r="AR31" s="26"/>
      <c r="AS31" s="39"/>
      <c r="AT31" s="41"/>
    </row>
    <row r="32" spans="1:46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26"/>
      <c r="V32" s="26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26"/>
      <c r="AQ32" s="26"/>
      <c r="AR32" s="26"/>
      <c r="AS32" s="39"/>
      <c r="AT32" s="41"/>
    </row>
    <row r="33" spans="1:46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26"/>
      <c r="V33" s="26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26"/>
      <c r="AQ33" s="26"/>
      <c r="AR33" s="26"/>
      <c r="AS33" s="39"/>
      <c r="AT33" s="41"/>
    </row>
    <row r="34" spans="1:46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26"/>
      <c r="V34" s="26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26"/>
      <c r="AQ34" s="26"/>
      <c r="AR34" s="26"/>
      <c r="AS34" s="39"/>
      <c r="AT34" s="41"/>
    </row>
    <row r="35" spans="1:46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26"/>
      <c r="V35" s="26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26"/>
      <c r="AQ35" s="26"/>
      <c r="AR35" s="26"/>
      <c r="AS35" s="39"/>
      <c r="AT35" s="41"/>
    </row>
    <row r="36" spans="1:46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26"/>
      <c r="V36" s="26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26"/>
      <c r="AQ36" s="26"/>
      <c r="AR36" s="26"/>
      <c r="AS36" s="39"/>
      <c r="AT36" s="41"/>
    </row>
    <row r="37" spans="1:46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26"/>
      <c r="V37" s="26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26"/>
      <c r="AQ37" s="26"/>
      <c r="AR37" s="26"/>
      <c r="AS37" s="39"/>
      <c r="AT37" s="41"/>
    </row>
    <row r="38" spans="1:46" x14ac:dyDescent="0.2">
      <c r="A38" s="38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26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40"/>
      <c r="AK38" s="40"/>
      <c r="AL38" s="38"/>
      <c r="AM38" s="38"/>
      <c r="AN38" s="38"/>
      <c r="AO38" s="38"/>
      <c r="AP38" s="26"/>
      <c r="AQ38" s="26"/>
      <c r="AR38" s="26"/>
      <c r="AS38" s="39"/>
      <c r="AT38" s="41"/>
    </row>
    <row r="39" spans="1:46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26"/>
      <c r="V39" s="26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26"/>
      <c r="AQ39" s="26"/>
      <c r="AR39" s="26"/>
      <c r="AS39" s="39"/>
      <c r="AT39" s="41"/>
    </row>
    <row r="40" spans="1:46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26"/>
      <c r="V40" s="26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26"/>
      <c r="AQ40" s="26"/>
      <c r="AR40" s="26"/>
      <c r="AS40" s="39"/>
      <c r="AT40" s="41"/>
    </row>
    <row r="41" spans="1:46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26"/>
      <c r="V41" s="26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26"/>
      <c r="AQ41" s="26"/>
      <c r="AR41" s="26"/>
      <c r="AS41" s="39"/>
      <c r="AT41" s="41"/>
    </row>
  </sheetData>
  <sortState ref="A8:AS13">
    <sortCondition ref="AR8:AR13"/>
  </sortState>
  <mergeCells count="10">
    <mergeCell ref="B6:N6"/>
    <mergeCell ref="Q6:T6"/>
    <mergeCell ref="W6:AI6"/>
    <mergeCell ref="AL6:AO6"/>
    <mergeCell ref="B1:V1"/>
    <mergeCell ref="W1:AQ1"/>
    <mergeCell ref="B5:N5"/>
    <mergeCell ref="Q5:T5"/>
    <mergeCell ref="W5:AI5"/>
    <mergeCell ref="AL5:AO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2"/>
  <sheetViews>
    <sheetView zoomScale="200" zoomScaleNormal="200" workbookViewId="0" xr3:uid="{9B253EF2-77E0-53E3-AE26-4D66ECD923F3}">
      <selection activeCell="I14" sqref="I14"/>
    </sheetView>
  </sheetViews>
  <sheetFormatPr defaultRowHeight="15" x14ac:dyDescent="0.2"/>
  <cols>
    <col min="1" max="1" width="4.83984375" customWidth="1"/>
    <col min="2" max="2" width="15.6015625" bestFit="1" customWidth="1"/>
    <col min="3" max="11" width="1.8828125" bestFit="1" customWidth="1"/>
    <col min="12" max="15" width="2.6875" bestFit="1" customWidth="1"/>
    <col min="16" max="16" width="2.6875" customWidth="1"/>
    <col min="17" max="22" width="5.6484375" customWidth="1"/>
    <col min="23" max="23" width="1.8828125" bestFit="1" customWidth="1"/>
  </cols>
  <sheetData>
    <row r="1" spans="1:29" x14ac:dyDescent="0.2">
      <c r="A1" s="1"/>
      <c r="B1" s="2"/>
      <c r="C1" s="113" t="s">
        <v>130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</row>
    <row r="2" spans="1:29" x14ac:dyDescent="0.2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</row>
    <row r="3" spans="1:29" x14ac:dyDescent="0.2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7"/>
    </row>
    <row r="4" spans="1:29" x14ac:dyDescent="0.2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7"/>
    </row>
    <row r="5" spans="1:29" x14ac:dyDescent="0.2">
      <c r="A5" s="11"/>
      <c r="B5" s="12"/>
      <c r="C5" s="107" t="s">
        <v>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96"/>
      <c r="O5" s="96"/>
      <c r="P5" s="96"/>
      <c r="Q5" s="107" t="s">
        <v>1</v>
      </c>
      <c r="R5" s="108"/>
      <c r="S5" s="108"/>
      <c r="T5" s="109"/>
      <c r="U5" s="10"/>
      <c r="V5" s="7" t="s">
        <v>2</v>
      </c>
      <c r="Y5" s="41"/>
      <c r="Z5" s="41"/>
      <c r="AA5" s="41"/>
      <c r="AB5" s="41"/>
    </row>
    <row r="6" spans="1:29" x14ac:dyDescent="0.2">
      <c r="A6" s="11"/>
      <c r="B6" s="12"/>
      <c r="C6" s="107" t="s">
        <v>3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96"/>
      <c r="O6" s="96"/>
      <c r="P6" s="96"/>
      <c r="Q6" s="107" t="s">
        <v>4</v>
      </c>
      <c r="R6" s="108"/>
      <c r="S6" s="108"/>
      <c r="T6" s="109"/>
      <c r="U6" s="13" t="s">
        <v>5</v>
      </c>
      <c r="V6" s="7" t="s">
        <v>6</v>
      </c>
      <c r="Y6" s="41"/>
      <c r="Z6" s="41"/>
      <c r="AA6" s="41"/>
      <c r="AB6" s="41"/>
    </row>
    <row r="7" spans="1:29" ht="13.15" customHeight="1" x14ac:dyDescent="0.2">
      <c r="A7" s="14" t="s">
        <v>7</v>
      </c>
      <c r="B7" s="15" t="s">
        <v>8</v>
      </c>
      <c r="C7" s="87">
        <v>1</v>
      </c>
      <c r="D7" s="88">
        <v>2</v>
      </c>
      <c r="E7" s="88">
        <v>3</v>
      </c>
      <c r="F7" s="88">
        <v>4</v>
      </c>
      <c r="G7" s="88">
        <v>5</v>
      </c>
      <c r="H7" s="88">
        <v>6</v>
      </c>
      <c r="I7" s="88">
        <v>7</v>
      </c>
      <c r="J7" s="88">
        <v>8</v>
      </c>
      <c r="K7" s="88">
        <v>9</v>
      </c>
      <c r="L7" s="88">
        <v>10</v>
      </c>
      <c r="M7" s="88">
        <v>11</v>
      </c>
      <c r="N7" s="88">
        <v>12</v>
      </c>
      <c r="O7" s="88">
        <v>13</v>
      </c>
      <c r="P7" s="88">
        <v>14</v>
      </c>
      <c r="Q7" s="89">
        <v>5</v>
      </c>
      <c r="R7" s="90">
        <v>7</v>
      </c>
      <c r="S7" s="90">
        <v>12</v>
      </c>
      <c r="T7" s="15" t="s">
        <v>9</v>
      </c>
      <c r="U7" s="16" t="s">
        <v>10</v>
      </c>
      <c r="V7" s="17" t="s">
        <v>10</v>
      </c>
      <c r="Y7" s="41"/>
      <c r="Z7" s="79"/>
      <c r="AA7" s="41"/>
      <c r="AB7" s="41"/>
    </row>
    <row r="8" spans="1:29" x14ac:dyDescent="0.2">
      <c r="A8" s="18">
        <v>1</v>
      </c>
      <c r="B8" s="19" t="s">
        <v>124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>
        <v>106.07</v>
      </c>
      <c r="V8" s="22">
        <f>U8+(SUM(C8:P8)*5)+Q8+R8+S8+T8</f>
        <v>106.07</v>
      </c>
      <c r="Y8" s="41"/>
      <c r="Z8" s="79"/>
      <c r="AA8" s="41"/>
      <c r="AB8" s="41"/>
    </row>
    <row r="9" spans="1:29" x14ac:dyDescent="0.2">
      <c r="A9" s="18">
        <v>2</v>
      </c>
      <c r="B9" s="19" t="s">
        <v>125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>
        <v>10</v>
      </c>
      <c r="U9" s="21">
        <v>98.97</v>
      </c>
      <c r="V9" s="22">
        <f>U9+(SUM(C9:P9)*5)+Q9+R9+S9+T9</f>
        <v>108.97</v>
      </c>
      <c r="Y9" s="41"/>
      <c r="Z9" s="79"/>
      <c r="AA9" s="41"/>
      <c r="AB9" s="41"/>
    </row>
    <row r="10" spans="1:29" x14ac:dyDescent="0.2">
      <c r="A10" s="18">
        <v>3</v>
      </c>
      <c r="B10" s="19" t="s">
        <v>123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>
        <v>20</v>
      </c>
      <c r="U10" s="21">
        <v>123.52</v>
      </c>
      <c r="V10" s="22">
        <f>U10+(SUM(C10:P10)*5)+Q10+R10+S10+T10</f>
        <v>143.51999999999998</v>
      </c>
      <c r="Y10" s="41"/>
      <c r="Z10" s="81"/>
      <c r="AA10" s="41"/>
      <c r="AB10" s="41"/>
    </row>
    <row r="11" spans="1:29" x14ac:dyDescent="0.2">
      <c r="A11" s="18">
        <v>4</v>
      </c>
      <c r="B11" s="19" t="s">
        <v>122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1">
        <v>161.86000000000001</v>
      </c>
      <c r="V11" s="22">
        <f>U11+(SUM(C11:P11)*5)+Q11+R11+S11+T11</f>
        <v>161.86000000000001</v>
      </c>
      <c r="Y11" s="41"/>
      <c r="Z11" s="79"/>
      <c r="AA11" s="41"/>
      <c r="AB11" s="41"/>
    </row>
    <row r="12" spans="1:29" x14ac:dyDescent="0.2">
      <c r="A12" s="62"/>
      <c r="B12" s="5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63"/>
      <c r="V12" s="56"/>
      <c r="X12" s="41"/>
      <c r="Y12" s="41"/>
      <c r="Z12" s="41"/>
      <c r="AA12" s="41"/>
      <c r="AB12" s="41"/>
      <c r="AC12" s="41"/>
    </row>
    <row r="13" spans="1:29" x14ac:dyDescent="0.2">
      <c r="A13" s="23"/>
      <c r="B13" s="38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/>
      <c r="V13" s="26"/>
      <c r="W13" s="5"/>
      <c r="X13" s="41"/>
      <c r="Y13" s="41"/>
      <c r="Z13" s="81"/>
      <c r="AA13" s="41"/>
      <c r="AB13" s="41"/>
      <c r="AC13" s="41"/>
    </row>
    <row r="14" spans="1:29" x14ac:dyDescent="0.2">
      <c r="A14" s="23"/>
      <c r="B14" s="3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5"/>
      <c r="V14" s="26"/>
      <c r="W14" s="5"/>
      <c r="X14" s="41"/>
      <c r="Y14" s="41"/>
      <c r="Z14" s="79"/>
      <c r="AA14" s="41"/>
      <c r="AB14" s="41"/>
      <c r="AC14" s="41"/>
    </row>
    <row r="15" spans="1:29" x14ac:dyDescent="0.2">
      <c r="A15" s="23"/>
      <c r="B15" s="3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5"/>
      <c r="V15" s="26"/>
      <c r="W15" s="5"/>
      <c r="X15" s="41"/>
      <c r="Y15" s="41"/>
      <c r="Z15" s="79"/>
      <c r="AA15" s="41"/>
      <c r="AB15" s="41"/>
      <c r="AC15" s="41"/>
    </row>
    <row r="16" spans="1:29" x14ac:dyDescent="0.2">
      <c r="A16" s="23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5"/>
      <c r="V16" s="26"/>
      <c r="W16" s="5"/>
      <c r="X16" s="41"/>
      <c r="Y16" s="41"/>
      <c r="Z16" s="79"/>
      <c r="AA16" s="41"/>
      <c r="AB16" s="41"/>
      <c r="AC16" s="41"/>
    </row>
    <row r="17" spans="24:29" x14ac:dyDescent="0.2">
      <c r="X17" s="41"/>
      <c r="Y17" s="41"/>
      <c r="Z17" s="79"/>
      <c r="AA17" s="41"/>
      <c r="AB17" s="41"/>
      <c r="AC17" s="41"/>
    </row>
    <row r="18" spans="24:29" x14ac:dyDescent="0.2">
      <c r="X18" s="41"/>
      <c r="Y18" s="41"/>
      <c r="Z18" s="79"/>
      <c r="AA18" s="41"/>
      <c r="AB18" s="41"/>
      <c r="AC18" s="41"/>
    </row>
    <row r="19" spans="24:29" x14ac:dyDescent="0.2">
      <c r="X19" s="41"/>
      <c r="Y19" s="41"/>
      <c r="Z19" s="79"/>
      <c r="AA19" s="41"/>
      <c r="AB19" s="41"/>
      <c r="AC19" s="41"/>
    </row>
    <row r="20" spans="24:29" x14ac:dyDescent="0.2">
      <c r="X20" s="41"/>
      <c r="Y20" s="41"/>
      <c r="Z20" s="41"/>
      <c r="AA20" s="41"/>
      <c r="AB20" s="41"/>
      <c r="AC20" s="41"/>
    </row>
    <row r="21" spans="24:29" x14ac:dyDescent="0.2">
      <c r="X21" s="41"/>
      <c r="Y21" s="41"/>
      <c r="Z21" s="41"/>
      <c r="AA21" s="41"/>
      <c r="AB21" s="41"/>
      <c r="AC21" s="41"/>
    </row>
    <row r="22" spans="24:29" x14ac:dyDescent="0.2">
      <c r="X22" s="41"/>
      <c r="Y22" s="41"/>
      <c r="Z22" s="41"/>
      <c r="AA22" s="41"/>
      <c r="AB22" s="41"/>
      <c r="AC22" s="41"/>
    </row>
  </sheetData>
  <sortState ref="A8:V11">
    <sortCondition ref="V8:V11"/>
  </sortState>
  <mergeCells count="5">
    <mergeCell ref="C1:V1"/>
    <mergeCell ref="C5:M5"/>
    <mergeCell ref="Q5:T5"/>
    <mergeCell ref="C6:M6"/>
    <mergeCell ref="Q6:T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Q16"/>
  <sheetViews>
    <sheetView zoomScale="150" zoomScaleNormal="150" workbookViewId="0" xr3:uid="{85D5C41F-068E-5C55-9968-509E7C2A5619}">
      <selection activeCell="AK16" sqref="AK16:AK17"/>
    </sheetView>
  </sheetViews>
  <sheetFormatPr defaultRowHeight="15" x14ac:dyDescent="0.2"/>
  <cols>
    <col min="1" max="1" width="14.125" customWidth="1"/>
    <col min="2" max="10" width="1.8828125" bestFit="1" customWidth="1"/>
    <col min="11" max="11" width="2.6875" bestFit="1" customWidth="1"/>
    <col min="12" max="15" width="2.41796875" customWidth="1"/>
    <col min="16" max="16" width="2.5546875" customWidth="1"/>
    <col min="17" max="17" width="2.6875" customWidth="1"/>
    <col min="18" max="18" width="3.359375" customWidth="1"/>
    <col min="19" max="19" width="3.62890625" customWidth="1"/>
    <col min="20" max="20" width="5.37890625" customWidth="1"/>
    <col min="21" max="21" width="6.05078125" customWidth="1"/>
    <col min="22" max="30" width="1.8828125" bestFit="1" customWidth="1"/>
    <col min="31" max="31" width="2.6875" bestFit="1" customWidth="1"/>
    <col min="32" max="32" width="2.6875" customWidth="1"/>
    <col min="33" max="36" width="2.5546875" customWidth="1"/>
    <col min="37" max="37" width="2.6875" customWidth="1"/>
    <col min="38" max="38" width="2.6875" bestFit="1" customWidth="1"/>
    <col min="39" max="39" width="3.8984375" customWidth="1"/>
    <col min="40" max="40" width="5.6484375" customWidth="1"/>
    <col min="41" max="41" width="6.859375" customWidth="1"/>
    <col min="42" max="42" width="7.53125" customWidth="1"/>
    <col min="43" max="43" width="4.5703125" customWidth="1"/>
  </cols>
  <sheetData>
    <row r="1" spans="1:43" x14ac:dyDescent="0.2">
      <c r="A1" s="64" t="s">
        <v>33</v>
      </c>
      <c r="B1" s="110" t="s">
        <v>12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2"/>
      <c r="V1" s="110" t="s">
        <v>13</v>
      </c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2"/>
      <c r="AP1" s="27"/>
      <c r="AQ1" s="28"/>
    </row>
    <row r="2" spans="1:43" x14ac:dyDescent="0.2">
      <c r="A2" s="6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29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6"/>
      <c r="AO2" s="30"/>
      <c r="AP2" s="31"/>
      <c r="AQ2" s="32"/>
    </row>
    <row r="3" spans="1:43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29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6"/>
      <c r="AO3" s="30"/>
      <c r="AP3" s="31"/>
      <c r="AQ3" s="32"/>
    </row>
    <row r="4" spans="1:43" x14ac:dyDescent="0.2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"/>
      <c r="T4" s="10"/>
      <c r="U4" s="29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6"/>
      <c r="AO4" s="30"/>
      <c r="AP4" s="31"/>
      <c r="AQ4" s="32"/>
    </row>
    <row r="5" spans="1:43" x14ac:dyDescent="0.2">
      <c r="A5" s="12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83"/>
      <c r="P5" s="107" t="s">
        <v>1</v>
      </c>
      <c r="Q5" s="108"/>
      <c r="R5" s="108"/>
      <c r="S5" s="109"/>
      <c r="T5" s="10"/>
      <c r="U5" s="29" t="s">
        <v>15</v>
      </c>
      <c r="V5" s="107" t="s">
        <v>0</v>
      </c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83"/>
      <c r="AJ5" s="107" t="s">
        <v>1</v>
      </c>
      <c r="AK5" s="108"/>
      <c r="AL5" s="108"/>
      <c r="AM5" s="109"/>
      <c r="AN5" s="10"/>
      <c r="AO5" s="29" t="s">
        <v>16</v>
      </c>
      <c r="AP5" s="31" t="s">
        <v>17</v>
      </c>
      <c r="AQ5" s="32"/>
    </row>
    <row r="6" spans="1:43" x14ac:dyDescent="0.2">
      <c r="A6" s="12"/>
      <c r="B6" s="107" t="s">
        <v>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83"/>
      <c r="P6" s="107" t="s">
        <v>4</v>
      </c>
      <c r="Q6" s="108"/>
      <c r="R6" s="108"/>
      <c r="S6" s="109"/>
      <c r="T6" s="13" t="s">
        <v>5</v>
      </c>
      <c r="U6" s="29" t="s">
        <v>6</v>
      </c>
      <c r="V6" s="107" t="s">
        <v>3</v>
      </c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83"/>
      <c r="AJ6" s="107" t="s">
        <v>4</v>
      </c>
      <c r="AK6" s="108"/>
      <c r="AL6" s="108"/>
      <c r="AM6" s="109"/>
      <c r="AN6" s="13" t="s">
        <v>5</v>
      </c>
      <c r="AO6" s="29" t="s">
        <v>6</v>
      </c>
      <c r="AP6" s="31" t="s">
        <v>6</v>
      </c>
      <c r="AQ6" s="32"/>
    </row>
    <row r="7" spans="1:43" x14ac:dyDescent="0.2">
      <c r="A7" s="15" t="s">
        <v>8</v>
      </c>
      <c r="B7" s="87">
        <v>1</v>
      </c>
      <c r="C7" s="88">
        <v>2</v>
      </c>
      <c r="D7" s="88">
        <v>3</v>
      </c>
      <c r="E7" s="88">
        <v>4</v>
      </c>
      <c r="F7" s="88">
        <v>5</v>
      </c>
      <c r="G7" s="88">
        <v>6</v>
      </c>
      <c r="H7" s="88">
        <v>7</v>
      </c>
      <c r="I7" s="88">
        <v>8</v>
      </c>
      <c r="J7" s="88">
        <v>9</v>
      </c>
      <c r="K7" s="88">
        <v>10</v>
      </c>
      <c r="L7" s="88">
        <v>11</v>
      </c>
      <c r="M7" s="88">
        <v>12</v>
      </c>
      <c r="N7" s="88">
        <v>13</v>
      </c>
      <c r="O7" s="88">
        <v>14</v>
      </c>
      <c r="P7" s="89">
        <v>5</v>
      </c>
      <c r="Q7" s="90">
        <v>7</v>
      </c>
      <c r="R7" s="90">
        <v>12</v>
      </c>
      <c r="S7" s="15" t="s">
        <v>9</v>
      </c>
      <c r="T7" s="16" t="s">
        <v>10</v>
      </c>
      <c r="U7" s="33" t="s">
        <v>10</v>
      </c>
      <c r="V7" s="87">
        <v>1</v>
      </c>
      <c r="W7" s="88">
        <v>2</v>
      </c>
      <c r="X7" s="88">
        <v>3</v>
      </c>
      <c r="Y7" s="88">
        <v>4</v>
      </c>
      <c r="Z7" s="88">
        <v>5</v>
      </c>
      <c r="AA7" s="88">
        <v>6</v>
      </c>
      <c r="AB7" s="88">
        <v>7</v>
      </c>
      <c r="AC7" s="88">
        <v>8</v>
      </c>
      <c r="AD7" s="88">
        <v>9</v>
      </c>
      <c r="AE7" s="88">
        <v>10</v>
      </c>
      <c r="AF7" s="88">
        <v>11</v>
      </c>
      <c r="AG7" s="88">
        <v>12</v>
      </c>
      <c r="AH7" s="88">
        <v>13</v>
      </c>
      <c r="AI7" s="88">
        <v>14</v>
      </c>
      <c r="AJ7" s="89">
        <v>5</v>
      </c>
      <c r="AK7" s="90">
        <v>7</v>
      </c>
      <c r="AL7" s="90">
        <v>12</v>
      </c>
      <c r="AM7" s="15" t="s">
        <v>9</v>
      </c>
      <c r="AN7" s="16" t="s">
        <v>10</v>
      </c>
      <c r="AO7" s="33" t="s">
        <v>10</v>
      </c>
      <c r="AP7" s="34" t="s">
        <v>10</v>
      </c>
      <c r="AQ7" s="35" t="s">
        <v>18</v>
      </c>
    </row>
    <row r="8" spans="1:43" x14ac:dyDescent="0.2">
      <c r="A8" s="45" t="s">
        <v>112</v>
      </c>
      <c r="B8" s="42"/>
      <c r="C8" s="20">
        <v>1</v>
      </c>
      <c r="D8" s="20"/>
      <c r="E8" s="20"/>
      <c r="F8" s="20"/>
      <c r="G8" s="20"/>
      <c r="H8" s="20"/>
      <c r="I8" s="20"/>
      <c r="J8" s="20"/>
      <c r="K8" s="20"/>
      <c r="L8" s="20"/>
      <c r="M8" s="20">
        <v>1</v>
      </c>
      <c r="N8" s="20"/>
      <c r="O8" s="20"/>
      <c r="P8" s="20"/>
      <c r="Q8" s="20"/>
      <c r="R8" s="20"/>
      <c r="S8" s="20"/>
      <c r="T8" s="21">
        <v>179.2</v>
      </c>
      <c r="U8" s="36">
        <f>T8+(SUM(B8:O8)*5)+P8+Q8+R8+S8</f>
        <v>189.2</v>
      </c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>
        <v>1</v>
      </c>
      <c r="AG8" s="19">
        <v>1</v>
      </c>
      <c r="AH8" s="19"/>
      <c r="AI8" s="19"/>
      <c r="AJ8" s="19"/>
      <c r="AK8" s="19"/>
      <c r="AL8" s="19"/>
      <c r="AM8" s="19"/>
      <c r="AN8" s="22">
        <v>164.02</v>
      </c>
      <c r="AO8" s="36">
        <f>AN8+(SUM(V8:AI8)*5)+AJ8+AK8+AL8+AM8</f>
        <v>174.02</v>
      </c>
      <c r="AP8" s="22">
        <f>SUM(AO8,U8)</f>
        <v>363.22</v>
      </c>
      <c r="AQ8" s="37">
        <v>1</v>
      </c>
    </row>
    <row r="9" spans="1:43" x14ac:dyDescent="0.2">
      <c r="A9" s="45" t="s">
        <v>115</v>
      </c>
      <c r="B9" s="42"/>
      <c r="C9" s="20"/>
      <c r="D9" s="20"/>
      <c r="E9" s="20"/>
      <c r="F9" s="20"/>
      <c r="G9" s="20">
        <v>1</v>
      </c>
      <c r="H9" s="20"/>
      <c r="I9" s="20"/>
      <c r="J9" s="20"/>
      <c r="K9" s="20"/>
      <c r="L9" s="20"/>
      <c r="M9" s="20">
        <v>1</v>
      </c>
      <c r="N9" s="20"/>
      <c r="O9" s="20">
        <v>1</v>
      </c>
      <c r="P9" s="20"/>
      <c r="Q9" s="20"/>
      <c r="R9" s="20"/>
      <c r="S9" s="20"/>
      <c r="T9" s="21">
        <v>192.53</v>
      </c>
      <c r="U9" s="36">
        <f>T9+(SUM(B9:O9)*5)+P9+Q9+R9+S9</f>
        <v>207.53</v>
      </c>
      <c r="V9" s="19"/>
      <c r="W9" s="19">
        <v>1</v>
      </c>
      <c r="X9" s="19"/>
      <c r="Y9" s="19"/>
      <c r="Z9" s="19"/>
      <c r="AA9" s="19">
        <v>1</v>
      </c>
      <c r="AB9" s="19"/>
      <c r="AC9" s="19"/>
      <c r="AD9" s="19"/>
      <c r="AE9" s="19"/>
      <c r="AF9" s="19"/>
      <c r="AG9" s="19">
        <v>1</v>
      </c>
      <c r="AH9" s="19"/>
      <c r="AI9" s="19"/>
      <c r="AJ9" s="19"/>
      <c r="AK9" s="19"/>
      <c r="AL9" s="19"/>
      <c r="AM9" s="19"/>
      <c r="AN9" s="22">
        <v>187.74</v>
      </c>
      <c r="AO9" s="36">
        <f>AN9+(SUM(V9:AI9)*5)+AJ9+AK9+AL9+AM9</f>
        <v>202.74</v>
      </c>
      <c r="AP9" s="22">
        <f>SUM(AO9,U9)</f>
        <v>410.27</v>
      </c>
      <c r="AQ9" s="37">
        <v>2</v>
      </c>
    </row>
    <row r="10" spans="1:43" x14ac:dyDescent="0.2">
      <c r="A10" s="91" t="s">
        <v>42</v>
      </c>
      <c r="B10" s="4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>
        <v>1</v>
      </c>
      <c r="N10" s="20"/>
      <c r="O10" s="20"/>
      <c r="P10" s="20"/>
      <c r="Q10" s="20"/>
      <c r="R10" s="20"/>
      <c r="S10" s="20" t="s">
        <v>119</v>
      </c>
      <c r="T10" s="21">
        <v>999</v>
      </c>
      <c r="U10" s="36">
        <v>999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>
        <v>3</v>
      </c>
      <c r="AH10" s="20">
        <v>1</v>
      </c>
      <c r="AI10" s="20"/>
      <c r="AJ10" s="20"/>
      <c r="AK10" s="20"/>
      <c r="AL10" s="20"/>
      <c r="AM10" s="20"/>
      <c r="AN10" s="21" t="s">
        <v>131</v>
      </c>
      <c r="AO10" s="36">
        <v>218.94</v>
      </c>
      <c r="AP10" s="22">
        <v>999</v>
      </c>
      <c r="AQ10" s="37">
        <v>3</v>
      </c>
    </row>
    <row r="11" spans="1:43" ht="15" customHeight="1" x14ac:dyDescent="0.2">
      <c r="A11" s="5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/>
      <c r="U11" s="26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26"/>
      <c r="AO11" s="26"/>
      <c r="AP11" s="26"/>
      <c r="AQ11" s="39"/>
    </row>
    <row r="12" spans="1:43" x14ac:dyDescent="0.2">
      <c r="A12" s="40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26"/>
      <c r="T12" s="26"/>
      <c r="U12" s="41"/>
      <c r="V12" s="41"/>
    </row>
    <row r="13" spans="1:43" x14ac:dyDescent="0.2">
      <c r="A13" s="40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26"/>
      <c r="T13" s="26"/>
      <c r="U13" s="41"/>
      <c r="V13" s="41"/>
    </row>
    <row r="14" spans="1:43" x14ac:dyDescent="0.2">
      <c r="A14" s="40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26"/>
      <c r="T14" s="26"/>
      <c r="U14" s="41"/>
      <c r="V14" s="41"/>
    </row>
    <row r="15" spans="1:43" x14ac:dyDescent="0.2">
      <c r="A15" s="40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26"/>
      <c r="T15" s="26"/>
      <c r="U15" s="41"/>
      <c r="V15" s="41"/>
    </row>
    <row r="16" spans="1:43" x14ac:dyDescent="0.2">
      <c r="A16" s="23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  <c r="T16" s="26"/>
      <c r="U16" s="5"/>
    </row>
  </sheetData>
  <sortState ref="A8:AQ10">
    <sortCondition ref="AP8:AP10"/>
  </sortState>
  <mergeCells count="10">
    <mergeCell ref="V6:AH6"/>
    <mergeCell ref="AJ6:AM6"/>
    <mergeCell ref="V1:AO1"/>
    <mergeCell ref="B5:N5"/>
    <mergeCell ref="P5:S5"/>
    <mergeCell ref="V5:AH5"/>
    <mergeCell ref="AJ5:AM5"/>
    <mergeCell ref="B1:U1"/>
    <mergeCell ref="B6:N6"/>
    <mergeCell ref="P6:S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AC25"/>
  <sheetViews>
    <sheetView topLeftCell="A3" zoomScale="200" zoomScaleNormal="200" workbookViewId="0" xr3:uid="{44B22561-5205-5C8A-B808-2C70100D228F}">
      <selection activeCell="A14" sqref="A14"/>
    </sheetView>
  </sheetViews>
  <sheetFormatPr defaultRowHeight="15" x14ac:dyDescent="0.2"/>
  <cols>
    <col min="1" max="1" width="4.83984375" customWidth="1"/>
    <col min="2" max="2" width="15.6015625" bestFit="1" customWidth="1"/>
    <col min="3" max="11" width="1.8828125" bestFit="1" customWidth="1"/>
    <col min="12" max="15" width="2.6875" bestFit="1" customWidth="1"/>
    <col min="16" max="16" width="2.6875" customWidth="1"/>
    <col min="17" max="22" width="5.6484375" customWidth="1"/>
    <col min="23" max="23" width="1.8828125" bestFit="1" customWidth="1"/>
  </cols>
  <sheetData>
    <row r="1" spans="1:29" x14ac:dyDescent="0.2">
      <c r="A1" s="1"/>
      <c r="B1" s="2"/>
      <c r="C1" s="113" t="s">
        <v>22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</row>
    <row r="2" spans="1:29" x14ac:dyDescent="0.2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</row>
    <row r="3" spans="1:29" x14ac:dyDescent="0.2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7"/>
    </row>
    <row r="4" spans="1:29" x14ac:dyDescent="0.2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10"/>
      <c r="V4" s="7"/>
    </row>
    <row r="5" spans="1:29" x14ac:dyDescent="0.2">
      <c r="A5" s="11"/>
      <c r="B5" s="12"/>
      <c r="C5" s="107" t="s">
        <v>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59"/>
      <c r="O5" s="59"/>
      <c r="P5" s="83"/>
      <c r="Q5" s="107" t="s">
        <v>1</v>
      </c>
      <c r="R5" s="108"/>
      <c r="S5" s="108"/>
      <c r="T5" s="109"/>
      <c r="U5" s="10"/>
      <c r="V5" s="7" t="s">
        <v>2</v>
      </c>
      <c r="Y5" s="41"/>
      <c r="Z5" s="41"/>
      <c r="AA5" s="41"/>
      <c r="AB5" s="41"/>
    </row>
    <row r="6" spans="1:29" x14ac:dyDescent="0.2">
      <c r="A6" s="11"/>
      <c r="B6" s="12"/>
      <c r="C6" s="107" t="s">
        <v>3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9"/>
      <c r="O6" s="59"/>
      <c r="P6" s="83"/>
      <c r="Q6" s="107" t="s">
        <v>4</v>
      </c>
      <c r="R6" s="108"/>
      <c r="S6" s="108"/>
      <c r="T6" s="109"/>
      <c r="U6" s="13" t="s">
        <v>5</v>
      </c>
      <c r="V6" s="7" t="s">
        <v>6</v>
      </c>
      <c r="Y6" s="41"/>
      <c r="Z6" s="41"/>
      <c r="AA6" s="41"/>
      <c r="AB6" s="41"/>
    </row>
    <row r="7" spans="1:29" x14ac:dyDescent="0.2">
      <c r="A7" s="14" t="s">
        <v>7</v>
      </c>
      <c r="B7" s="15" t="s">
        <v>8</v>
      </c>
      <c r="C7" s="87">
        <v>1</v>
      </c>
      <c r="D7" s="88">
        <v>2</v>
      </c>
      <c r="E7" s="88">
        <v>3</v>
      </c>
      <c r="F7" s="88">
        <v>4</v>
      </c>
      <c r="G7" s="88">
        <v>5</v>
      </c>
      <c r="H7" s="88">
        <v>6</v>
      </c>
      <c r="I7" s="88">
        <v>7</v>
      </c>
      <c r="J7" s="88">
        <v>8</v>
      </c>
      <c r="K7" s="88">
        <v>9</v>
      </c>
      <c r="L7" s="88">
        <v>10</v>
      </c>
      <c r="M7" s="88">
        <v>11</v>
      </c>
      <c r="N7" s="88">
        <v>12</v>
      </c>
      <c r="O7" s="88">
        <v>13</v>
      </c>
      <c r="P7" s="88">
        <v>14</v>
      </c>
      <c r="Q7" s="89">
        <v>5</v>
      </c>
      <c r="R7" s="90">
        <v>7</v>
      </c>
      <c r="S7" s="90">
        <v>12</v>
      </c>
      <c r="T7" s="15" t="s">
        <v>9</v>
      </c>
      <c r="U7" s="16" t="s">
        <v>10</v>
      </c>
      <c r="V7" s="17" t="s">
        <v>10</v>
      </c>
      <c r="Y7" s="41"/>
      <c r="Z7" s="79"/>
      <c r="AA7" s="41"/>
      <c r="AB7" s="41"/>
    </row>
    <row r="8" spans="1:29" x14ac:dyDescent="0.2">
      <c r="A8" s="18">
        <v>1</v>
      </c>
      <c r="B8" s="19" t="s">
        <v>84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>
        <v>121.69</v>
      </c>
      <c r="V8" s="22">
        <f>U8+(SUM(C8:P8)*5)+Q8+R8+S8+T8</f>
        <v>121.69</v>
      </c>
      <c r="Y8" s="41"/>
      <c r="Z8" s="79"/>
      <c r="AA8" s="41"/>
      <c r="AB8" s="41"/>
    </row>
    <row r="9" spans="1:29" x14ac:dyDescent="0.2">
      <c r="A9" s="18">
        <v>2</v>
      </c>
      <c r="B9" s="19" t="s">
        <v>87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>
        <v>124.63</v>
      </c>
      <c r="V9" s="22">
        <f>U9+(SUM(C9:P9)*5)+Q9+R9+S9+T9</f>
        <v>124.63</v>
      </c>
      <c r="Y9" s="41"/>
      <c r="Z9" s="79"/>
      <c r="AA9" s="41"/>
      <c r="AB9" s="41"/>
    </row>
    <row r="10" spans="1:29" x14ac:dyDescent="0.2">
      <c r="A10" s="18">
        <v>3</v>
      </c>
      <c r="B10" s="19" t="s">
        <v>38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>
        <v>125.49</v>
      </c>
      <c r="V10" s="22">
        <f>U10+(SUM(C10:P10)*5)+Q10+R10+S10+T10</f>
        <v>125.49</v>
      </c>
      <c r="Y10" s="41"/>
      <c r="Z10" s="81"/>
      <c r="AA10" s="41"/>
      <c r="AB10" s="41"/>
    </row>
    <row r="11" spans="1:29" x14ac:dyDescent="0.2">
      <c r="A11" s="18">
        <v>4</v>
      </c>
      <c r="B11" s="19" t="s">
        <v>44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>
        <v>1</v>
      </c>
      <c r="N11" s="20"/>
      <c r="O11" s="20"/>
      <c r="P11" s="20"/>
      <c r="Q11" s="20"/>
      <c r="R11" s="20"/>
      <c r="S11" s="20"/>
      <c r="T11" s="20"/>
      <c r="U11" s="21">
        <v>122.24</v>
      </c>
      <c r="V11" s="22">
        <f>U11+(SUM(C11:P11)*5)+Q11+R11+S11+T11</f>
        <v>127.24</v>
      </c>
      <c r="Y11" s="41"/>
      <c r="Z11" s="79"/>
      <c r="AA11" s="41"/>
      <c r="AB11" s="41"/>
    </row>
    <row r="12" spans="1:29" x14ac:dyDescent="0.2">
      <c r="A12" s="18">
        <v>5</v>
      </c>
      <c r="B12" s="19" t="s">
        <v>90</v>
      </c>
      <c r="C12" s="20"/>
      <c r="D12" s="20"/>
      <c r="E12" s="20"/>
      <c r="F12" s="20"/>
      <c r="G12" s="20"/>
      <c r="H12" s="20"/>
      <c r="I12" s="20"/>
      <c r="J12" s="20">
        <v>1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>
        <v>123.2</v>
      </c>
      <c r="V12" s="22">
        <f>U12+(SUM(C12:P12)*5)+Q12+R12+S12+T12</f>
        <v>128.19999999999999</v>
      </c>
      <c r="Y12" s="41"/>
      <c r="Z12" s="79"/>
      <c r="AA12" s="41"/>
      <c r="AB12" s="41"/>
    </row>
    <row r="13" spans="1:29" x14ac:dyDescent="0.2">
      <c r="A13" s="18">
        <v>6</v>
      </c>
      <c r="B13" s="19" t="s">
        <v>52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>
        <v>1</v>
      </c>
      <c r="N13" s="20">
        <v>1</v>
      </c>
      <c r="O13" s="20"/>
      <c r="P13" s="20"/>
      <c r="Q13" s="20"/>
      <c r="R13" s="20"/>
      <c r="S13" s="20"/>
      <c r="T13" s="20"/>
      <c r="U13" s="21">
        <v>129.22999999999999</v>
      </c>
      <c r="V13" s="22">
        <f>U13+(SUM(C13:P13)*5)+Q13+R13+S13+T13</f>
        <v>139.22999999999999</v>
      </c>
      <c r="X13" s="41"/>
      <c r="Y13" s="41"/>
      <c r="Z13" s="79"/>
      <c r="AA13" s="41"/>
      <c r="AB13" s="41"/>
      <c r="AC13" s="41"/>
    </row>
    <row r="14" spans="1:29" x14ac:dyDescent="0.2">
      <c r="A14" s="61">
        <v>7</v>
      </c>
      <c r="B14" s="49" t="s">
        <v>88</v>
      </c>
      <c r="C14" s="46"/>
      <c r="D14" s="46"/>
      <c r="E14" s="46"/>
      <c r="F14" s="46"/>
      <c r="G14" s="46">
        <v>1</v>
      </c>
      <c r="H14" s="46"/>
      <c r="I14" s="46"/>
      <c r="J14" s="46"/>
      <c r="K14" s="46"/>
      <c r="L14" s="46"/>
      <c r="M14" s="46"/>
      <c r="N14" s="46">
        <v>1</v>
      </c>
      <c r="O14" s="46"/>
      <c r="P14" s="46"/>
      <c r="Q14" s="46"/>
      <c r="R14" s="46"/>
      <c r="S14" s="46"/>
      <c r="T14" s="46"/>
      <c r="U14" s="47">
        <v>131.51</v>
      </c>
      <c r="V14" s="50">
        <f>U14+(SUM(C14:P14)*5)+Q14+R14+S14+T14</f>
        <v>141.51</v>
      </c>
      <c r="X14" s="41"/>
      <c r="Y14" s="41"/>
      <c r="Z14" s="41"/>
      <c r="AA14" s="41"/>
      <c r="AB14" s="41"/>
      <c r="AC14" s="41"/>
    </row>
    <row r="15" spans="1:29" x14ac:dyDescent="0.2">
      <c r="A15" s="62"/>
      <c r="B15" s="55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63"/>
      <c r="V15" s="56"/>
      <c r="X15" s="41"/>
      <c r="Y15" s="41"/>
      <c r="Z15" s="41"/>
      <c r="AA15" s="41"/>
      <c r="AB15" s="41"/>
      <c r="AC15" s="41"/>
    </row>
    <row r="16" spans="1:29" x14ac:dyDescent="0.2">
      <c r="A16" s="23"/>
      <c r="B16" s="3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5"/>
      <c r="V16" s="26"/>
      <c r="W16" s="5"/>
      <c r="X16" s="41"/>
      <c r="Y16" s="41"/>
      <c r="Z16" s="81"/>
      <c r="AA16" s="41"/>
      <c r="AB16" s="41"/>
      <c r="AC16" s="41"/>
    </row>
    <row r="17" spans="1:29" x14ac:dyDescent="0.2">
      <c r="A17" s="23"/>
      <c r="B17" s="38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  <c r="V17" s="26"/>
      <c r="W17" s="5"/>
      <c r="X17" s="41"/>
      <c r="Y17" s="41"/>
      <c r="Z17" s="79"/>
      <c r="AA17" s="41"/>
      <c r="AB17" s="41"/>
      <c r="AC17" s="41"/>
    </row>
    <row r="18" spans="1:29" x14ac:dyDescent="0.2">
      <c r="A18" s="23"/>
      <c r="B18" s="38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  <c r="V18" s="26"/>
      <c r="W18" s="5"/>
      <c r="X18" s="41"/>
      <c r="Y18" s="41"/>
      <c r="Z18" s="79"/>
      <c r="AA18" s="41"/>
      <c r="AB18" s="41"/>
      <c r="AC18" s="41"/>
    </row>
    <row r="19" spans="1:29" x14ac:dyDescent="0.2">
      <c r="A19" s="23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5"/>
      <c r="V19" s="26"/>
      <c r="W19" s="5"/>
      <c r="X19" s="41"/>
      <c r="Y19" s="41"/>
      <c r="Z19" s="79"/>
      <c r="AA19" s="41"/>
      <c r="AB19" s="41"/>
      <c r="AC19" s="41"/>
    </row>
    <row r="20" spans="1:29" x14ac:dyDescent="0.2">
      <c r="X20" s="41"/>
      <c r="Y20" s="41"/>
      <c r="Z20" s="79"/>
      <c r="AA20" s="41"/>
      <c r="AB20" s="41"/>
      <c r="AC20" s="41"/>
    </row>
    <row r="21" spans="1:29" x14ac:dyDescent="0.2">
      <c r="X21" s="41"/>
      <c r="Y21" s="41"/>
      <c r="Z21" s="79"/>
      <c r="AA21" s="41"/>
      <c r="AB21" s="41"/>
      <c r="AC21" s="41"/>
    </row>
    <row r="22" spans="1:29" x14ac:dyDescent="0.2">
      <c r="X22" s="41"/>
      <c r="Y22" s="41"/>
      <c r="Z22" s="79"/>
      <c r="AA22" s="41"/>
      <c r="AB22" s="41"/>
      <c r="AC22" s="41"/>
    </row>
    <row r="23" spans="1:29" x14ac:dyDescent="0.2">
      <c r="X23" s="41"/>
      <c r="Y23" s="41"/>
      <c r="Z23" s="41"/>
      <c r="AA23" s="41"/>
      <c r="AB23" s="41"/>
      <c r="AC23" s="41"/>
    </row>
    <row r="24" spans="1:29" x14ac:dyDescent="0.2">
      <c r="X24" s="41"/>
      <c r="Y24" s="41"/>
      <c r="Z24" s="41"/>
      <c r="AA24" s="41"/>
      <c r="AB24" s="41"/>
      <c r="AC24" s="41"/>
    </row>
    <row r="25" spans="1:29" x14ac:dyDescent="0.2">
      <c r="X25" s="41"/>
      <c r="Y25" s="41"/>
      <c r="Z25" s="41"/>
      <c r="AA25" s="41"/>
      <c r="AB25" s="41"/>
      <c r="AC25" s="41"/>
    </row>
  </sheetData>
  <sortState ref="A8:V14">
    <sortCondition ref="V8:V14"/>
  </sortState>
  <mergeCells count="5">
    <mergeCell ref="C1:V1"/>
    <mergeCell ref="C5:M5"/>
    <mergeCell ref="Q5:T5"/>
    <mergeCell ref="C6:M6"/>
    <mergeCell ref="Q6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</vt:i4>
      </vt:variant>
    </vt:vector>
  </HeadingPairs>
  <TitlesOfParts>
    <vt:vector size="14" baseType="lpstr">
      <vt:lpstr>Jeugd</vt:lpstr>
      <vt:lpstr>2sp PO</vt:lpstr>
      <vt:lpstr>1sp PO</vt:lpstr>
      <vt:lpstr>1sp PA</vt:lpstr>
      <vt:lpstr>2sp PA</vt:lpstr>
      <vt:lpstr>4sp PO</vt:lpstr>
      <vt:lpstr>Ruiters</vt:lpstr>
      <vt:lpstr>4sp PA</vt:lpstr>
      <vt:lpstr>F 1sp PO</vt:lpstr>
      <vt:lpstr>F 1sp PA</vt:lpstr>
      <vt:lpstr>F 2sp PO</vt:lpstr>
      <vt:lpstr>F 4sp PO</vt:lpstr>
      <vt:lpstr>F 2sp PA</vt:lpstr>
      <vt:lpstr>Jeugd!Afdrukbereik</vt:lpstr>
    </vt:vector>
  </TitlesOfParts>
  <Company>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Eefje van Harskamp</cp:lastModifiedBy>
  <cp:lastPrinted>2016-12-10T17:27:18Z</cp:lastPrinted>
  <dcterms:created xsi:type="dcterms:W3CDTF">2013-11-19T15:42:21Z</dcterms:created>
  <dcterms:modified xsi:type="dcterms:W3CDTF">2018-12-08T21:26:10Z</dcterms:modified>
</cp:coreProperties>
</file>