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376" windowHeight="11760" tabRatio="781" activeTab="7"/>
  </bookViews>
  <sheets>
    <sheet name="Enkelspan pony" sheetId="1" r:id="rId1"/>
    <sheet name="Tweespan pony" sheetId="8" r:id="rId2"/>
    <sheet name="Enkelspan paard" sheetId="9" r:id="rId3"/>
    <sheet name="2-span paard" sheetId="10" r:id="rId4"/>
    <sheet name="Langspannen" sheetId="11" r:id="rId5"/>
    <sheet name="Jeugd" sheetId="12" r:id="rId6"/>
    <sheet name="1-span trekpaard" sheetId="13" r:id="rId7"/>
    <sheet name="Finales" sheetId="14" r:id="rId8"/>
    <sheet name="Origineel" sheetId="15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7" i="12" l="1"/>
  <c r="Y17" i="12"/>
  <c r="Z17" i="12"/>
  <c r="AV17" i="12"/>
  <c r="AX17" i="12"/>
  <c r="AY17" i="12"/>
  <c r="AZ17" i="12"/>
  <c r="BA17" i="12"/>
  <c r="W8" i="12"/>
  <c r="Y8" i="12" s="1"/>
  <c r="AV8" i="12"/>
  <c r="AX8" i="12"/>
  <c r="AV8" i="8" l="1"/>
  <c r="Z7" i="15" l="1"/>
  <c r="Z8" i="15"/>
  <c r="Z9" i="15"/>
  <c r="Z10" i="15"/>
  <c r="Z11" i="15"/>
  <c r="Z12" i="15"/>
  <c r="Z13" i="15"/>
  <c r="Z14" i="15"/>
  <c r="Z15" i="15"/>
  <c r="Z16" i="15"/>
  <c r="Z17" i="15"/>
  <c r="Z18" i="15"/>
  <c r="Z19" i="15"/>
  <c r="Z20" i="15"/>
  <c r="Z21" i="15"/>
  <c r="Z22" i="15"/>
  <c r="Z23" i="15"/>
  <c r="Z24" i="15"/>
  <c r="Z25" i="15"/>
  <c r="Z26" i="15"/>
  <c r="Z27" i="15"/>
  <c r="Z28" i="15"/>
  <c r="Z29" i="15"/>
  <c r="Z30" i="15"/>
  <c r="Z31" i="15"/>
  <c r="Z32" i="15"/>
  <c r="Z33" i="15"/>
  <c r="Z34" i="15"/>
  <c r="Z35" i="15"/>
  <c r="Z36" i="15"/>
  <c r="Z37" i="15"/>
  <c r="Z38" i="15"/>
  <c r="Z6" i="15"/>
  <c r="BE38" i="15"/>
  <c r="BD38" i="15"/>
  <c r="BF38" i="15" s="1"/>
  <c r="BG38" i="15" s="1"/>
  <c r="BB38" i="15"/>
  <c r="AC38" i="15"/>
  <c r="AB38" i="15"/>
  <c r="BE37" i="15"/>
  <c r="BD37" i="15"/>
  <c r="BF37" i="15" s="1"/>
  <c r="BG37" i="15" s="1"/>
  <c r="BB37" i="15"/>
  <c r="AC37" i="15"/>
  <c r="AB37" i="15"/>
  <c r="BE36" i="15"/>
  <c r="BD36" i="15"/>
  <c r="BF36" i="15" s="1"/>
  <c r="BG36" i="15" s="1"/>
  <c r="BB36" i="15"/>
  <c r="AC36" i="15"/>
  <c r="AB36" i="15"/>
  <c r="BE35" i="15"/>
  <c r="BD35" i="15"/>
  <c r="BF35" i="15" s="1"/>
  <c r="BG35" i="15" s="1"/>
  <c r="BB35" i="15"/>
  <c r="AC35" i="15"/>
  <c r="AB35" i="15"/>
  <c r="BE34" i="15"/>
  <c r="BD34" i="15"/>
  <c r="BF34" i="15" s="1"/>
  <c r="BG34" i="15" s="1"/>
  <c r="BB34" i="15"/>
  <c r="AC34" i="15"/>
  <c r="AB34" i="15"/>
  <c r="BE33" i="15"/>
  <c r="BD33" i="15"/>
  <c r="BF33" i="15" s="1"/>
  <c r="BG33" i="15" s="1"/>
  <c r="BB33" i="15"/>
  <c r="AC33" i="15"/>
  <c r="AB33" i="15"/>
  <c r="BE32" i="15"/>
  <c r="BD32" i="15"/>
  <c r="BF32" i="15" s="1"/>
  <c r="BG32" i="15" s="1"/>
  <c r="BB32" i="15"/>
  <c r="AC32" i="15"/>
  <c r="AB32" i="15"/>
  <c r="BE31" i="15"/>
  <c r="BD31" i="15"/>
  <c r="BF31" i="15" s="1"/>
  <c r="BG31" i="15" s="1"/>
  <c r="BB31" i="15"/>
  <c r="AC31" i="15"/>
  <c r="AB31" i="15"/>
  <c r="BE30" i="15"/>
  <c r="BD30" i="15"/>
  <c r="BF30" i="15" s="1"/>
  <c r="BG30" i="15" s="1"/>
  <c r="BB30" i="15"/>
  <c r="AC30" i="15"/>
  <c r="AB30" i="15"/>
  <c r="BE29" i="15"/>
  <c r="BD29" i="15"/>
  <c r="BF29" i="15" s="1"/>
  <c r="BG29" i="15" s="1"/>
  <c r="BB29" i="15"/>
  <c r="AC29" i="15"/>
  <c r="AB29" i="15"/>
  <c r="BE28" i="15"/>
  <c r="BD28" i="15"/>
  <c r="BF28" i="15" s="1"/>
  <c r="BG28" i="15" s="1"/>
  <c r="BB28" i="15"/>
  <c r="AC28" i="15"/>
  <c r="AB28" i="15"/>
  <c r="BE27" i="15"/>
  <c r="BD27" i="15"/>
  <c r="BF27" i="15" s="1"/>
  <c r="BG27" i="15" s="1"/>
  <c r="BB27" i="15"/>
  <c r="AC27" i="15"/>
  <c r="AB27" i="15"/>
  <c r="BE26" i="15"/>
  <c r="BD26" i="15"/>
  <c r="BF26" i="15" s="1"/>
  <c r="BG26" i="15" s="1"/>
  <c r="BB26" i="15"/>
  <c r="AC26" i="15"/>
  <c r="AB26" i="15"/>
  <c r="BE25" i="15"/>
  <c r="BD25" i="15"/>
  <c r="BF25" i="15" s="1"/>
  <c r="BG25" i="15" s="1"/>
  <c r="BB25" i="15"/>
  <c r="AC25" i="15"/>
  <c r="AB25" i="15"/>
  <c r="BE24" i="15"/>
  <c r="BD24" i="15"/>
  <c r="BF24" i="15" s="1"/>
  <c r="BG24" i="15" s="1"/>
  <c r="BB24" i="15"/>
  <c r="AC24" i="15"/>
  <c r="AB24" i="15"/>
  <c r="BE23" i="15"/>
  <c r="BD23" i="15"/>
  <c r="BF23" i="15" s="1"/>
  <c r="BG23" i="15" s="1"/>
  <c r="BB23" i="15"/>
  <c r="AC23" i="15"/>
  <c r="AB23" i="15"/>
  <c r="BE22" i="15"/>
  <c r="BD22" i="15"/>
  <c r="BF22" i="15" s="1"/>
  <c r="BG22" i="15" s="1"/>
  <c r="BB22" i="15"/>
  <c r="AC22" i="15"/>
  <c r="AB22" i="15"/>
  <c r="BE21" i="15"/>
  <c r="BD21" i="15"/>
  <c r="BF21" i="15" s="1"/>
  <c r="BG21" i="15" s="1"/>
  <c r="BB21" i="15"/>
  <c r="AC21" i="15"/>
  <c r="AB21" i="15"/>
  <c r="BE20" i="15"/>
  <c r="BD20" i="15"/>
  <c r="BF20" i="15" s="1"/>
  <c r="BG20" i="15" s="1"/>
  <c r="BB20" i="15"/>
  <c r="AC20" i="15"/>
  <c r="AB20" i="15"/>
  <c r="BE19" i="15"/>
  <c r="BD19" i="15"/>
  <c r="BF19" i="15" s="1"/>
  <c r="BG19" i="15" s="1"/>
  <c r="BB19" i="15"/>
  <c r="AC19" i="15"/>
  <c r="AB19" i="15"/>
  <c r="BE18" i="15"/>
  <c r="BD18" i="15"/>
  <c r="BF18" i="15" s="1"/>
  <c r="BG18" i="15" s="1"/>
  <c r="BB18" i="15"/>
  <c r="AC18" i="15"/>
  <c r="AB18" i="15"/>
  <c r="BE17" i="15"/>
  <c r="BD17" i="15"/>
  <c r="BF17" i="15" s="1"/>
  <c r="BG17" i="15" s="1"/>
  <c r="BB17" i="15"/>
  <c r="AC17" i="15"/>
  <c r="AB17" i="15"/>
  <c r="BE16" i="15"/>
  <c r="BD16" i="15"/>
  <c r="BF16" i="15" s="1"/>
  <c r="BG16" i="15" s="1"/>
  <c r="BB16" i="15"/>
  <c r="AC16" i="15"/>
  <c r="AB16" i="15"/>
  <c r="BE15" i="15"/>
  <c r="BD15" i="15"/>
  <c r="BF15" i="15" s="1"/>
  <c r="BG15" i="15" s="1"/>
  <c r="BB15" i="15"/>
  <c r="AC15" i="15"/>
  <c r="AB15" i="15"/>
  <c r="BE14" i="15"/>
  <c r="BD14" i="15"/>
  <c r="BF14" i="15" s="1"/>
  <c r="BG14" i="15" s="1"/>
  <c r="BB14" i="15"/>
  <c r="AC14" i="15"/>
  <c r="AB14" i="15"/>
  <c r="BE13" i="15"/>
  <c r="BD13" i="15"/>
  <c r="BF13" i="15" s="1"/>
  <c r="BG13" i="15" s="1"/>
  <c r="BB13" i="15"/>
  <c r="AC13" i="15"/>
  <c r="AB13" i="15"/>
  <c r="BE12" i="15"/>
  <c r="BD12" i="15"/>
  <c r="BF12" i="15" s="1"/>
  <c r="BG12" i="15" s="1"/>
  <c r="BB12" i="15"/>
  <c r="AC12" i="15"/>
  <c r="AB12" i="15"/>
  <c r="BE11" i="15"/>
  <c r="BD11" i="15"/>
  <c r="BF11" i="15" s="1"/>
  <c r="BG11" i="15" s="1"/>
  <c r="BB11" i="15"/>
  <c r="AC11" i="15"/>
  <c r="AB11" i="15"/>
  <c r="BE10" i="15"/>
  <c r="BD10" i="15"/>
  <c r="BF10" i="15" s="1"/>
  <c r="BG10" i="15" s="1"/>
  <c r="BB10" i="15"/>
  <c r="AC10" i="15"/>
  <c r="AB10" i="15"/>
  <c r="BE9" i="15"/>
  <c r="BD9" i="15"/>
  <c r="BF9" i="15" s="1"/>
  <c r="BG9" i="15" s="1"/>
  <c r="BB9" i="15"/>
  <c r="AC9" i="15"/>
  <c r="AB9" i="15"/>
  <c r="BE8" i="15"/>
  <c r="BD8" i="15"/>
  <c r="BF8" i="15" s="1"/>
  <c r="BG8" i="15" s="1"/>
  <c r="BB8" i="15"/>
  <c r="AC8" i="15"/>
  <c r="AB8" i="15"/>
  <c r="BE7" i="15"/>
  <c r="BD7" i="15"/>
  <c r="BF7" i="15" s="1"/>
  <c r="BG7" i="15" s="1"/>
  <c r="BB7" i="15"/>
  <c r="AC7" i="15"/>
  <c r="AB7" i="15"/>
  <c r="BE6" i="15"/>
  <c r="BD6" i="15"/>
  <c r="BF6" i="15" s="1"/>
  <c r="BG6" i="15" s="1"/>
  <c r="BB6" i="15"/>
  <c r="AC6" i="15"/>
  <c r="AB6" i="15"/>
  <c r="AV26" i="8"/>
  <c r="AV27" i="8"/>
  <c r="AV28" i="8"/>
  <c r="W28" i="8"/>
  <c r="W26" i="8"/>
  <c r="W27" i="8"/>
  <c r="BA24" i="12"/>
  <c r="BA23" i="12"/>
  <c r="BA22" i="12"/>
  <c r="BA21" i="12"/>
  <c r="BA20" i="12"/>
  <c r="BA19" i="12"/>
  <c r="BA18" i="12"/>
  <c r="AY24" i="12"/>
  <c r="AY23" i="12"/>
  <c r="AY22" i="12"/>
  <c r="AY21" i="12"/>
  <c r="AY20" i="12"/>
  <c r="AY19" i="12"/>
  <c r="AY18" i="12"/>
  <c r="Z24" i="12"/>
  <c r="Z23" i="12"/>
  <c r="Z22" i="12"/>
  <c r="Z21" i="12"/>
  <c r="Z20" i="12"/>
  <c r="Z19" i="12"/>
  <c r="Z18" i="12"/>
  <c r="Z13" i="12"/>
  <c r="Z12" i="12"/>
  <c r="Z11" i="12"/>
  <c r="BA13" i="12"/>
  <c r="AY13" i="12"/>
  <c r="AY12" i="12"/>
  <c r="AY11" i="12"/>
  <c r="Z13" i="14"/>
  <c r="W23" i="14"/>
  <c r="Y23" i="14" s="1"/>
  <c r="W24" i="14"/>
  <c r="W19" i="14"/>
  <c r="Y24" i="14"/>
  <c r="Y19" i="14"/>
  <c r="Y13" i="14"/>
  <c r="AZ25" i="13"/>
  <c r="BA25" i="13" s="1"/>
  <c r="AY25" i="13"/>
  <c r="AX25" i="13"/>
  <c r="AZ24" i="13"/>
  <c r="BA24" i="13" s="1"/>
  <c r="AY24" i="13"/>
  <c r="AX24" i="13"/>
  <c r="AZ23" i="13"/>
  <c r="BA23" i="13" s="1"/>
  <c r="AY23" i="13"/>
  <c r="AX23" i="13"/>
  <c r="AZ22" i="13"/>
  <c r="BA22" i="13" s="1"/>
  <c r="AY22" i="13"/>
  <c r="AX22" i="13"/>
  <c r="AZ21" i="13"/>
  <c r="BA21" i="13" s="1"/>
  <c r="AY21" i="13"/>
  <c r="AX21" i="13"/>
  <c r="AZ20" i="13"/>
  <c r="BA20" i="13" s="1"/>
  <c r="AY20" i="13"/>
  <c r="AX20" i="13"/>
  <c r="AZ19" i="13"/>
  <c r="BA19" i="13" s="1"/>
  <c r="AY19" i="13"/>
  <c r="AX19" i="13"/>
  <c r="AZ18" i="13"/>
  <c r="BA18" i="13" s="1"/>
  <c r="AY18" i="13"/>
  <c r="AX18" i="13"/>
  <c r="AZ17" i="13"/>
  <c r="BA17" i="13" s="1"/>
  <c r="AY17" i="13"/>
  <c r="AX17" i="13"/>
  <c r="AZ16" i="13"/>
  <c r="BA16" i="13" s="1"/>
  <c r="AY16" i="13"/>
  <c r="AX16" i="13"/>
  <c r="AZ15" i="13"/>
  <c r="BA15" i="13" s="1"/>
  <c r="AY15" i="13"/>
  <c r="AX15" i="13"/>
  <c r="AZ14" i="13"/>
  <c r="BA14" i="13" s="1"/>
  <c r="AY14" i="13"/>
  <c r="AX14" i="13"/>
  <c r="AZ13" i="13"/>
  <c r="BA13" i="13" s="1"/>
  <c r="AY13" i="13"/>
  <c r="AX13" i="13"/>
  <c r="AZ12" i="13"/>
  <c r="BA12" i="13" s="1"/>
  <c r="AY12" i="13"/>
  <c r="AX12" i="13"/>
  <c r="Z25" i="13"/>
  <c r="Y25" i="13"/>
  <c r="Z24" i="13"/>
  <c r="Y24" i="13"/>
  <c r="Z23" i="13"/>
  <c r="Y23" i="13"/>
  <c r="Z22" i="13"/>
  <c r="Y22" i="13"/>
  <c r="Z21" i="13"/>
  <c r="Y21" i="13"/>
  <c r="Z20" i="13"/>
  <c r="Y20" i="13"/>
  <c r="Z19" i="13"/>
  <c r="Y19" i="13"/>
  <c r="Z18" i="13"/>
  <c r="Y18" i="13"/>
  <c r="Z17" i="13"/>
  <c r="Y17" i="13"/>
  <c r="Z16" i="13"/>
  <c r="Y16" i="13"/>
  <c r="Z15" i="13"/>
  <c r="Y15" i="13"/>
  <c r="Z14" i="13"/>
  <c r="Y14" i="13"/>
  <c r="Z13" i="13"/>
  <c r="Y13" i="13"/>
  <c r="Z12" i="13"/>
  <c r="Y12" i="13"/>
  <c r="AX24" i="12"/>
  <c r="AZ23" i="12"/>
  <c r="AX23" i="12"/>
  <c r="AZ22" i="12"/>
  <c r="AX22" i="12"/>
  <c r="AX21" i="12"/>
  <c r="AZ21" i="12" s="1"/>
  <c r="AX20" i="12"/>
  <c r="AZ20" i="12" s="1"/>
  <c r="AZ19" i="12"/>
  <c r="AX19" i="12"/>
  <c r="AZ18" i="12"/>
  <c r="AX18" i="12"/>
  <c r="Y24" i="12"/>
  <c r="Y23" i="12"/>
  <c r="Y22" i="12"/>
  <c r="Y21" i="12"/>
  <c r="Y20" i="12"/>
  <c r="Y19" i="12"/>
  <c r="Y18" i="12"/>
  <c r="AX13" i="12"/>
  <c r="AZ13" i="12" s="1"/>
  <c r="AX12" i="12"/>
  <c r="AZ12" i="12" s="1"/>
  <c r="BA12" i="12" s="1"/>
  <c r="AX11" i="12"/>
  <c r="AZ11" i="12" s="1"/>
  <c r="BA11" i="12" s="1"/>
  <c r="AX7" i="12"/>
  <c r="Y13" i="12"/>
  <c r="Y12" i="12"/>
  <c r="Y11" i="12"/>
  <c r="AV13" i="12"/>
  <c r="W13" i="12"/>
  <c r="AV7" i="12"/>
  <c r="AV10" i="12"/>
  <c r="AX10" i="12" s="1"/>
  <c r="AV11" i="12"/>
  <c r="AV12" i="12"/>
  <c r="W10" i="12"/>
  <c r="Y10" i="12" s="1"/>
  <c r="W11" i="12"/>
  <c r="W12" i="12"/>
  <c r="AS25" i="11"/>
  <c r="AR25" i="11"/>
  <c r="AR23" i="11"/>
  <c r="AS23" i="11" s="1"/>
  <c r="AS22" i="11"/>
  <c r="AR22" i="11"/>
  <c r="AR21" i="11"/>
  <c r="AS21" i="11" s="1"/>
  <c r="AS20" i="11"/>
  <c r="AR20" i="11"/>
  <c r="AR12" i="11"/>
  <c r="AS12" i="11" s="1"/>
  <c r="AR11" i="11"/>
  <c r="AS11" i="11" s="1"/>
  <c r="AR5" i="11"/>
  <c r="AS5" i="11" s="1"/>
  <c r="AR13" i="11"/>
  <c r="AS13" i="11" s="1"/>
  <c r="AQ31" i="11"/>
  <c r="AQ24" i="11"/>
  <c r="AQ23" i="11"/>
  <c r="AQ22" i="11"/>
  <c r="AQ21" i="11"/>
  <c r="AQ20" i="11"/>
  <c r="AQ13" i="11"/>
  <c r="AQ12" i="11"/>
  <c r="AQ11" i="11"/>
  <c r="V24" i="11"/>
  <c r="V23" i="11"/>
  <c r="V22" i="11"/>
  <c r="V21" i="11"/>
  <c r="V20" i="11"/>
  <c r="V13" i="11"/>
  <c r="V12" i="11"/>
  <c r="V11" i="11"/>
  <c r="AZ26" i="10"/>
  <c r="BA26" i="10" s="1"/>
  <c r="AY26" i="10"/>
  <c r="AX26" i="10"/>
  <c r="AZ25" i="10"/>
  <c r="BA25" i="10" s="1"/>
  <c r="AY25" i="10"/>
  <c r="AX25" i="10"/>
  <c r="AZ24" i="10"/>
  <c r="BA24" i="10" s="1"/>
  <c r="AY24" i="10"/>
  <c r="AX24" i="10"/>
  <c r="AZ23" i="10"/>
  <c r="BA23" i="10" s="1"/>
  <c r="AY23" i="10"/>
  <c r="AX23" i="10"/>
  <c r="AZ22" i="10"/>
  <c r="BA22" i="10" s="1"/>
  <c r="AY22" i="10"/>
  <c r="AX22" i="10"/>
  <c r="AZ21" i="10"/>
  <c r="BA21" i="10" s="1"/>
  <c r="AY21" i="10"/>
  <c r="AX21" i="10"/>
  <c r="AZ20" i="10"/>
  <c r="BA20" i="10" s="1"/>
  <c r="AY20" i="10"/>
  <c r="AX20" i="10"/>
  <c r="AZ19" i="10"/>
  <c r="BA19" i="10" s="1"/>
  <c r="AY19" i="10"/>
  <c r="AX19" i="10"/>
  <c r="AZ13" i="10"/>
  <c r="BA13" i="10" s="1"/>
  <c r="AY13" i="10"/>
  <c r="AX13" i="10"/>
  <c r="AZ12" i="10"/>
  <c r="BA12" i="10" s="1"/>
  <c r="AY12" i="10"/>
  <c r="AX12" i="10"/>
  <c r="AZ11" i="10"/>
  <c r="BA11" i="10" s="1"/>
  <c r="AY11" i="10"/>
  <c r="AX11" i="10"/>
  <c r="AZ10" i="10"/>
  <c r="BA10" i="10" s="1"/>
  <c r="AY10" i="10"/>
  <c r="AX10" i="10"/>
  <c r="AZ9" i="10"/>
  <c r="BA9" i="10" s="1"/>
  <c r="AY9" i="10"/>
  <c r="AX9" i="10"/>
  <c r="Z26" i="10"/>
  <c r="Z25" i="10"/>
  <c r="Z24" i="10"/>
  <c r="Z23" i="10"/>
  <c r="Z22" i="10"/>
  <c r="Z21" i="10"/>
  <c r="Z20" i="10"/>
  <c r="Z19" i="10"/>
  <c r="Z13" i="10"/>
  <c r="Z12" i="10"/>
  <c r="Z11" i="10"/>
  <c r="Z10" i="10"/>
  <c r="Z9" i="10"/>
  <c r="AY28" i="1"/>
  <c r="AX28" i="1"/>
  <c r="AZ28" i="1" s="1"/>
  <c r="BA28" i="1" s="1"/>
  <c r="AY27" i="1"/>
  <c r="AX27" i="1"/>
  <c r="AZ27" i="1" s="1"/>
  <c r="BA27" i="1" s="1"/>
  <c r="AY26" i="1"/>
  <c r="AX26" i="1"/>
  <c r="AZ26" i="1" s="1"/>
  <c r="BA26" i="1" s="1"/>
  <c r="AY25" i="1"/>
  <c r="AX25" i="1"/>
  <c r="AZ25" i="1" s="1"/>
  <c r="BA25" i="1" s="1"/>
  <c r="Z28" i="1"/>
  <c r="Z27" i="1"/>
  <c r="Z26" i="1"/>
  <c r="Z25" i="1"/>
  <c r="AY29" i="8"/>
  <c r="AX29" i="8"/>
  <c r="AZ29" i="8" s="1"/>
  <c r="BA29" i="8" s="1"/>
  <c r="AY28" i="8"/>
  <c r="AX28" i="8"/>
  <c r="AZ28" i="8" s="1"/>
  <c r="BA28" i="8" s="1"/>
  <c r="AY27" i="8"/>
  <c r="AX27" i="8"/>
  <c r="AZ27" i="8" s="1"/>
  <c r="BA27" i="8" s="1"/>
  <c r="AY26" i="8"/>
  <c r="AX26" i="8"/>
  <c r="AZ26" i="8" s="1"/>
  <c r="BA26" i="8" s="1"/>
  <c r="AY25" i="8"/>
  <c r="AX25" i="8"/>
  <c r="AZ25" i="8" s="1"/>
  <c r="BA25" i="8" s="1"/>
  <c r="AY24" i="8"/>
  <c r="AX24" i="8"/>
  <c r="AZ24" i="8" s="1"/>
  <c r="BA24" i="8" s="1"/>
  <c r="AY23" i="8"/>
  <c r="AX23" i="8"/>
  <c r="AZ23" i="8" s="1"/>
  <c r="BA23" i="8" s="1"/>
  <c r="AY22" i="8"/>
  <c r="AX22" i="8"/>
  <c r="AZ22" i="8" s="1"/>
  <c r="BA22" i="8" s="1"/>
  <c r="AY21" i="8"/>
  <c r="AX21" i="8"/>
  <c r="AZ21" i="8" s="1"/>
  <c r="BA21" i="8" s="1"/>
  <c r="AY20" i="8"/>
  <c r="AX20" i="8"/>
  <c r="AZ20" i="8" s="1"/>
  <c r="BA20" i="8" s="1"/>
  <c r="AY19" i="8"/>
  <c r="AX19" i="8"/>
  <c r="AZ19" i="8" s="1"/>
  <c r="BA19" i="8" s="1"/>
  <c r="AY18" i="8"/>
  <c r="AX18" i="8"/>
  <c r="AZ18" i="8" s="1"/>
  <c r="BA18" i="8" s="1"/>
  <c r="AY17" i="8"/>
  <c r="AX17" i="8"/>
  <c r="AZ17" i="8" s="1"/>
  <c r="BA17" i="8" s="1"/>
  <c r="AY16" i="8"/>
  <c r="AX16" i="8"/>
  <c r="AZ16" i="8" s="1"/>
  <c r="BA16" i="8" s="1"/>
  <c r="AY15" i="8"/>
  <c r="AX15" i="8"/>
  <c r="AZ15" i="8" s="1"/>
  <c r="BA15" i="8" s="1"/>
  <c r="AX8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AY38" i="9"/>
  <c r="AX38" i="9"/>
  <c r="AZ38" i="9" s="1"/>
  <c r="BA38" i="9" s="1"/>
  <c r="AY37" i="9"/>
  <c r="AX37" i="9"/>
  <c r="AZ37" i="9" s="1"/>
  <c r="BA37" i="9" s="1"/>
  <c r="AY36" i="9"/>
  <c r="AX36" i="9"/>
  <c r="AZ36" i="9" s="1"/>
  <c r="BA36" i="9" s="1"/>
  <c r="AY35" i="9"/>
  <c r="AX35" i="9"/>
  <c r="AZ35" i="9" s="1"/>
  <c r="BA35" i="9" s="1"/>
  <c r="AY34" i="9"/>
  <c r="AX34" i="9"/>
  <c r="AZ34" i="9" s="1"/>
  <c r="BA34" i="9" s="1"/>
  <c r="Z38" i="9"/>
  <c r="Z37" i="9"/>
  <c r="Z36" i="9"/>
  <c r="Z35" i="9"/>
  <c r="Z34" i="9"/>
  <c r="BA10" i="12" l="1"/>
  <c r="AZ10" i="12"/>
  <c r="BA8" i="12" s="1"/>
  <c r="BA7" i="12"/>
  <c r="AN28" i="11"/>
  <c r="AP28" i="11" s="1"/>
  <c r="S28" i="11"/>
  <c r="U28" i="11" s="1"/>
  <c r="AN9" i="11"/>
  <c r="AP9" i="11" s="1"/>
  <c r="AR9" i="11" s="1"/>
  <c r="AN12" i="11"/>
  <c r="AP12" i="11"/>
  <c r="AN8" i="11"/>
  <c r="AP8" i="11" s="1"/>
  <c r="AN13" i="11"/>
  <c r="AP13" i="11"/>
  <c r="U13" i="11"/>
  <c r="S9" i="11"/>
  <c r="U9" i="11" s="1"/>
  <c r="S12" i="11"/>
  <c r="U12" i="11" s="1"/>
  <c r="S8" i="11"/>
  <c r="U8" i="11" s="1"/>
  <c r="AR8" i="11" l="1"/>
  <c r="AR28" i="11"/>
  <c r="AV25" i="13"/>
  <c r="W25" i="13"/>
  <c r="AV24" i="13"/>
  <c r="W24" i="13"/>
  <c r="AV23" i="13"/>
  <c r="W23" i="13"/>
  <c r="AV22" i="13"/>
  <c r="W22" i="13"/>
  <c r="AV21" i="13"/>
  <c r="W21" i="13"/>
  <c r="AV20" i="13"/>
  <c r="W20" i="13"/>
  <c r="AV19" i="13"/>
  <c r="W19" i="13"/>
  <c r="AV18" i="13"/>
  <c r="W18" i="13"/>
  <c r="AV17" i="13"/>
  <c r="W17" i="13"/>
  <c r="AV16" i="13"/>
  <c r="W16" i="13"/>
  <c r="AV15" i="13"/>
  <c r="W15" i="13"/>
  <c r="AV14" i="13"/>
  <c r="W14" i="13"/>
  <c r="AV13" i="13"/>
  <c r="W13" i="13"/>
  <c r="AV12" i="13"/>
  <c r="W12" i="13"/>
  <c r="AV6" i="13"/>
  <c r="AX6" i="13" s="1"/>
  <c r="W6" i="13"/>
  <c r="Y6" i="13" s="1"/>
  <c r="AV11" i="13"/>
  <c r="AX11" i="13" s="1"/>
  <c r="W11" i="13"/>
  <c r="Y11" i="13" s="1"/>
  <c r="AV8" i="13"/>
  <c r="AX8" i="13" s="1"/>
  <c r="W8" i="13"/>
  <c r="Y8" i="13" s="1"/>
  <c r="AV9" i="13"/>
  <c r="AX9" i="13" s="1"/>
  <c r="W9" i="13"/>
  <c r="Y9" i="13" s="1"/>
  <c r="Z9" i="13" s="1"/>
  <c r="AV7" i="13"/>
  <c r="AX7" i="13" s="1"/>
  <c r="W7" i="13"/>
  <c r="Y7" i="13" s="1"/>
  <c r="AV10" i="13"/>
  <c r="AX10" i="13" s="1"/>
  <c r="W10" i="13"/>
  <c r="Y10" i="13" s="1"/>
  <c r="AV24" i="12"/>
  <c r="W24" i="12"/>
  <c r="AV23" i="12"/>
  <c r="W23" i="12"/>
  <c r="AV22" i="12"/>
  <c r="W22" i="12"/>
  <c r="AV21" i="12"/>
  <c r="W21" i="12"/>
  <c r="AV20" i="12"/>
  <c r="W20" i="12"/>
  <c r="AV19" i="12"/>
  <c r="W19" i="12"/>
  <c r="AV18" i="12"/>
  <c r="W18" i="12"/>
  <c r="AV15" i="12"/>
  <c r="AX15" i="12" s="1"/>
  <c r="W15" i="12"/>
  <c r="Y15" i="12" s="1"/>
  <c r="AV16" i="12"/>
  <c r="AX16" i="12" s="1"/>
  <c r="W16" i="12"/>
  <c r="Y16" i="12" s="1"/>
  <c r="Z16" i="12" s="1"/>
  <c r="W7" i="12"/>
  <c r="Y7" i="12" s="1"/>
  <c r="AV9" i="12"/>
  <c r="AX9" i="12" s="1"/>
  <c r="W9" i="12"/>
  <c r="Y9" i="12" s="1"/>
  <c r="AV25" i="8"/>
  <c r="Y25" i="8"/>
  <c r="W25" i="8"/>
  <c r="AV24" i="8"/>
  <c r="Y24" i="8"/>
  <c r="W24" i="8"/>
  <c r="AV23" i="8"/>
  <c r="Y23" i="8"/>
  <c r="W23" i="8"/>
  <c r="AV22" i="8"/>
  <c r="Y22" i="8"/>
  <c r="W22" i="8"/>
  <c r="AV21" i="8"/>
  <c r="Y21" i="8"/>
  <c r="W21" i="8"/>
  <c r="AV20" i="8"/>
  <c r="Y20" i="8"/>
  <c r="W20" i="8"/>
  <c r="AV19" i="8"/>
  <c r="Y19" i="8"/>
  <c r="W19" i="8"/>
  <c r="AV18" i="8"/>
  <c r="Y18" i="8"/>
  <c r="W18" i="8"/>
  <c r="AV17" i="8"/>
  <c r="Y17" i="8"/>
  <c r="W17" i="8"/>
  <c r="AV16" i="8"/>
  <c r="Y16" i="8"/>
  <c r="W16" i="8"/>
  <c r="AV6" i="8"/>
  <c r="AX6" i="8" s="1"/>
  <c r="W6" i="8"/>
  <c r="Y6" i="8" s="1"/>
  <c r="AV10" i="8"/>
  <c r="AX10" i="8" s="1"/>
  <c r="W10" i="8"/>
  <c r="Y10" i="8" s="1"/>
  <c r="AV15" i="8"/>
  <c r="Y15" i="8"/>
  <c r="W15" i="8"/>
  <c r="AV7" i="8"/>
  <c r="AX7" i="8" s="1"/>
  <c r="W7" i="8"/>
  <c r="Y7" i="8" s="1"/>
  <c r="AV14" i="8"/>
  <c r="AX14" i="8" s="1"/>
  <c r="Y14" i="8"/>
  <c r="W14" i="8"/>
  <c r="AV12" i="8"/>
  <c r="AX12" i="8" s="1"/>
  <c r="W12" i="8"/>
  <c r="Y12" i="8" s="1"/>
  <c r="AV9" i="8"/>
  <c r="AX9" i="8" s="1"/>
  <c r="W9" i="8"/>
  <c r="Y9" i="8" s="1"/>
  <c r="AV13" i="8"/>
  <c r="AX13" i="8" s="1"/>
  <c r="W13" i="8"/>
  <c r="Y13" i="8" s="1"/>
  <c r="W8" i="8"/>
  <c r="Y8" i="8" s="1"/>
  <c r="AZ8" i="8" s="1"/>
  <c r="AV11" i="8"/>
  <c r="AX11" i="8" s="1"/>
  <c r="W11" i="8"/>
  <c r="Y11" i="8" s="1"/>
  <c r="BA8" i="8" l="1"/>
  <c r="AZ11" i="8"/>
  <c r="AY11" i="8"/>
  <c r="AZ13" i="8"/>
  <c r="AY13" i="8"/>
  <c r="AZ14" i="8"/>
  <c r="AY14" i="8"/>
  <c r="AZ7" i="8"/>
  <c r="AY7" i="8"/>
  <c r="AZ10" i="8"/>
  <c r="AY10" i="8"/>
  <c r="AZ6" i="8"/>
  <c r="AY6" i="8"/>
  <c r="AY8" i="8"/>
  <c r="Z13" i="8"/>
  <c r="AZ9" i="8"/>
  <c r="AY9" i="8"/>
  <c r="AZ12" i="8"/>
  <c r="BA12" i="8" s="1"/>
  <c r="AY12" i="8"/>
  <c r="Z7" i="8"/>
  <c r="Z10" i="13"/>
  <c r="Z7" i="13"/>
  <c r="Z8" i="13"/>
  <c r="Z11" i="13"/>
  <c r="Z6" i="13"/>
  <c r="AZ10" i="13"/>
  <c r="AY10" i="13"/>
  <c r="AZ7" i="13"/>
  <c r="AY7" i="13"/>
  <c r="AZ9" i="13"/>
  <c r="AY9" i="13"/>
  <c r="AZ8" i="13"/>
  <c r="AY8" i="13"/>
  <c r="AZ11" i="13"/>
  <c r="AY11" i="13"/>
  <c r="AZ6" i="13"/>
  <c r="BA6" i="13" s="1"/>
  <c r="AY6" i="13"/>
  <c r="Z15" i="12"/>
  <c r="BA16" i="12"/>
  <c r="AY16" i="12"/>
  <c r="BA15" i="12"/>
  <c r="AY15" i="12"/>
  <c r="AY8" i="12"/>
  <c r="AY10" i="12"/>
  <c r="AY7" i="12"/>
  <c r="AY9" i="12"/>
  <c r="Z8" i="12"/>
  <c r="Z10" i="12"/>
  <c r="Z7" i="12"/>
  <c r="Z9" i="12"/>
  <c r="Z9" i="8"/>
  <c r="Z12" i="8"/>
  <c r="Z11" i="8"/>
  <c r="Z6" i="8"/>
  <c r="Z14" i="8"/>
  <c r="Z10" i="8"/>
  <c r="Z8" i="8"/>
  <c r="W12" i="14"/>
  <c r="Y12" i="14" s="1"/>
  <c r="BA9" i="8" l="1"/>
  <c r="BA6" i="8"/>
  <c r="BA10" i="8"/>
  <c r="BA7" i="8"/>
  <c r="BA14" i="8"/>
  <c r="BA13" i="8"/>
  <c r="BA11" i="8"/>
  <c r="BA11" i="13"/>
  <c r="BA8" i="13"/>
  <c r="BA9" i="13"/>
  <c r="BA7" i="13"/>
  <c r="BA10" i="13"/>
  <c r="V31" i="11"/>
  <c r="AP24" i="11" l="1"/>
  <c r="AN24" i="11"/>
  <c r="U24" i="11"/>
  <c r="S24" i="11"/>
  <c r="AP23" i="11"/>
  <c r="AN23" i="11"/>
  <c r="U23" i="11"/>
  <c r="S23" i="11"/>
  <c r="AP22" i="11"/>
  <c r="AN22" i="11"/>
  <c r="U22" i="11"/>
  <c r="S22" i="11"/>
  <c r="AP18" i="11"/>
  <c r="AN18" i="11"/>
  <c r="U18" i="11"/>
  <c r="S18" i="11"/>
  <c r="AP16" i="11"/>
  <c r="AN16" i="11"/>
  <c r="U16" i="11"/>
  <c r="S16" i="11"/>
  <c r="AP20" i="11"/>
  <c r="AN20" i="11"/>
  <c r="U20" i="11"/>
  <c r="S20" i="11"/>
  <c r="AR18" i="11" l="1"/>
  <c r="AR16" i="11"/>
  <c r="W9" i="14"/>
  <c r="Y9" i="14" s="1"/>
  <c r="AN17" i="11"/>
  <c r="AP17" i="11" s="1"/>
  <c r="S17" i="11"/>
  <c r="U17" i="11" s="1"/>
  <c r="AN15" i="11"/>
  <c r="AP15" i="11" s="1"/>
  <c r="S15" i="11"/>
  <c r="U15" i="11" s="1"/>
  <c r="AN21" i="11"/>
  <c r="AP21" i="11" s="1"/>
  <c r="S21" i="11"/>
  <c r="U21" i="11" s="1"/>
  <c r="AN19" i="11"/>
  <c r="AP19" i="11" s="1"/>
  <c r="S19" i="11"/>
  <c r="U19" i="11" s="1"/>
  <c r="S10" i="11"/>
  <c r="U10" i="11"/>
  <c r="AN10" i="11"/>
  <c r="AP10" i="11" s="1"/>
  <c r="S13" i="11"/>
  <c r="AV36" i="9"/>
  <c r="Y36" i="9"/>
  <c r="W36" i="9"/>
  <c r="AV9" i="9"/>
  <c r="AX9" i="9" s="1"/>
  <c r="W9" i="9"/>
  <c r="Y9" i="9" s="1"/>
  <c r="AV7" i="9"/>
  <c r="AX7" i="9" s="1"/>
  <c r="Y7" i="9"/>
  <c r="W7" i="9"/>
  <c r="AV12" i="9"/>
  <c r="AX12" i="9" s="1"/>
  <c r="W12" i="9"/>
  <c r="Y12" i="9" s="1"/>
  <c r="AR10" i="11" l="1"/>
  <c r="V15" i="11"/>
  <c r="AR15" i="11"/>
  <c r="AQ15" i="11"/>
  <c r="AR17" i="11"/>
  <c r="AQ17" i="11"/>
  <c r="AQ16" i="11"/>
  <c r="AQ18" i="11"/>
  <c r="AR19" i="11"/>
  <c r="AQ19" i="11"/>
  <c r="V18" i="11"/>
  <c r="V17" i="11"/>
  <c r="V16" i="11"/>
  <c r="V19" i="11"/>
  <c r="AZ12" i="9"/>
  <c r="AZ7" i="9"/>
  <c r="AZ9" i="9"/>
  <c r="AV26" i="10"/>
  <c r="Y26" i="10"/>
  <c r="W26" i="10"/>
  <c r="AV25" i="10"/>
  <c r="Y25" i="10"/>
  <c r="W25" i="10"/>
  <c r="AV24" i="10"/>
  <c r="Y24" i="10"/>
  <c r="W24" i="10"/>
  <c r="AV23" i="10"/>
  <c r="Y23" i="10"/>
  <c r="W23" i="10"/>
  <c r="AV22" i="10"/>
  <c r="Y22" i="10"/>
  <c r="W22" i="10"/>
  <c r="AV21" i="10"/>
  <c r="Y21" i="10"/>
  <c r="W21" i="10"/>
  <c r="AV20" i="10"/>
  <c r="W20" i="10"/>
  <c r="Y20" i="10" s="1"/>
  <c r="AV19" i="10"/>
  <c r="W19" i="10"/>
  <c r="Y19" i="10" s="1"/>
  <c r="AS16" i="11" l="1"/>
  <c r="AS17" i="11"/>
  <c r="AS15" i="11"/>
  <c r="AV15" i="1"/>
  <c r="AX15" i="1" s="1"/>
  <c r="W15" i="1"/>
  <c r="Y15" i="1" s="1"/>
  <c r="AV7" i="1"/>
  <c r="AX7" i="1" s="1"/>
  <c r="W7" i="1"/>
  <c r="Y7" i="1" s="1"/>
  <c r="AV20" i="1"/>
  <c r="AX20" i="1" s="1"/>
  <c r="AZ20" i="1" s="1"/>
  <c r="W20" i="1"/>
  <c r="Y20" i="1" s="1"/>
  <c r="AV6" i="1"/>
  <c r="AX6" i="1" s="1"/>
  <c r="W6" i="1"/>
  <c r="Y6" i="1" s="1"/>
  <c r="AV17" i="1"/>
  <c r="AX17" i="1" s="1"/>
  <c r="W17" i="1"/>
  <c r="Y17" i="1" s="1"/>
  <c r="AV22" i="1"/>
  <c r="AX22" i="1" s="1"/>
  <c r="W22" i="1"/>
  <c r="Y22" i="1" s="1"/>
  <c r="AZ22" i="1" l="1"/>
  <c r="AZ17" i="1"/>
  <c r="AZ7" i="1"/>
  <c r="AZ15" i="1"/>
  <c r="AZ6" i="1"/>
  <c r="W10" i="14"/>
  <c r="Y10" i="14" s="1"/>
  <c r="Z10" i="14" s="1"/>
  <c r="W8" i="14"/>
  <c r="Y8" i="14" s="1"/>
  <c r="W11" i="14"/>
  <c r="Y11" i="14" s="1"/>
  <c r="Z11" i="14" s="1"/>
  <c r="W13" i="14"/>
  <c r="W30" i="14"/>
  <c r="Y30" i="14" s="1"/>
  <c r="Z30" i="14" s="1"/>
  <c r="W31" i="14"/>
  <c r="Y31" i="14" s="1"/>
  <c r="W32" i="14"/>
  <c r="Y32" i="14" s="1"/>
  <c r="Z32" i="14" s="1"/>
  <c r="W20" i="14"/>
  <c r="Y20" i="14" s="1"/>
  <c r="W22" i="14"/>
  <c r="Y22" i="14" s="1"/>
  <c r="W18" i="14"/>
  <c r="Y18" i="14" s="1"/>
  <c r="W25" i="14"/>
  <c r="Y25" i="14" s="1"/>
  <c r="W21" i="14"/>
  <c r="Y21" i="14" s="1"/>
  <c r="Z8" i="14" l="1"/>
  <c r="Z12" i="14"/>
  <c r="Z9" i="14"/>
  <c r="Z31" i="14"/>
  <c r="Y38" i="9"/>
  <c r="W38" i="9"/>
  <c r="Y37" i="9"/>
  <c r="W37" i="9"/>
  <c r="Y13" i="9"/>
  <c r="W13" i="9"/>
  <c r="Y10" i="9"/>
  <c r="W10" i="9"/>
  <c r="Y23" i="9"/>
  <c r="W23" i="9"/>
  <c r="Y22" i="9"/>
  <c r="W22" i="9"/>
  <c r="Y35" i="9"/>
  <c r="W35" i="9"/>
  <c r="Y33" i="9"/>
  <c r="W33" i="9"/>
  <c r="Y26" i="9"/>
  <c r="W26" i="9"/>
  <c r="Y6" i="9"/>
  <c r="W6" i="9"/>
  <c r="Y29" i="9"/>
  <c r="W29" i="9"/>
  <c r="Y14" i="9"/>
  <c r="W14" i="9"/>
  <c r="Y31" i="9"/>
  <c r="W31" i="9"/>
  <c r="Y25" i="9"/>
  <c r="W25" i="9"/>
  <c r="Y16" i="9"/>
  <c r="W16" i="9"/>
  <c r="Y27" i="9"/>
  <c r="W27" i="9"/>
  <c r="Y28" i="9"/>
  <c r="W28" i="9"/>
  <c r="Y18" i="9"/>
  <c r="W18" i="9"/>
  <c r="Y34" i="9"/>
  <c r="W34" i="9"/>
  <c r="Y15" i="9"/>
  <c r="W15" i="9"/>
  <c r="Y17" i="9"/>
  <c r="W17" i="9"/>
  <c r="Y24" i="9"/>
  <c r="W24" i="9"/>
  <c r="Y21" i="9"/>
  <c r="W21" i="9"/>
  <c r="Y19" i="9"/>
  <c r="W19" i="9"/>
  <c r="Y11" i="9"/>
  <c r="W11" i="9"/>
  <c r="Y20" i="9"/>
  <c r="W20" i="9"/>
  <c r="Y30" i="9"/>
  <c r="W30" i="9"/>
  <c r="Y32" i="9"/>
  <c r="W32" i="9"/>
  <c r="AP31" i="11"/>
  <c r="AR31" i="11" s="1"/>
  <c r="U31" i="11"/>
  <c r="Y13" i="10"/>
  <c r="Y12" i="10"/>
  <c r="Y11" i="10"/>
  <c r="AV11" i="1"/>
  <c r="AX11" i="1" s="1"/>
  <c r="AV25" i="1"/>
  <c r="AV23" i="1"/>
  <c r="AX23" i="1" s="1"/>
  <c r="AV24" i="1"/>
  <c r="AX24" i="1" s="1"/>
  <c r="AV21" i="1"/>
  <c r="AX21" i="1" s="1"/>
  <c r="AV8" i="1"/>
  <c r="AX8" i="1" s="1"/>
  <c r="AV26" i="1"/>
  <c r="AV27" i="1"/>
  <c r="AV19" i="1"/>
  <c r="AX19" i="1" s="1"/>
  <c r="AV9" i="1"/>
  <c r="AX9" i="1" s="1"/>
  <c r="AV12" i="1"/>
  <c r="AX12" i="1" s="1"/>
  <c r="AV13" i="1"/>
  <c r="AX13" i="1" s="1"/>
  <c r="AV14" i="1"/>
  <c r="AX14" i="1" s="1"/>
  <c r="AV10" i="1"/>
  <c r="AX10" i="1" s="1"/>
  <c r="AV16" i="1"/>
  <c r="AX16" i="1" s="1"/>
  <c r="AV18" i="1"/>
  <c r="AX18" i="1" s="1"/>
  <c r="AV28" i="1"/>
  <c r="Y28" i="1"/>
  <c r="AV13" i="10"/>
  <c r="W13" i="10"/>
  <c r="AV12" i="10"/>
  <c r="W12" i="10"/>
  <c r="AV11" i="10"/>
  <c r="W11" i="10"/>
  <c r="AV8" i="10"/>
  <c r="AX8" i="10" s="1"/>
  <c r="W8" i="10"/>
  <c r="Y8" i="10" s="1"/>
  <c r="AV10" i="10"/>
  <c r="W10" i="10"/>
  <c r="Y10" i="10" s="1"/>
  <c r="AV6" i="10"/>
  <c r="AX6" i="10" s="1"/>
  <c r="W6" i="10"/>
  <c r="Y6" i="10" s="1"/>
  <c r="AV7" i="10"/>
  <c r="AX7" i="10" s="1"/>
  <c r="W7" i="10"/>
  <c r="Y7" i="10" s="1"/>
  <c r="Z7" i="10" s="1"/>
  <c r="AV9" i="10"/>
  <c r="W9" i="10"/>
  <c r="Y9" i="10" s="1"/>
  <c r="AV14" i="9"/>
  <c r="AX14" i="9" s="1"/>
  <c r="AV29" i="9"/>
  <c r="AX29" i="9" s="1"/>
  <c r="AV6" i="9"/>
  <c r="AX6" i="9" s="1"/>
  <c r="AV26" i="9"/>
  <c r="AX26" i="9" s="1"/>
  <c r="AZ26" i="9" s="1"/>
  <c r="AV33" i="9"/>
  <c r="AX33" i="9" s="1"/>
  <c r="AV35" i="9"/>
  <c r="AV22" i="9"/>
  <c r="AX22" i="9" s="1"/>
  <c r="AV23" i="9"/>
  <c r="AX23" i="9" s="1"/>
  <c r="AZ23" i="9" s="1"/>
  <c r="AV10" i="9"/>
  <c r="AX10" i="9" s="1"/>
  <c r="AZ10" i="9" s="1"/>
  <c r="AV13" i="9"/>
  <c r="AX13" i="9" s="1"/>
  <c r="AV37" i="9"/>
  <c r="AV38" i="9"/>
  <c r="AV31" i="9"/>
  <c r="AX31" i="9" s="1"/>
  <c r="AV25" i="9"/>
  <c r="AX25" i="9" s="1"/>
  <c r="AZ25" i="9" s="1"/>
  <c r="AV16" i="9"/>
  <c r="AX16" i="9" s="1"/>
  <c r="AV27" i="9"/>
  <c r="AX27" i="9" s="1"/>
  <c r="AZ27" i="9" s="1"/>
  <c r="AV28" i="9"/>
  <c r="AX28" i="9" s="1"/>
  <c r="AV18" i="9"/>
  <c r="AX18" i="9" s="1"/>
  <c r="AZ18" i="9" s="1"/>
  <c r="AV34" i="9"/>
  <c r="AV15" i="9"/>
  <c r="AX15" i="9" s="1"/>
  <c r="AV17" i="9"/>
  <c r="AX17" i="9" s="1"/>
  <c r="AV24" i="9"/>
  <c r="AX24" i="9" s="1"/>
  <c r="AV21" i="9"/>
  <c r="AX21" i="9" s="1"/>
  <c r="AV19" i="9"/>
  <c r="AX19" i="9" s="1"/>
  <c r="AV11" i="9"/>
  <c r="AX11" i="9" s="1"/>
  <c r="AV20" i="9"/>
  <c r="AX20" i="9" s="1"/>
  <c r="AZ20" i="9" s="1"/>
  <c r="AV30" i="9"/>
  <c r="AX30" i="9" s="1"/>
  <c r="AV32" i="9"/>
  <c r="AX32" i="9" s="1"/>
  <c r="AV8" i="9"/>
  <c r="AX8" i="9" s="1"/>
  <c r="W8" i="9"/>
  <c r="Y8" i="9" s="1"/>
  <c r="Z8" i="9" s="1"/>
  <c r="S11" i="11"/>
  <c r="U11" i="11" s="1"/>
  <c r="AN11" i="11"/>
  <c r="AP11" i="11" s="1"/>
  <c r="S6" i="11"/>
  <c r="U6" i="11" s="1"/>
  <c r="AN6" i="11"/>
  <c r="AP6" i="11" s="1"/>
  <c r="S7" i="11"/>
  <c r="U7" i="11" s="1"/>
  <c r="AN7" i="11"/>
  <c r="AP7" i="11" s="1"/>
  <c r="S30" i="11"/>
  <c r="U30" i="11" s="1"/>
  <c r="AN30" i="11"/>
  <c r="AP30" i="11" s="1"/>
  <c r="S26" i="11"/>
  <c r="U26" i="11" s="1"/>
  <c r="AN26" i="11"/>
  <c r="AP26" i="11" s="1"/>
  <c r="S27" i="11"/>
  <c r="U27" i="11" s="1"/>
  <c r="AN27" i="11"/>
  <c r="AP27" i="11" s="1"/>
  <c r="S29" i="11"/>
  <c r="U29" i="11" s="1"/>
  <c r="V29" i="11" s="1"/>
  <c r="AN29" i="11"/>
  <c r="AP29" i="11" s="1"/>
  <c r="S31" i="11"/>
  <c r="AN31" i="11"/>
  <c r="W11" i="1"/>
  <c r="Y11" i="1" s="1"/>
  <c r="W25" i="1"/>
  <c r="Y25" i="1" s="1"/>
  <c r="W23" i="1"/>
  <c r="Y23" i="1" s="1"/>
  <c r="W24" i="1"/>
  <c r="Y24" i="1" s="1"/>
  <c r="W21" i="1"/>
  <c r="Y21" i="1" s="1"/>
  <c r="W8" i="1"/>
  <c r="Y8" i="1" s="1"/>
  <c r="W26" i="1"/>
  <c r="Y26" i="1" s="1"/>
  <c r="W27" i="1"/>
  <c r="Y27" i="1" s="1"/>
  <c r="W19" i="1"/>
  <c r="Y19" i="1" s="1"/>
  <c r="W9" i="1"/>
  <c r="Y9" i="1" s="1"/>
  <c r="W12" i="1"/>
  <c r="Y12" i="1" s="1"/>
  <c r="W13" i="1"/>
  <c r="Y13" i="1" s="1"/>
  <c r="W14" i="1"/>
  <c r="Y14" i="1" s="1"/>
  <c r="Z14" i="1" s="1"/>
  <c r="W10" i="1"/>
  <c r="Y10" i="1" s="1"/>
  <c r="W16" i="1"/>
  <c r="Y16" i="1" s="1"/>
  <c r="W18" i="1"/>
  <c r="Y18" i="1" s="1"/>
  <c r="W28" i="1"/>
  <c r="AZ7" i="10" l="1"/>
  <c r="AY7" i="10"/>
  <c r="AZ6" i="10"/>
  <c r="AY6" i="10"/>
  <c r="AZ8" i="10"/>
  <c r="BA8" i="10" s="1"/>
  <c r="AY8" i="10"/>
  <c r="V6" i="11"/>
  <c r="AR7" i="11"/>
  <c r="AQ7" i="11"/>
  <c r="AR6" i="11"/>
  <c r="AQ6" i="11"/>
  <c r="AQ9" i="11"/>
  <c r="AQ8" i="11"/>
  <c r="AQ10" i="11"/>
  <c r="V27" i="11"/>
  <c r="AR29" i="11"/>
  <c r="AQ29" i="11"/>
  <c r="AR27" i="11"/>
  <c r="AQ27" i="11"/>
  <c r="AR30" i="11"/>
  <c r="AQ30" i="11"/>
  <c r="AQ26" i="11"/>
  <c r="AR26" i="11"/>
  <c r="AQ28" i="11"/>
  <c r="V30" i="11"/>
  <c r="V26" i="11"/>
  <c r="V28" i="11"/>
  <c r="V7" i="11"/>
  <c r="V10" i="11"/>
  <c r="V9" i="11"/>
  <c r="V8" i="11"/>
  <c r="Z6" i="10"/>
  <c r="Z8" i="10"/>
  <c r="AZ19" i="9"/>
  <c r="AY19" i="9"/>
  <c r="AZ8" i="9"/>
  <c r="AZ30" i="9"/>
  <c r="AZ11" i="9"/>
  <c r="AY11" i="9"/>
  <c r="AZ21" i="9"/>
  <c r="AZ17" i="9"/>
  <c r="AZ28" i="9"/>
  <c r="AZ16" i="9"/>
  <c r="AZ31" i="9"/>
  <c r="AZ22" i="9"/>
  <c r="AY22" i="9"/>
  <c r="AZ33" i="9"/>
  <c r="AY33" i="9"/>
  <c r="AZ6" i="9"/>
  <c r="AY7" i="9"/>
  <c r="AY9" i="9"/>
  <c r="AY12" i="9"/>
  <c r="AZ14" i="9"/>
  <c r="AY14" i="9"/>
  <c r="AZ24" i="9"/>
  <c r="AY24" i="9"/>
  <c r="AZ15" i="9"/>
  <c r="AY15" i="9"/>
  <c r="AZ13" i="9"/>
  <c r="BA13" i="9" s="1"/>
  <c r="AY13" i="9"/>
  <c r="Z11" i="9"/>
  <c r="Z24" i="9"/>
  <c r="Z9" i="9"/>
  <c r="Z13" i="9"/>
  <c r="Z12" i="9"/>
  <c r="Z7" i="9"/>
  <c r="Z19" i="9"/>
  <c r="Z14" i="9"/>
  <c r="Z15" i="9"/>
  <c r="Z31" i="9"/>
  <c r="AZ29" i="9"/>
  <c r="AY29" i="9"/>
  <c r="AY21" i="9"/>
  <c r="AY20" i="9"/>
  <c r="AY23" i="9"/>
  <c r="AY10" i="9"/>
  <c r="AY18" i="9"/>
  <c r="AY6" i="9"/>
  <c r="AY30" i="9"/>
  <c r="AY28" i="9"/>
  <c r="AY16" i="9"/>
  <c r="AY31" i="9"/>
  <c r="AY32" i="9"/>
  <c r="AY8" i="9"/>
  <c r="AY17" i="9"/>
  <c r="AY27" i="9"/>
  <c r="AY26" i="9"/>
  <c r="AY25" i="9"/>
  <c r="Z29" i="9"/>
  <c r="Z33" i="9"/>
  <c r="Z22" i="9"/>
  <c r="Z20" i="9"/>
  <c r="Z10" i="9"/>
  <c r="AZ18" i="1"/>
  <c r="AY18" i="1"/>
  <c r="AZ10" i="1"/>
  <c r="AY10" i="1"/>
  <c r="AZ13" i="1"/>
  <c r="AY13" i="1"/>
  <c r="AZ9" i="1"/>
  <c r="AY9" i="1"/>
  <c r="AZ8" i="1"/>
  <c r="AY8" i="1"/>
  <c r="AY6" i="1"/>
  <c r="AY15" i="1"/>
  <c r="AY22" i="1"/>
  <c r="AY17" i="1"/>
  <c r="AY7" i="1"/>
  <c r="AY20" i="1"/>
  <c r="AZ24" i="1"/>
  <c r="AY24" i="1"/>
  <c r="AZ16" i="1"/>
  <c r="AY16" i="1"/>
  <c r="AZ14" i="1"/>
  <c r="AY14" i="1"/>
  <c r="AZ12" i="1"/>
  <c r="AY12" i="1"/>
  <c r="AZ19" i="1"/>
  <c r="AY19" i="1"/>
  <c r="AZ21" i="1"/>
  <c r="AY21" i="1"/>
  <c r="AZ23" i="1"/>
  <c r="AY23" i="1"/>
  <c r="AZ11" i="1"/>
  <c r="BA11" i="1" s="1"/>
  <c r="AY11" i="1"/>
  <c r="Z17" i="1"/>
  <c r="Z8" i="1"/>
  <c r="Z18" i="1"/>
  <c r="Z21" i="1"/>
  <c r="Z12" i="1"/>
  <c r="Z19" i="1"/>
  <c r="Z22" i="1"/>
  <c r="Z13" i="1"/>
  <c r="Z6" i="1"/>
  <c r="Z9" i="1"/>
  <c r="Z10" i="1"/>
  <c r="Z16" i="1"/>
  <c r="Z32" i="9"/>
  <c r="AZ32" i="9"/>
  <c r="Z23" i="1"/>
  <c r="Z21" i="9"/>
  <c r="Z18" i="9"/>
  <c r="Z23" i="9"/>
  <c r="Z30" i="9"/>
  <c r="Z17" i="9"/>
  <c r="Z6" i="9"/>
  <c r="Z28" i="9"/>
  <c r="Z27" i="9"/>
  <c r="Z16" i="9"/>
  <c r="Z26" i="9"/>
  <c r="Z11" i="1"/>
  <c r="Z24" i="1"/>
  <c r="Z20" i="1"/>
  <c r="Z7" i="1"/>
  <c r="Z15" i="1"/>
  <c r="Z25" i="9"/>
  <c r="BA6" i="10" l="1"/>
  <c r="BA7" i="10"/>
  <c r="AS6" i="11"/>
  <c r="AS9" i="11"/>
  <c r="AS8" i="11"/>
  <c r="AS10" i="11"/>
  <c r="AS7" i="11"/>
  <c r="BA15" i="9"/>
  <c r="BA24" i="9"/>
  <c r="BA14" i="9"/>
  <c r="BA9" i="9"/>
  <c r="BA12" i="9"/>
  <c r="BA7" i="9"/>
  <c r="BA33" i="9"/>
  <c r="BA22" i="9"/>
  <c r="BA11" i="9"/>
  <c r="BA19" i="9"/>
  <c r="BA29" i="9"/>
  <c r="BA31" i="9"/>
  <c r="BA20" i="9"/>
  <c r="BA10" i="9"/>
  <c r="BA23" i="1"/>
  <c r="BA21" i="1"/>
  <c r="BA19" i="1"/>
  <c r="BA12" i="1"/>
  <c r="BA14" i="1"/>
  <c r="BA16" i="1"/>
  <c r="BA24" i="1"/>
  <c r="BA8" i="1"/>
  <c r="BA17" i="1"/>
  <c r="BA6" i="1"/>
  <c r="BA20" i="1"/>
  <c r="BA22" i="1"/>
  <c r="BA7" i="1"/>
  <c r="BA15" i="1"/>
  <c r="BA9" i="1"/>
  <c r="BA13" i="1"/>
  <c r="BA10" i="1"/>
  <c r="BA18" i="1"/>
  <c r="BA32" i="9"/>
  <c r="BA23" i="9"/>
  <c r="BA18" i="9"/>
  <c r="BA8" i="9"/>
  <c r="BA30" i="9"/>
  <c r="BA27" i="9"/>
  <c r="BA28" i="9"/>
  <c r="BA16" i="9"/>
  <c r="BA6" i="9"/>
  <c r="BA21" i="9"/>
  <c r="BA17" i="9"/>
  <c r="BA26" i="9"/>
  <c r="BA25" i="9"/>
</calcChain>
</file>

<file path=xl/sharedStrings.xml><?xml version="1.0" encoding="utf-8"?>
<sst xmlns="http://schemas.openxmlformats.org/spreadsheetml/2006/main" count="595" uniqueCount="142">
  <si>
    <t xml:space="preserve">aantal </t>
  </si>
  <si>
    <t>tijd</t>
  </si>
  <si>
    <t xml:space="preserve">totaal </t>
  </si>
  <si>
    <t>plaats</t>
  </si>
  <si>
    <t>straf</t>
  </si>
  <si>
    <t>punten</t>
  </si>
  <si>
    <t>sec</t>
  </si>
  <si>
    <t>Tweespan pony</t>
  </si>
  <si>
    <t>totaal</t>
  </si>
  <si>
    <t>beide</t>
  </si>
  <si>
    <t>manches</t>
  </si>
  <si>
    <t>2e Manche</t>
  </si>
  <si>
    <t>1e Manche</t>
  </si>
  <si>
    <t>Enkelspan pony</t>
  </si>
  <si>
    <t>Enkelspan paard</t>
  </si>
  <si>
    <t>gereden</t>
  </si>
  <si>
    <t>Bruno Taverniers</t>
  </si>
  <si>
    <t>Jeugdrubriek</t>
  </si>
  <si>
    <t>1-span trekpaard</t>
  </si>
  <si>
    <t>Vierspan paard</t>
  </si>
  <si>
    <t>Tweespan paard</t>
  </si>
  <si>
    <t>10A</t>
  </si>
  <si>
    <t>10B</t>
  </si>
  <si>
    <t>10C</t>
  </si>
  <si>
    <t>10E</t>
  </si>
  <si>
    <t>Linda Kodde</t>
  </si>
  <si>
    <t>Heidi te Poele</t>
  </si>
  <si>
    <t>Jan-Leen Boot</t>
  </si>
  <si>
    <t>Jan Kodde</t>
  </si>
  <si>
    <t>Lianne Blom</t>
  </si>
  <si>
    <t>Lou Willemse</t>
  </si>
  <si>
    <t>Eddy van Hecke</t>
  </si>
  <si>
    <t>Mike van der Sypt</t>
  </si>
  <si>
    <t xml:space="preserve">Tandem pony </t>
  </si>
  <si>
    <t>Finale</t>
  </si>
  <si>
    <t>6A</t>
  </si>
  <si>
    <t>6B</t>
  </si>
  <si>
    <t>6C</t>
  </si>
  <si>
    <t>6D</t>
  </si>
  <si>
    <t>6E</t>
  </si>
  <si>
    <t>Marieke Franken</t>
  </si>
  <si>
    <t>Seppe Verlee</t>
  </si>
  <si>
    <t>Henk Kieviet</t>
  </si>
  <si>
    <t>Walter Vanhout</t>
  </si>
  <si>
    <t>Marc Broodman</t>
  </si>
  <si>
    <t>8A</t>
  </si>
  <si>
    <t>8B</t>
  </si>
  <si>
    <t>8C</t>
  </si>
  <si>
    <t>8D</t>
  </si>
  <si>
    <t>Yaëla Monfils</t>
  </si>
  <si>
    <t>Vierspan pony</t>
  </si>
  <si>
    <t>Nick van der Sypt</t>
  </si>
  <si>
    <t>Pieter Karelse</t>
  </si>
  <si>
    <t>Linda Janssen</t>
  </si>
  <si>
    <t>Freek van 't Westende</t>
  </si>
  <si>
    <t>Huub van 't Westende</t>
  </si>
  <si>
    <t>Marina Lamper</t>
  </si>
  <si>
    <t>Nadja Broos</t>
  </si>
  <si>
    <t>Maaike Hannewijk</t>
  </si>
  <si>
    <t>Helena Soete</t>
  </si>
  <si>
    <t>Pascal Meere</t>
  </si>
  <si>
    <t>Ewoud Dejonghe</t>
  </si>
  <si>
    <t>Robert Brouwer</t>
  </si>
  <si>
    <t>Henny van der Moere</t>
  </si>
  <si>
    <t>Willianne Metske</t>
  </si>
  <si>
    <t>Michiel Vanhulle</t>
  </si>
  <si>
    <t>Paul Huizer</t>
  </si>
  <si>
    <t>Krijn Coppoolse</t>
  </si>
  <si>
    <t>Yentl de Ketelaere</t>
  </si>
  <si>
    <t>Lonneke Bours</t>
  </si>
  <si>
    <t>Nicole Verburg</t>
  </si>
  <si>
    <t>Lijn Moerdijk</t>
  </si>
  <si>
    <t>Femke Buyse</t>
  </si>
  <si>
    <t>Judith Vermeer</t>
  </si>
  <si>
    <t>Sanne Janssen</t>
  </si>
  <si>
    <t>Carin van de Velde</t>
  </si>
  <si>
    <t>Kelly Speelman</t>
  </si>
  <si>
    <t>Wim de Wandel</t>
  </si>
  <si>
    <t>Gert Vis van Heemst</t>
  </si>
  <si>
    <t>Emi Bonte</t>
  </si>
  <si>
    <t>Piet de Ronde</t>
  </si>
  <si>
    <t>Brecht Vergauwe</t>
  </si>
  <si>
    <t>Joerie Vanhulle</t>
  </si>
  <si>
    <t>Thibo Vansieleghem</t>
  </si>
  <si>
    <t>Marieanne Tolhoek</t>
  </si>
  <si>
    <t>David van de Voorde</t>
  </si>
  <si>
    <t>10D</t>
  </si>
  <si>
    <t>5B</t>
  </si>
  <si>
    <t>5C</t>
  </si>
  <si>
    <t>5D</t>
  </si>
  <si>
    <t>Willeke Goudzwaard</t>
  </si>
  <si>
    <t>Wendy Boeckhout</t>
  </si>
  <si>
    <t>Johan Schrooten</t>
  </si>
  <si>
    <t>Daniëlle Weststrate</t>
  </si>
  <si>
    <t>Jolanda Mol-Verhulst</t>
  </si>
  <si>
    <t>Edwin Dellebeke</t>
  </si>
  <si>
    <t>Piet van den Burg</t>
  </si>
  <si>
    <t>Arnold Blokland</t>
  </si>
  <si>
    <t>Guido Herwig</t>
  </si>
  <si>
    <t>Laura Broodman</t>
  </si>
  <si>
    <t>Emma Domburg</t>
  </si>
  <si>
    <t>Chantalle Boogaarts</t>
  </si>
  <si>
    <t>Karen de Vos</t>
  </si>
  <si>
    <t>Christof Demeester</t>
  </si>
  <si>
    <t>Stefanie Baeyens</t>
  </si>
  <si>
    <t>Tijnie van Gerdingen</t>
  </si>
  <si>
    <t>Susanne Damen</t>
  </si>
  <si>
    <t>Jeroen Schoonbaert</t>
  </si>
  <si>
    <t>Bas Verheij</t>
  </si>
  <si>
    <t>Hansje de Kok</t>
  </si>
  <si>
    <t>Sandra Derksen</t>
  </si>
  <si>
    <t>Gino de Bruyne</t>
  </si>
  <si>
    <t>Christiaan Provoost</t>
  </si>
  <si>
    <t>Theo van der Wal</t>
  </si>
  <si>
    <t>Bernie Damen</t>
  </si>
  <si>
    <t>Stijn van Hecke</t>
  </si>
  <si>
    <t>Lore Schoonbaert</t>
  </si>
  <si>
    <t>Melanie Becker</t>
  </si>
  <si>
    <t>tot 10 jaar</t>
  </si>
  <si>
    <t>12 en 15 jaar</t>
  </si>
  <si>
    <t>Dylana de Wammemacker</t>
  </si>
  <si>
    <t>Marijn Zandee</t>
  </si>
  <si>
    <t>Chris Provoost</t>
  </si>
  <si>
    <t>Leanne van den Berg</t>
  </si>
  <si>
    <t>Dirk Huys</t>
  </si>
  <si>
    <t>Alain Steyaert</t>
  </si>
  <si>
    <t>Edwin van der Graaff</t>
  </si>
  <si>
    <t>Steven de Wammemacker</t>
  </si>
  <si>
    <t>Steven Vansieleghem</t>
  </si>
  <si>
    <t>7A</t>
  </si>
  <si>
    <t>7B</t>
  </si>
  <si>
    <t>7C</t>
  </si>
  <si>
    <t>7D</t>
  </si>
  <si>
    <t>7E</t>
  </si>
  <si>
    <t>11A</t>
  </si>
  <si>
    <t>11B</t>
  </si>
  <si>
    <t>11C</t>
  </si>
  <si>
    <t>11D</t>
  </si>
  <si>
    <t>11E</t>
  </si>
  <si>
    <t>5A</t>
  </si>
  <si>
    <t>Karel de Wandel</t>
  </si>
  <si>
    <t>Eddie van Hecke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</si>
</sst>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12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66">
    <xf numFmtId="0" fontId="0" fillId="0" borderId="0" xfId="0"/>
    <xf numFmtId="0" fontId="1" fillId="0" borderId="0" xfId="1" applyFont="1" applyFill="1" applyBorder="1"/>
    <xf numFmtId="0" fontId="1" fillId="0" borderId="0" xfId="1" applyNumberFormat="1" applyFont="1" applyFill="1" applyBorder="1"/>
    <xf numFmtId="0" fontId="1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Protection="1"/>
    <xf numFmtId="0" fontId="2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Border="1"/>
    <xf numFmtId="164" fontId="1" fillId="0" borderId="0" xfId="1" applyNumberFormat="1" applyFont="1" applyFill="1" applyBorder="1"/>
    <xf numFmtId="1" fontId="1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 applyProtection="1">
      <alignment horizontal="center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Protection="1"/>
    <xf numFmtId="1" fontId="1" fillId="0" borderId="6" xfId="1" applyNumberFormat="1" applyFont="1" applyFill="1" applyBorder="1" applyAlignment="1" applyProtection="1">
      <alignment horizontal="center"/>
    </xf>
    <xf numFmtId="164" fontId="1" fillId="0" borderId="6" xfId="1" applyNumberFormat="1" applyFont="1" applyFill="1" applyBorder="1" applyAlignment="1" applyProtection="1">
      <alignment horizontal="center"/>
    </xf>
    <xf numFmtId="0" fontId="1" fillId="0" borderId="8" xfId="1" applyFont="1" applyFill="1" applyBorder="1" applyProtection="1"/>
    <xf numFmtId="1" fontId="1" fillId="0" borderId="9" xfId="1" applyNumberFormat="1" applyFont="1" applyFill="1" applyBorder="1" applyAlignment="1" applyProtection="1">
      <alignment horizontal="center"/>
    </xf>
    <xf numFmtId="164" fontId="1" fillId="0" borderId="9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>
      <alignment horizontal="center"/>
    </xf>
    <xf numFmtId="164" fontId="1" fillId="0" borderId="6" xfId="1" applyNumberFormat="1" applyFont="1" applyFill="1" applyBorder="1" applyProtection="1"/>
    <xf numFmtId="0" fontId="1" fillId="0" borderId="0" xfId="1" applyNumberFormat="1" applyFont="1" applyFill="1" applyBorder="1" applyAlignment="1" applyProtection="1">
      <alignment horizontal="center"/>
      <protection locked="0"/>
    </xf>
    <xf numFmtId="164" fontId="1" fillId="0" borderId="12" xfId="1" applyNumberFormat="1" applyFont="1" applyFill="1" applyBorder="1" applyAlignment="1" applyProtection="1">
      <alignment horizontal="center"/>
    </xf>
    <xf numFmtId="0" fontId="1" fillId="0" borderId="0" xfId="1" applyNumberFormat="1" applyFont="1" applyFill="1" applyBorder="1" applyProtection="1">
      <protection locked="0"/>
    </xf>
    <xf numFmtId="1" fontId="1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 applyProtection="1">
      <protection locked="0"/>
    </xf>
    <xf numFmtId="1" fontId="2" fillId="0" borderId="0" xfId="1" applyNumberFormat="1" applyFont="1" applyFill="1" applyBorder="1" applyAlignment="1">
      <alignment horizontal="center"/>
    </xf>
    <xf numFmtId="20" fontId="1" fillId="0" borderId="0" xfId="1" applyNumberFormat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16" xfId="1" applyNumberFormat="1" applyFont="1" applyFill="1" applyBorder="1" applyAlignment="1" applyProtection="1">
      <alignment horizontal="left"/>
    </xf>
    <xf numFmtId="0" fontId="1" fillId="0" borderId="17" xfId="1" applyNumberFormat="1" applyFont="1" applyFill="1" applyBorder="1" applyAlignment="1" applyProtection="1">
      <alignment horizontal="center"/>
    </xf>
    <xf numFmtId="0" fontId="1" fillId="0" borderId="17" xfId="1" applyNumberFormat="1" applyFont="1" applyFill="1" applyBorder="1" applyProtection="1"/>
    <xf numFmtId="0" fontId="2" fillId="0" borderId="17" xfId="1" applyNumberFormat="1" applyFont="1" applyFill="1" applyBorder="1" applyAlignment="1" applyProtection="1">
      <alignment horizontal="left"/>
    </xf>
    <xf numFmtId="0" fontId="2" fillId="0" borderId="17" xfId="1" applyNumberFormat="1" applyFont="1" applyFill="1" applyBorder="1" applyProtection="1"/>
    <xf numFmtId="0" fontId="2" fillId="0" borderId="17" xfId="1" applyNumberFormat="1" applyFont="1" applyFill="1" applyBorder="1" applyAlignment="1" applyProtection="1">
      <alignment horizontal="center"/>
    </xf>
    <xf numFmtId="0" fontId="1" fillId="0" borderId="17" xfId="1" applyFont="1" applyFill="1" applyBorder="1" applyProtection="1"/>
    <xf numFmtId="1" fontId="1" fillId="0" borderId="17" xfId="1" applyNumberFormat="1" applyFont="1" applyFill="1" applyBorder="1" applyAlignment="1" applyProtection="1">
      <alignment horizontal="center"/>
    </xf>
    <xf numFmtId="164" fontId="1" fillId="0" borderId="17" xfId="1" applyNumberFormat="1" applyFont="1" applyFill="1" applyBorder="1" applyProtection="1"/>
    <xf numFmtId="164" fontId="1" fillId="0" borderId="15" xfId="1" applyNumberFormat="1" applyFont="1" applyFill="1" applyBorder="1" applyProtection="1"/>
    <xf numFmtId="0" fontId="1" fillId="0" borderId="23" xfId="1" applyFont="1" applyFill="1" applyBorder="1" applyProtection="1"/>
    <xf numFmtId="0" fontId="1" fillId="0" borderId="24" xfId="1" applyFont="1" applyFill="1" applyBorder="1" applyProtection="1"/>
    <xf numFmtId="0" fontId="1" fillId="0" borderId="24" xfId="1" applyFont="1" applyFill="1" applyBorder="1"/>
    <xf numFmtId="0" fontId="1" fillId="0" borderId="25" xfId="1" applyFont="1" applyFill="1" applyBorder="1"/>
    <xf numFmtId="1" fontId="2" fillId="0" borderId="26" xfId="1" applyNumberFormat="1" applyFont="1" applyFill="1" applyBorder="1" applyAlignment="1" applyProtection="1">
      <alignment horizontal="center"/>
    </xf>
    <xf numFmtId="1" fontId="2" fillId="0" borderId="27" xfId="1" applyNumberFormat="1" applyFont="1" applyFill="1" applyBorder="1" applyAlignment="1" applyProtection="1">
      <alignment horizontal="center"/>
    </xf>
    <xf numFmtId="1" fontId="2" fillId="0" borderId="28" xfId="1" applyNumberFormat="1" applyFont="1" applyFill="1" applyBorder="1" applyAlignment="1" applyProtection="1">
      <alignment horizontal="center"/>
    </xf>
    <xf numFmtId="1" fontId="1" fillId="0" borderId="10" xfId="1" applyNumberFormat="1" applyFont="1" applyFill="1" applyBorder="1" applyAlignment="1" applyProtection="1">
      <alignment horizontal="center"/>
    </xf>
    <xf numFmtId="1" fontId="1" fillId="0" borderId="8" xfId="1" applyNumberFormat="1" applyFont="1" applyFill="1" applyBorder="1" applyAlignment="1" applyProtection="1">
      <alignment horizontal="center"/>
    </xf>
    <xf numFmtId="0" fontId="3" fillId="0" borderId="29" xfId="1" applyFont="1" applyFill="1" applyBorder="1" applyAlignment="1">
      <alignment vertical="center"/>
    </xf>
    <xf numFmtId="1" fontId="1" fillId="0" borderId="5" xfId="1" applyNumberFormat="1" applyFont="1" applyFill="1" applyBorder="1" applyAlignment="1" applyProtection="1">
      <alignment vertical="center"/>
      <protection locked="0"/>
    </xf>
    <xf numFmtId="164" fontId="1" fillId="0" borderId="5" xfId="1" applyNumberFormat="1" applyFont="1" applyFill="1" applyBorder="1" applyAlignment="1" applyProtection="1">
      <alignment vertical="center"/>
    </xf>
    <xf numFmtId="164" fontId="1" fillId="0" borderId="10" xfId="1" applyNumberFormat="1" applyFont="1" applyFill="1" applyBorder="1" applyAlignment="1" applyProtection="1">
      <alignment vertical="center"/>
    </xf>
    <xf numFmtId="1" fontId="1" fillId="0" borderId="20" xfId="1" applyNumberFormat="1" applyFont="1" applyFill="1" applyBorder="1" applyAlignment="1">
      <alignment vertical="center"/>
    </xf>
    <xf numFmtId="1" fontId="1" fillId="0" borderId="3" xfId="1" applyNumberFormat="1" applyFont="1" applyFill="1" applyBorder="1" applyAlignment="1" applyProtection="1">
      <alignment vertical="center"/>
    </xf>
    <xf numFmtId="1" fontId="1" fillId="0" borderId="5" xfId="1" applyNumberFormat="1" applyFont="1" applyFill="1" applyBorder="1" applyAlignment="1">
      <alignment vertical="center"/>
    </xf>
    <xf numFmtId="1" fontId="2" fillId="0" borderId="22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0" fillId="0" borderId="18" xfId="0" applyBorder="1"/>
    <xf numFmtId="1" fontId="1" fillId="0" borderId="12" xfId="1" applyNumberFormat="1" applyFont="1" applyFill="1" applyBorder="1" applyAlignment="1" applyProtection="1">
      <alignment horizontal="center"/>
    </xf>
    <xf numFmtId="0" fontId="2" fillId="0" borderId="3" xfId="1" applyNumberFormat="1" applyFont="1" applyFill="1" applyBorder="1" applyAlignment="1" applyProtection="1">
      <alignment vertical="center" textRotation="90"/>
      <protection locked="0"/>
    </xf>
    <xf numFmtId="0" fontId="2" fillId="0" borderId="1" xfId="1" applyNumberFormat="1" applyFont="1" applyFill="1" applyBorder="1" applyAlignment="1" applyProtection="1">
      <alignment vertical="center" textRotation="90"/>
      <protection locked="0"/>
    </xf>
    <xf numFmtId="0" fontId="2" fillId="0" borderId="1" xfId="1" applyFont="1" applyFill="1" applyBorder="1" applyAlignment="1">
      <alignment vertical="center" textRotation="90"/>
    </xf>
    <xf numFmtId="0" fontId="2" fillId="0" borderId="1" xfId="1" applyNumberFormat="1" applyFont="1" applyFill="1" applyBorder="1" applyAlignment="1" applyProtection="1">
      <alignment vertical="center" textRotation="90"/>
    </xf>
    <xf numFmtId="0" fontId="2" fillId="0" borderId="2" xfId="1" applyFont="1" applyFill="1" applyBorder="1" applyAlignment="1">
      <alignment vertical="center" textRotation="90"/>
    </xf>
    <xf numFmtId="0" fontId="8" fillId="0" borderId="4" xfId="1" applyNumberFormat="1" applyFont="1" applyFill="1" applyBorder="1" applyProtection="1">
      <protection locked="0"/>
    </xf>
    <xf numFmtId="0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5" xfId="1" applyNumberFormat="1" applyFont="1" applyFill="1" applyBorder="1" applyAlignment="1" applyProtection="1">
      <alignment horizontal="center"/>
    </xf>
    <xf numFmtId="0" fontId="8" fillId="0" borderId="5" xfId="1" applyNumberFormat="1" applyFont="1" applyFill="1" applyBorder="1" applyProtection="1"/>
    <xf numFmtId="0" fontId="8" fillId="0" borderId="5" xfId="1" applyNumberFormat="1" applyFont="1" applyFill="1" applyBorder="1"/>
    <xf numFmtId="0" fontId="8" fillId="0" borderId="5" xfId="1" applyFont="1" applyFill="1" applyBorder="1"/>
    <xf numFmtId="1" fontId="8" fillId="0" borderId="6" xfId="1" applyNumberFormat="1" applyFont="1" applyFill="1" applyBorder="1" applyAlignment="1" applyProtection="1">
      <alignment horizontal="center"/>
    </xf>
    <xf numFmtId="2" fontId="8" fillId="0" borderId="6" xfId="1" applyNumberFormat="1" applyFont="1" applyFill="1" applyBorder="1" applyProtection="1"/>
    <xf numFmtId="2" fontId="8" fillId="0" borderId="6" xfId="1" applyNumberFormat="1" applyFont="1" applyFill="1" applyBorder="1" applyAlignment="1" applyProtection="1">
      <alignment horizontal="center"/>
    </xf>
    <xf numFmtId="0" fontId="8" fillId="0" borderId="21" xfId="1" applyNumberFormat="1" applyFont="1" applyFill="1" applyBorder="1" applyProtection="1">
      <protection locked="0"/>
    </xf>
    <xf numFmtId="0" fontId="7" fillId="0" borderId="5" xfId="1" applyNumberFormat="1" applyFont="1" applyFill="1" applyBorder="1" applyAlignment="1">
      <alignment horizontal="center"/>
    </xf>
    <xf numFmtId="1" fontId="8" fillId="0" borderId="4" xfId="1" applyNumberFormat="1" applyFont="1" applyFill="1" applyBorder="1" applyAlignment="1" applyProtection="1">
      <alignment horizontal="center"/>
    </xf>
    <xf numFmtId="2" fontId="8" fillId="0" borderId="10" xfId="1" applyNumberFormat="1" applyFont="1" applyFill="1" applyBorder="1" applyAlignment="1" applyProtection="1">
      <alignment horizontal="center"/>
    </xf>
    <xf numFmtId="1" fontId="8" fillId="0" borderId="4" xfId="1" applyNumberFormat="1" applyFont="1" applyFill="1" applyBorder="1" applyAlignment="1">
      <alignment horizontal="center"/>
    </xf>
    <xf numFmtId="1" fontId="8" fillId="0" borderId="32" xfId="1" applyNumberFormat="1" applyFont="1" applyFill="1" applyBorder="1" applyAlignment="1">
      <alignment horizontal="center"/>
    </xf>
    <xf numFmtId="1" fontId="8" fillId="0" borderId="26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 applyProtection="1">
      <alignment horizontal="center"/>
    </xf>
    <xf numFmtId="2" fontId="8" fillId="0" borderId="2" xfId="1" applyNumberFormat="1" applyFont="1" applyFill="1" applyBorder="1" applyAlignment="1" applyProtection="1">
      <alignment horizontal="center"/>
    </xf>
    <xf numFmtId="1" fontId="8" fillId="0" borderId="45" xfId="1" applyNumberFormat="1" applyFont="1" applyFill="1" applyBorder="1" applyAlignment="1" applyProtection="1">
      <alignment horizontal="center"/>
    </xf>
    <xf numFmtId="0" fontId="4" fillId="0" borderId="47" xfId="0" applyFont="1" applyFill="1" applyBorder="1"/>
    <xf numFmtId="0" fontId="0" fillId="0" borderId="47" xfId="0" applyFill="1" applyBorder="1"/>
    <xf numFmtId="0" fontId="8" fillId="0" borderId="45" xfId="1" applyNumberFormat="1" applyFont="1" applyFill="1" applyBorder="1" applyProtection="1">
      <protection locked="0"/>
    </xf>
    <xf numFmtId="0" fontId="8" fillId="0" borderId="29" xfId="1" applyNumberFormat="1" applyFont="1" applyFill="1" applyBorder="1" applyAlignment="1" applyProtection="1">
      <alignment horizontal="center"/>
      <protection locked="0"/>
    </xf>
    <xf numFmtId="0" fontId="8" fillId="0" borderId="29" xfId="1" applyNumberFormat="1" applyFont="1" applyFill="1" applyBorder="1" applyAlignment="1" applyProtection="1">
      <alignment horizontal="center"/>
    </xf>
    <xf numFmtId="0" fontId="8" fillId="0" borderId="29" xfId="1" applyNumberFormat="1" applyFont="1" applyFill="1" applyBorder="1" applyProtection="1"/>
    <xf numFmtId="0" fontId="8" fillId="0" borderId="29" xfId="1" applyNumberFormat="1" applyFont="1" applyFill="1" applyBorder="1"/>
    <xf numFmtId="0" fontId="8" fillId="0" borderId="29" xfId="1" applyFont="1" applyFill="1" applyBorder="1"/>
    <xf numFmtId="1" fontId="8" fillId="0" borderId="48" xfId="1" applyNumberFormat="1" applyFont="1" applyFill="1" applyBorder="1" applyAlignment="1" applyProtection="1">
      <alignment horizontal="center"/>
    </xf>
    <xf numFmtId="2" fontId="8" fillId="0" borderId="48" xfId="1" applyNumberFormat="1" applyFont="1" applyFill="1" applyBorder="1" applyProtection="1"/>
    <xf numFmtId="2" fontId="8" fillId="0" borderId="48" xfId="1" applyNumberFormat="1" applyFont="1" applyFill="1" applyBorder="1" applyAlignment="1" applyProtection="1">
      <alignment horizontal="center"/>
    </xf>
    <xf numFmtId="1" fontId="8" fillId="0" borderId="46" xfId="1" applyNumberFormat="1" applyFont="1" applyFill="1" applyBorder="1" applyAlignment="1">
      <alignment horizontal="center"/>
    </xf>
    <xf numFmtId="0" fontId="8" fillId="0" borderId="49" xfId="1" applyNumberFormat="1" applyFont="1" applyFill="1" applyBorder="1" applyProtection="1">
      <protection locked="0"/>
    </xf>
    <xf numFmtId="0" fontId="7" fillId="0" borderId="29" xfId="1" applyNumberFormat="1" applyFont="1" applyFill="1" applyBorder="1" applyAlignment="1">
      <alignment horizontal="center"/>
    </xf>
    <xf numFmtId="2" fontId="8" fillId="0" borderId="39" xfId="1" applyNumberFormat="1" applyFont="1" applyFill="1" applyBorder="1" applyAlignment="1" applyProtection="1">
      <alignment horizontal="center"/>
    </xf>
    <xf numFmtId="1" fontId="8" fillId="0" borderId="45" xfId="1" applyNumberFormat="1" applyFont="1" applyFill="1" applyBorder="1" applyAlignment="1">
      <alignment horizontal="center"/>
    </xf>
    <xf numFmtId="2" fontId="8" fillId="0" borderId="44" xfId="1" applyNumberFormat="1" applyFont="1" applyFill="1" applyBorder="1" applyAlignment="1" applyProtection="1">
      <alignment horizontal="center"/>
    </xf>
    <xf numFmtId="0" fontId="8" fillId="0" borderId="50" xfId="1" applyNumberFormat="1" applyFont="1" applyFill="1" applyBorder="1" applyProtection="1">
      <protection locked="0"/>
    </xf>
    <xf numFmtId="0" fontId="8" fillId="0" borderId="51" xfId="1" applyNumberFormat="1" applyFont="1" applyFill="1" applyBorder="1" applyAlignment="1" applyProtection="1">
      <alignment horizontal="center"/>
      <protection locked="0"/>
    </xf>
    <xf numFmtId="0" fontId="8" fillId="0" borderId="51" xfId="1" applyNumberFormat="1" applyFont="1" applyFill="1" applyBorder="1" applyAlignment="1" applyProtection="1">
      <alignment horizontal="center"/>
    </xf>
    <xf numFmtId="0" fontId="8" fillId="0" borderId="51" xfId="1" applyNumberFormat="1" applyFont="1" applyFill="1" applyBorder="1" applyProtection="1"/>
    <xf numFmtId="0" fontId="8" fillId="0" borderId="51" xfId="1" applyNumberFormat="1" applyFont="1" applyFill="1" applyBorder="1"/>
    <xf numFmtId="0" fontId="8" fillId="0" borderId="51" xfId="1" applyFont="1" applyFill="1" applyBorder="1"/>
    <xf numFmtId="1" fontId="8" fillId="0" borderId="52" xfId="1" applyNumberFormat="1" applyFont="1" applyFill="1" applyBorder="1" applyAlignment="1" applyProtection="1">
      <alignment horizontal="center"/>
    </xf>
    <xf numFmtId="2" fontId="8" fillId="0" borderId="52" xfId="1" applyNumberFormat="1" applyFont="1" applyFill="1" applyBorder="1" applyProtection="1"/>
    <xf numFmtId="2" fontId="8" fillId="0" borderId="52" xfId="1" applyNumberFormat="1" applyFont="1" applyFill="1" applyBorder="1" applyAlignment="1" applyProtection="1">
      <alignment horizontal="center"/>
    </xf>
    <xf numFmtId="1" fontId="8" fillId="0" borderId="53" xfId="1" applyNumberFormat="1" applyFont="1" applyFill="1" applyBorder="1" applyAlignment="1">
      <alignment horizontal="center"/>
    </xf>
    <xf numFmtId="0" fontId="8" fillId="0" borderId="54" xfId="1" applyNumberFormat="1" applyFont="1" applyFill="1" applyBorder="1" applyProtection="1">
      <protection locked="0"/>
    </xf>
    <xf numFmtId="0" fontId="7" fillId="0" borderId="51" xfId="1" applyNumberFormat="1" applyFont="1" applyFill="1" applyBorder="1" applyAlignment="1">
      <alignment horizontal="center"/>
    </xf>
    <xf numFmtId="1" fontId="8" fillId="0" borderId="50" xfId="1" applyNumberFormat="1" applyFont="1" applyFill="1" applyBorder="1" applyAlignment="1" applyProtection="1">
      <alignment horizontal="center"/>
    </xf>
    <xf numFmtId="2" fontId="8" fillId="0" borderId="55" xfId="1" applyNumberFormat="1" applyFont="1" applyFill="1" applyBorder="1" applyAlignment="1" applyProtection="1">
      <alignment horizontal="center"/>
    </xf>
    <xf numFmtId="1" fontId="8" fillId="0" borderId="50" xfId="1" applyNumberFormat="1" applyFont="1" applyFill="1" applyBorder="1" applyAlignment="1">
      <alignment horizontal="center"/>
    </xf>
    <xf numFmtId="0" fontId="8" fillId="0" borderId="57" xfId="1" applyNumberFormat="1" applyFont="1" applyFill="1" applyBorder="1" applyProtection="1">
      <protection locked="0"/>
    </xf>
    <xf numFmtId="0" fontId="8" fillId="0" borderId="58" xfId="1" applyNumberFormat="1" applyFont="1" applyFill="1" applyBorder="1" applyAlignment="1" applyProtection="1">
      <alignment horizontal="center"/>
      <protection locked="0"/>
    </xf>
    <xf numFmtId="0" fontId="8" fillId="0" borderId="58" xfId="1" applyNumberFormat="1" applyFont="1" applyFill="1" applyBorder="1" applyAlignment="1" applyProtection="1">
      <alignment horizontal="center"/>
    </xf>
    <xf numFmtId="0" fontId="8" fillId="0" borderId="58" xfId="1" applyNumberFormat="1" applyFont="1" applyFill="1" applyBorder="1" applyProtection="1"/>
    <xf numFmtId="0" fontId="8" fillId="0" borderId="58" xfId="1" applyNumberFormat="1" applyFont="1" applyFill="1" applyBorder="1"/>
    <xf numFmtId="0" fontId="8" fillId="0" borderId="58" xfId="1" applyFont="1" applyFill="1" applyBorder="1"/>
    <xf numFmtId="1" fontId="8" fillId="0" borderId="59" xfId="1" applyNumberFormat="1" applyFont="1" applyFill="1" applyBorder="1" applyAlignment="1" applyProtection="1">
      <alignment horizontal="center"/>
    </xf>
    <xf numFmtId="2" fontId="8" fillId="0" borderId="59" xfId="1" applyNumberFormat="1" applyFont="1" applyFill="1" applyBorder="1" applyProtection="1"/>
    <xf numFmtId="2" fontId="8" fillId="0" borderId="59" xfId="1" applyNumberFormat="1" applyFont="1" applyFill="1" applyBorder="1" applyAlignment="1" applyProtection="1">
      <alignment horizontal="center"/>
    </xf>
    <xf numFmtId="1" fontId="8" fillId="0" borderId="60" xfId="1" applyNumberFormat="1" applyFont="1" applyFill="1" applyBorder="1" applyAlignment="1">
      <alignment horizontal="center"/>
    </xf>
    <xf numFmtId="0" fontId="8" fillId="0" borderId="61" xfId="1" applyNumberFormat="1" applyFont="1" applyFill="1" applyBorder="1" applyProtection="1">
      <protection locked="0"/>
    </xf>
    <xf numFmtId="0" fontId="7" fillId="0" borderId="58" xfId="1" applyNumberFormat="1" applyFont="1" applyFill="1" applyBorder="1" applyAlignment="1">
      <alignment horizontal="center"/>
    </xf>
    <xf numFmtId="1" fontId="8" fillId="0" borderId="57" xfId="1" applyNumberFormat="1" applyFont="1" applyFill="1" applyBorder="1" applyAlignment="1" applyProtection="1">
      <alignment horizontal="center"/>
    </xf>
    <xf numFmtId="2" fontId="8" fillId="0" borderId="56" xfId="1" applyNumberFormat="1" applyFont="1" applyFill="1" applyBorder="1" applyAlignment="1" applyProtection="1">
      <alignment horizontal="center"/>
    </xf>
    <xf numFmtId="1" fontId="8" fillId="0" borderId="57" xfId="1" applyNumberFormat="1" applyFont="1" applyFill="1" applyBorder="1" applyAlignment="1">
      <alignment horizontal="center"/>
    </xf>
    <xf numFmtId="2" fontId="8" fillId="0" borderId="62" xfId="1" applyNumberFormat="1" applyFont="1" applyFill="1" applyBorder="1" applyAlignment="1" applyProtection="1">
      <alignment horizontal="center"/>
    </xf>
    <xf numFmtId="0" fontId="8" fillId="0" borderId="64" xfId="1" applyFont="1" applyFill="1" applyBorder="1" applyProtection="1"/>
    <xf numFmtId="0" fontId="8" fillId="0" borderId="63" xfId="1" applyFont="1" applyFill="1" applyBorder="1" applyProtection="1"/>
    <xf numFmtId="1" fontId="7" fillId="0" borderId="65" xfId="1" applyNumberFormat="1" applyFont="1" applyFill="1" applyBorder="1" applyAlignment="1">
      <alignment horizontal="center"/>
    </xf>
    <xf numFmtId="1" fontId="7" fillId="0" borderId="67" xfId="1" applyNumberFormat="1" applyFont="1" applyFill="1" applyBorder="1" applyAlignment="1">
      <alignment horizontal="center"/>
    </xf>
    <xf numFmtId="0" fontId="8" fillId="0" borderId="64" xfId="1" applyFont="1" applyFill="1" applyBorder="1"/>
    <xf numFmtId="0" fontId="8" fillId="0" borderId="55" xfId="1" applyFont="1" applyFill="1" applyBorder="1"/>
    <xf numFmtId="0" fontId="2" fillId="0" borderId="5" xfId="1" applyNumberFormat="1" applyFont="1" applyFill="1" applyBorder="1" applyAlignment="1" applyProtection="1">
      <alignment vertical="center" textRotation="90"/>
      <protection locked="0"/>
    </xf>
    <xf numFmtId="0" fontId="2" fillId="0" borderId="5" xfId="1" applyNumberFormat="1" applyFont="1" applyFill="1" applyBorder="1" applyAlignment="1" applyProtection="1">
      <alignment vertical="center" textRotation="90"/>
    </xf>
    <xf numFmtId="0" fontId="2" fillId="0" borderId="5" xfId="1" applyFont="1" applyFill="1" applyBorder="1" applyAlignment="1">
      <alignment vertical="center" textRotation="90"/>
    </xf>
    <xf numFmtId="1" fontId="1" fillId="0" borderId="4" xfId="1" applyNumberFormat="1" applyFont="1" applyFill="1" applyBorder="1" applyAlignment="1" applyProtection="1">
      <alignment vertical="center"/>
      <protection locked="0"/>
    </xf>
    <xf numFmtId="1" fontId="1" fillId="0" borderId="22" xfId="1" applyNumberFormat="1" applyFont="1" applyFill="1" applyBorder="1" applyAlignment="1">
      <alignment vertical="center"/>
    </xf>
    <xf numFmtId="1" fontId="1" fillId="0" borderId="4" xfId="1" applyNumberFormat="1" applyFont="1" applyFill="1" applyBorder="1" applyAlignment="1" applyProtection="1">
      <alignment vertical="center"/>
    </xf>
    <xf numFmtId="1" fontId="1" fillId="0" borderId="47" xfId="1" applyNumberFormat="1" applyFont="1" applyFill="1" applyBorder="1" applyAlignment="1" applyProtection="1">
      <alignment vertical="center"/>
      <protection locked="0"/>
    </xf>
    <xf numFmtId="164" fontId="1" fillId="0" borderId="47" xfId="1" applyNumberFormat="1" applyFont="1" applyFill="1" applyBorder="1" applyAlignment="1" applyProtection="1">
      <alignment vertical="center"/>
    </xf>
    <xf numFmtId="1" fontId="1" fillId="0" borderId="50" xfId="1" applyNumberFormat="1" applyFont="1" applyFill="1" applyBorder="1" applyAlignment="1" applyProtection="1">
      <alignment vertical="center"/>
    </xf>
    <xf numFmtId="164" fontId="1" fillId="0" borderId="51" xfId="1" applyNumberFormat="1" applyFont="1" applyFill="1" applyBorder="1" applyAlignment="1" applyProtection="1">
      <alignment vertical="center"/>
    </xf>
    <xf numFmtId="1" fontId="1" fillId="0" borderId="51" xfId="1" applyNumberFormat="1" applyFont="1" applyFill="1" applyBorder="1" applyAlignment="1">
      <alignment vertical="center"/>
    </xf>
    <xf numFmtId="1" fontId="2" fillId="0" borderId="53" xfId="1" applyNumberFormat="1" applyFont="1" applyFill="1" applyBorder="1" applyAlignment="1">
      <alignment vertical="center"/>
    </xf>
    <xf numFmtId="1" fontId="1" fillId="0" borderId="44" xfId="1" applyNumberFormat="1" applyFont="1" applyFill="1" applyBorder="1" applyAlignment="1" applyProtection="1">
      <alignment vertical="center"/>
    </xf>
    <xf numFmtId="164" fontId="1" fillId="0" borderId="68" xfId="1" applyNumberFormat="1" applyFont="1" applyFill="1" applyBorder="1" applyAlignment="1" applyProtection="1">
      <alignment vertical="center"/>
    </xf>
    <xf numFmtId="164" fontId="1" fillId="0" borderId="44" xfId="1" applyNumberFormat="1" applyFont="1" applyFill="1" applyBorder="1" applyAlignment="1" applyProtection="1">
      <alignment vertical="center"/>
    </xf>
    <xf numFmtId="1" fontId="1" fillId="0" borderId="45" xfId="1" applyNumberFormat="1" applyFont="1" applyFill="1" applyBorder="1" applyAlignment="1" applyProtection="1">
      <alignment vertical="center"/>
      <protection locked="0"/>
    </xf>
    <xf numFmtId="164" fontId="1" fillId="0" borderId="29" xfId="1" applyNumberFormat="1" applyFont="1" applyFill="1" applyBorder="1" applyAlignment="1" applyProtection="1">
      <alignment vertical="center"/>
    </xf>
    <xf numFmtId="164" fontId="1" fillId="0" borderId="39" xfId="1" applyNumberFormat="1" applyFont="1" applyFill="1" applyBorder="1" applyAlignment="1" applyProtection="1">
      <alignment vertical="center"/>
    </xf>
    <xf numFmtId="1" fontId="1" fillId="0" borderId="44" xfId="1" applyNumberFormat="1" applyFont="1" applyFill="1" applyBorder="1" applyAlignment="1" applyProtection="1">
      <alignment vertical="center"/>
      <protection locked="0"/>
    </xf>
    <xf numFmtId="0" fontId="8" fillId="0" borderId="44" xfId="1" applyNumberFormat="1" applyFont="1" applyFill="1" applyBorder="1" applyProtection="1">
      <protection locked="0"/>
    </xf>
    <xf numFmtId="0" fontId="8" fillId="0" borderId="68" xfId="1" applyFont="1" applyFill="1" applyBorder="1"/>
    <xf numFmtId="1" fontId="8" fillId="0" borderId="31" xfId="1" applyNumberFormat="1" applyFont="1" applyFill="1" applyBorder="1" applyAlignment="1" applyProtection="1">
      <alignment horizontal="center"/>
    </xf>
    <xf numFmtId="2" fontId="8" fillId="0" borderId="69" xfId="1" applyNumberFormat="1" applyFont="1" applyFill="1" applyBorder="1" applyProtection="1"/>
    <xf numFmtId="2" fontId="8" fillId="0" borderId="31" xfId="1" applyNumberFormat="1" applyFont="1" applyFill="1" applyBorder="1" applyAlignment="1" applyProtection="1">
      <alignment horizontal="center"/>
    </xf>
    <xf numFmtId="1" fontId="8" fillId="0" borderId="67" xfId="1" applyNumberFormat="1" applyFont="1" applyFill="1" applyBorder="1" applyAlignment="1">
      <alignment horizontal="center"/>
    </xf>
    <xf numFmtId="0" fontId="8" fillId="0" borderId="31" xfId="1" applyNumberFormat="1" applyFont="1" applyFill="1" applyBorder="1" applyAlignment="1" applyProtection="1">
      <alignment horizontal="center"/>
      <protection locked="0"/>
    </xf>
    <xf numFmtId="0" fontId="8" fillId="0" borderId="31" xfId="1" applyNumberFormat="1" applyFont="1" applyFill="1" applyBorder="1" applyAlignment="1" applyProtection="1">
      <alignment horizontal="center"/>
    </xf>
    <xf numFmtId="0" fontId="8" fillId="0" borderId="31" xfId="1" applyNumberFormat="1" applyFont="1" applyFill="1" applyBorder="1" applyProtection="1"/>
    <xf numFmtId="0" fontId="7" fillId="0" borderId="31" xfId="1" applyNumberFormat="1" applyFont="1" applyFill="1" applyBorder="1" applyAlignment="1">
      <alignment horizontal="center"/>
    </xf>
    <xf numFmtId="0" fontId="8" fillId="0" borderId="31" xfId="1" applyNumberFormat="1" applyFont="1" applyFill="1" applyBorder="1"/>
    <xf numFmtId="0" fontId="8" fillId="0" borderId="31" xfId="1" applyFont="1" applyFill="1" applyBorder="1"/>
    <xf numFmtId="1" fontId="8" fillId="0" borderId="69" xfId="1" applyNumberFormat="1" applyFont="1" applyFill="1" applyBorder="1" applyAlignment="1" applyProtection="1">
      <alignment horizontal="center"/>
    </xf>
    <xf numFmtId="2" fontId="8" fillId="0" borderId="69" xfId="1" applyNumberFormat="1" applyFont="1" applyFill="1" applyBorder="1" applyAlignment="1" applyProtection="1">
      <alignment horizontal="center"/>
    </xf>
    <xf numFmtId="1" fontId="8" fillId="0" borderId="31" xfId="1" applyNumberFormat="1" applyFont="1" applyFill="1" applyBorder="1" applyAlignment="1">
      <alignment horizontal="center"/>
    </xf>
    <xf numFmtId="1" fontId="8" fillId="0" borderId="51" xfId="1" applyNumberFormat="1" applyFont="1" applyFill="1" applyBorder="1" applyAlignment="1" applyProtection="1">
      <alignment horizontal="center"/>
    </xf>
    <xf numFmtId="2" fontId="8" fillId="0" borderId="47" xfId="1" applyNumberFormat="1" applyFont="1" applyFill="1" applyBorder="1" applyProtection="1"/>
    <xf numFmtId="2" fontId="8" fillId="0" borderId="51" xfId="1" applyNumberFormat="1" applyFont="1" applyFill="1" applyBorder="1" applyAlignment="1" applyProtection="1">
      <alignment horizontal="center"/>
    </xf>
    <xf numFmtId="0" fontId="8" fillId="0" borderId="51" xfId="1" applyNumberFormat="1" applyFont="1" applyFill="1" applyBorder="1" applyProtection="1">
      <protection locked="0"/>
    </xf>
    <xf numFmtId="1" fontId="8" fillId="0" borderId="47" xfId="1" applyNumberFormat="1" applyFont="1" applyFill="1" applyBorder="1" applyAlignment="1" applyProtection="1">
      <alignment horizontal="center"/>
    </xf>
    <xf numFmtId="2" fontId="8" fillId="0" borderId="47" xfId="1" applyNumberFormat="1" applyFont="1" applyFill="1" applyBorder="1" applyAlignment="1" applyProtection="1">
      <alignment horizontal="center"/>
    </xf>
    <xf numFmtId="1" fontId="8" fillId="0" borderId="51" xfId="1" applyNumberFormat="1" applyFont="1" applyFill="1" applyBorder="1" applyAlignment="1">
      <alignment horizontal="center"/>
    </xf>
    <xf numFmtId="1" fontId="7" fillId="0" borderId="53" xfId="1" applyNumberFormat="1" applyFont="1" applyFill="1" applyBorder="1" applyAlignment="1">
      <alignment horizontal="center"/>
    </xf>
    <xf numFmtId="0" fontId="8" fillId="0" borderId="51" xfId="1" applyNumberFormat="1" applyFont="1" applyFill="1" applyBorder="1" applyAlignment="1">
      <alignment horizontal="center"/>
    </xf>
    <xf numFmtId="0" fontId="8" fillId="0" borderId="62" xfId="1" applyNumberFormat="1" applyFont="1" applyFill="1" applyBorder="1" applyProtection="1">
      <protection locked="0"/>
    </xf>
    <xf numFmtId="0" fontId="8" fillId="0" borderId="70" xfId="1" applyFont="1" applyFill="1" applyBorder="1"/>
    <xf numFmtId="1" fontId="8" fillId="0" borderId="58" xfId="1" applyNumberFormat="1" applyFont="1" applyFill="1" applyBorder="1" applyAlignment="1" applyProtection="1">
      <alignment horizontal="center"/>
    </xf>
    <xf numFmtId="2" fontId="8" fillId="0" borderId="71" xfId="1" applyNumberFormat="1" applyFont="1" applyFill="1" applyBorder="1" applyProtection="1"/>
    <xf numFmtId="2" fontId="8" fillId="0" borderId="58" xfId="1" applyNumberFormat="1" applyFont="1" applyFill="1" applyBorder="1" applyAlignment="1" applyProtection="1">
      <alignment horizontal="center"/>
    </xf>
    <xf numFmtId="1" fontId="8" fillId="0" borderId="65" xfId="1" applyNumberFormat="1" applyFont="1" applyFill="1" applyBorder="1" applyAlignment="1">
      <alignment horizontal="center"/>
    </xf>
    <xf numFmtId="0" fontId="8" fillId="0" borderId="58" xfId="1" applyNumberFormat="1" applyFont="1" applyFill="1" applyBorder="1" applyProtection="1">
      <protection locked="0"/>
    </xf>
    <xf numFmtId="1" fontId="8" fillId="0" borderId="71" xfId="1" applyNumberFormat="1" applyFont="1" applyFill="1" applyBorder="1" applyAlignment="1" applyProtection="1">
      <alignment horizontal="center"/>
    </xf>
    <xf numFmtId="2" fontId="8" fillId="0" borderId="71" xfId="1" applyNumberFormat="1" applyFont="1" applyFill="1" applyBorder="1" applyAlignment="1" applyProtection="1">
      <alignment horizontal="center"/>
    </xf>
    <xf numFmtId="1" fontId="8" fillId="0" borderId="58" xfId="1" applyNumberFormat="1" applyFont="1" applyFill="1" applyBorder="1" applyAlignment="1">
      <alignment horizontal="center"/>
    </xf>
    <xf numFmtId="1" fontId="7" fillId="0" borderId="60" xfId="1" applyNumberFormat="1" applyFont="1" applyFill="1" applyBorder="1" applyAlignment="1">
      <alignment horizontal="center"/>
    </xf>
    <xf numFmtId="1" fontId="8" fillId="0" borderId="44" xfId="1" applyNumberFormat="1" applyFont="1" applyFill="1" applyBorder="1" applyAlignment="1" applyProtection="1">
      <alignment horizontal="center"/>
    </xf>
    <xf numFmtId="1" fontId="8" fillId="0" borderId="47" xfId="1" applyNumberFormat="1" applyFont="1" applyFill="1" applyBorder="1" applyAlignment="1">
      <alignment horizontal="center"/>
    </xf>
    <xf numFmtId="1" fontId="8" fillId="0" borderId="71" xfId="1" applyNumberFormat="1" applyFont="1" applyFill="1" applyBorder="1" applyAlignment="1">
      <alignment horizontal="center"/>
    </xf>
    <xf numFmtId="0" fontId="8" fillId="0" borderId="39" xfId="1" applyFont="1" applyFill="1" applyBorder="1"/>
    <xf numFmtId="0" fontId="8" fillId="0" borderId="56" xfId="1" applyFont="1" applyFill="1" applyBorder="1"/>
    <xf numFmtId="0" fontId="8" fillId="0" borderId="3" xfId="1" applyNumberFormat="1" applyFont="1" applyFill="1" applyBorder="1" applyProtection="1">
      <protection locked="0"/>
    </xf>
    <xf numFmtId="0" fontId="8" fillId="0" borderId="1" xfId="1" applyNumberFormat="1" applyFont="1" applyFill="1" applyBorder="1" applyAlignment="1" applyProtection="1">
      <alignment horizontal="center"/>
      <protection locked="0"/>
    </xf>
    <xf numFmtId="0" fontId="8" fillId="0" borderId="1" xfId="1" applyNumberFormat="1" applyFont="1" applyFill="1" applyBorder="1" applyAlignment="1" applyProtection="1">
      <alignment horizontal="center"/>
    </xf>
    <xf numFmtId="0" fontId="8" fillId="0" borderId="1" xfId="1" applyNumberFormat="1" applyFont="1" applyFill="1" applyBorder="1" applyProtection="1"/>
    <xf numFmtId="0" fontId="8" fillId="0" borderId="1" xfId="1" applyNumberFormat="1" applyFont="1" applyFill="1" applyBorder="1"/>
    <xf numFmtId="0" fontId="8" fillId="0" borderId="1" xfId="1" applyFont="1" applyFill="1" applyBorder="1"/>
    <xf numFmtId="1" fontId="8" fillId="0" borderId="72" xfId="1" applyNumberFormat="1" applyFont="1" applyFill="1" applyBorder="1" applyAlignment="1" applyProtection="1">
      <alignment horizontal="center"/>
    </xf>
    <xf numFmtId="2" fontId="8" fillId="0" borderId="72" xfId="1" applyNumberFormat="1" applyFont="1" applyFill="1" applyBorder="1" applyProtection="1"/>
    <xf numFmtId="2" fontId="8" fillId="0" borderId="72" xfId="1" applyNumberFormat="1" applyFont="1" applyFill="1" applyBorder="1" applyAlignment="1" applyProtection="1">
      <alignment horizontal="center"/>
    </xf>
    <xf numFmtId="1" fontId="8" fillId="0" borderId="73" xfId="1" applyNumberFormat="1" applyFont="1" applyFill="1" applyBorder="1" applyAlignment="1">
      <alignment horizontal="center"/>
    </xf>
    <xf numFmtId="0" fontId="8" fillId="0" borderId="19" xfId="1" applyNumberFormat="1" applyFont="1" applyFill="1" applyBorder="1" applyProtection="1">
      <protection locked="0"/>
    </xf>
    <xf numFmtId="0" fontId="7" fillId="0" borderId="1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/>
    </xf>
    <xf numFmtId="2" fontId="8" fillId="0" borderId="74" xfId="1" applyNumberFormat="1" applyFont="1" applyFill="1" applyBorder="1" applyAlignment="1" applyProtection="1">
      <alignment horizontal="center"/>
    </xf>
    <xf numFmtId="2" fontId="8" fillId="0" borderId="75" xfId="1" applyNumberFormat="1" applyFont="1" applyFill="1" applyBorder="1" applyAlignment="1" applyProtection="1">
      <alignment horizontal="center"/>
    </xf>
    <xf numFmtId="1" fontId="8" fillId="0" borderId="76" xfId="1" applyNumberFormat="1" applyFont="1" applyFill="1" applyBorder="1" applyAlignment="1">
      <alignment horizontal="center"/>
    </xf>
    <xf numFmtId="0" fontId="8" fillId="0" borderId="78" xfId="1" applyNumberFormat="1" applyFont="1" applyFill="1" applyBorder="1" applyProtection="1">
      <protection locked="0"/>
    </xf>
    <xf numFmtId="1" fontId="8" fillId="0" borderId="79" xfId="1" applyNumberFormat="1" applyFont="1" applyFill="1" applyBorder="1" applyAlignment="1" applyProtection="1">
      <alignment horizontal="center"/>
    </xf>
    <xf numFmtId="2" fontId="8" fillId="0" borderId="79" xfId="1" applyNumberFormat="1" applyFont="1" applyFill="1" applyBorder="1" applyProtection="1"/>
    <xf numFmtId="2" fontId="8" fillId="0" borderId="79" xfId="1" applyNumberFormat="1" applyFont="1" applyFill="1" applyBorder="1" applyAlignment="1" applyProtection="1">
      <alignment horizontal="center"/>
    </xf>
    <xf numFmtId="0" fontId="8" fillId="0" borderId="30" xfId="1" applyNumberFormat="1" applyFont="1" applyFill="1" applyBorder="1" applyProtection="1">
      <protection locked="0"/>
    </xf>
    <xf numFmtId="1" fontId="8" fillId="0" borderId="78" xfId="1" applyNumberFormat="1" applyFont="1" applyFill="1" applyBorder="1" applyAlignment="1" applyProtection="1">
      <alignment horizontal="center"/>
    </xf>
    <xf numFmtId="2" fontId="8" fillId="0" borderId="77" xfId="1" applyNumberFormat="1" applyFont="1" applyFill="1" applyBorder="1" applyAlignment="1" applyProtection="1">
      <alignment horizontal="center"/>
    </xf>
    <xf numFmtId="1" fontId="8" fillId="0" borderId="78" xfId="1" applyNumberFormat="1" applyFont="1" applyFill="1" applyBorder="1" applyAlignment="1">
      <alignment horizontal="center"/>
    </xf>
    <xf numFmtId="0" fontId="8" fillId="0" borderId="13" xfId="1" applyNumberFormat="1" applyFont="1" applyFill="1" applyBorder="1" applyProtection="1">
      <protection locked="0"/>
    </xf>
    <xf numFmtId="0" fontId="8" fillId="0" borderId="11" xfId="1" applyNumberFormat="1" applyFont="1" applyFill="1" applyBorder="1" applyAlignment="1" applyProtection="1">
      <alignment horizontal="center"/>
      <protection locked="0"/>
    </xf>
    <xf numFmtId="0" fontId="8" fillId="0" borderId="11" xfId="1" applyNumberFormat="1" applyFont="1" applyFill="1" applyBorder="1" applyAlignment="1" applyProtection="1">
      <alignment horizontal="center"/>
    </xf>
    <xf numFmtId="0" fontId="8" fillId="0" borderId="11" xfId="1" applyNumberFormat="1" applyFont="1" applyFill="1" applyBorder="1" applyProtection="1"/>
    <xf numFmtId="0" fontId="8" fillId="0" borderId="11" xfId="1" applyNumberFormat="1" applyFont="1" applyFill="1" applyBorder="1"/>
    <xf numFmtId="0" fontId="8" fillId="0" borderId="11" xfId="1" applyFont="1" applyFill="1" applyBorder="1"/>
    <xf numFmtId="1" fontId="8" fillId="0" borderId="12" xfId="1" applyNumberFormat="1" applyFont="1" applyFill="1" applyBorder="1" applyAlignment="1" applyProtection="1">
      <alignment horizontal="center"/>
    </xf>
    <xf numFmtId="2" fontId="8" fillId="0" borderId="12" xfId="1" applyNumberFormat="1" applyFont="1" applyFill="1" applyBorder="1" applyProtection="1"/>
    <xf numFmtId="2" fontId="8" fillId="0" borderId="12" xfId="1" applyNumberFormat="1" applyFont="1" applyFill="1" applyBorder="1" applyAlignment="1" applyProtection="1">
      <alignment horizontal="center"/>
    </xf>
    <xf numFmtId="1" fontId="8" fillId="0" borderId="28" xfId="1" applyNumberFormat="1" applyFont="1" applyFill="1" applyBorder="1" applyAlignment="1">
      <alignment horizontal="center"/>
    </xf>
    <xf numFmtId="0" fontId="8" fillId="0" borderId="43" xfId="1" applyNumberFormat="1" applyFont="1" applyFill="1" applyBorder="1" applyProtection="1">
      <protection locked="0"/>
    </xf>
    <xf numFmtId="0" fontId="8" fillId="0" borderId="11" xfId="1" applyNumberFormat="1" applyFont="1" applyFill="1" applyBorder="1" applyAlignment="1">
      <alignment horizontal="center"/>
    </xf>
    <xf numFmtId="0" fontId="7" fillId="0" borderId="11" xfId="1" applyNumberFormat="1" applyFont="1" applyFill="1" applyBorder="1" applyAlignment="1">
      <alignment horizontal="center"/>
    </xf>
    <xf numFmtId="1" fontId="8" fillId="0" borderId="13" xfId="1" applyNumberFormat="1" applyFont="1" applyFill="1" applyBorder="1" applyAlignment="1" applyProtection="1">
      <alignment horizontal="center"/>
    </xf>
    <xf numFmtId="2" fontId="8" fillId="0" borderId="14" xfId="1" applyNumberFormat="1" applyFont="1" applyFill="1" applyBorder="1" applyAlignment="1" applyProtection="1">
      <alignment horizontal="center"/>
    </xf>
    <xf numFmtId="1" fontId="8" fillId="0" borderId="13" xfId="1" applyNumberFormat="1" applyFont="1" applyFill="1" applyBorder="1" applyAlignment="1">
      <alignment horizontal="center"/>
    </xf>
    <xf numFmtId="2" fontId="8" fillId="0" borderId="80" xfId="1" applyNumberFormat="1" applyFont="1" applyFill="1" applyBorder="1" applyAlignment="1" applyProtection="1">
      <alignment horizontal="center"/>
    </xf>
    <xf numFmtId="0" fontId="8" fillId="0" borderId="82" xfId="0" applyFont="1" applyFill="1" applyBorder="1"/>
    <xf numFmtId="0" fontId="8" fillId="0" borderId="83" xfId="1" applyNumberFormat="1" applyFont="1" applyFill="1" applyBorder="1" applyProtection="1">
      <protection locked="0"/>
    </xf>
    <xf numFmtId="0" fontId="8" fillId="0" borderId="84" xfId="1" applyNumberFormat="1" applyFont="1" applyFill="1" applyBorder="1" applyAlignment="1" applyProtection="1">
      <alignment horizontal="center"/>
      <protection locked="0"/>
    </xf>
    <xf numFmtId="0" fontId="8" fillId="0" borderId="84" xfId="1" applyNumberFormat="1" applyFont="1" applyFill="1" applyBorder="1" applyAlignment="1" applyProtection="1">
      <alignment horizontal="center"/>
    </xf>
    <xf numFmtId="0" fontId="8" fillId="0" borderId="84" xfId="1" applyNumberFormat="1" applyFont="1" applyFill="1" applyBorder="1" applyProtection="1"/>
    <xf numFmtId="0" fontId="8" fillId="0" borderId="84" xfId="1" applyNumberFormat="1" applyFont="1" applyFill="1" applyBorder="1"/>
    <xf numFmtId="0" fontId="8" fillId="0" borderId="84" xfId="1" applyFont="1" applyFill="1" applyBorder="1"/>
    <xf numFmtId="0" fontId="8" fillId="0" borderId="85" xfId="1" applyFont="1" applyFill="1" applyBorder="1"/>
    <xf numFmtId="1" fontId="8" fillId="0" borderId="86" xfId="1" applyNumberFormat="1" applyFont="1" applyFill="1" applyBorder="1" applyAlignment="1" applyProtection="1">
      <alignment horizontal="center"/>
    </xf>
    <xf numFmtId="2" fontId="8" fillId="0" borderId="86" xfId="1" applyNumberFormat="1" applyFont="1" applyFill="1" applyBorder="1" applyProtection="1"/>
    <xf numFmtId="2" fontId="8" fillId="0" borderId="86" xfId="1" applyNumberFormat="1" applyFont="1" applyFill="1" applyBorder="1" applyAlignment="1" applyProtection="1">
      <alignment horizontal="center"/>
    </xf>
    <xf numFmtId="1" fontId="7" fillId="0" borderId="87" xfId="1" applyNumberFormat="1" applyFont="1" applyFill="1" applyBorder="1" applyAlignment="1">
      <alignment horizontal="center"/>
    </xf>
    <xf numFmtId="0" fontId="8" fillId="0" borderId="88" xfId="0" applyFont="1" applyFill="1" applyBorder="1"/>
    <xf numFmtId="1" fontId="1" fillId="0" borderId="38" xfId="1" applyNumberFormat="1" applyFont="1" applyFill="1" applyBorder="1" applyAlignment="1">
      <alignment vertical="center"/>
    </xf>
    <xf numFmtId="0" fontId="8" fillId="0" borderId="82" xfId="0" applyFont="1" applyBorder="1"/>
    <xf numFmtId="0" fontId="8" fillId="0" borderId="88" xfId="0" applyFont="1" applyBorder="1"/>
    <xf numFmtId="0" fontId="8" fillId="0" borderId="89" xfId="0" applyFont="1" applyBorder="1"/>
    <xf numFmtId="0" fontId="1" fillId="0" borderId="23" xfId="1" applyFont="1" applyFill="1" applyBorder="1"/>
    <xf numFmtId="0" fontId="1" fillId="0" borderId="90" xfId="1" applyFont="1" applyFill="1" applyBorder="1" applyProtection="1"/>
    <xf numFmtId="0" fontId="1" fillId="0" borderId="18" xfId="1" applyFont="1" applyFill="1" applyBorder="1"/>
    <xf numFmtId="0" fontId="4" fillId="0" borderId="92" xfId="0" applyFont="1" applyFill="1" applyBorder="1"/>
    <xf numFmtId="0" fontId="4" fillId="0" borderId="93" xfId="0" applyFont="1" applyFill="1" applyBorder="1"/>
    <xf numFmtId="0" fontId="0" fillId="0" borderId="47" xfId="0" applyBorder="1"/>
    <xf numFmtId="0" fontId="2" fillId="0" borderId="94" xfId="1" applyFont="1" applyFill="1" applyBorder="1" applyProtection="1"/>
    <xf numFmtId="0" fontId="1" fillId="0" borderId="95" xfId="1" applyFont="1" applyFill="1" applyBorder="1"/>
    <xf numFmtId="0" fontId="1" fillId="0" borderId="95" xfId="1" applyFont="1" applyFill="1" applyBorder="1" applyProtection="1"/>
    <xf numFmtId="0" fontId="1" fillId="0" borderId="96" xfId="1" applyFont="1" applyFill="1" applyBorder="1" applyProtection="1"/>
    <xf numFmtId="0" fontId="3" fillId="0" borderId="97" xfId="1" applyFont="1" applyFill="1" applyBorder="1" applyAlignment="1">
      <alignment vertical="center"/>
    </xf>
    <xf numFmtId="0" fontId="8" fillId="0" borderId="63" xfId="1" applyFont="1" applyFill="1" applyBorder="1"/>
    <xf numFmtId="0" fontId="1" fillId="0" borderId="98" xfId="1" applyFont="1" applyFill="1" applyBorder="1"/>
    <xf numFmtId="164" fontId="8" fillId="0" borderId="99" xfId="1" applyNumberFormat="1" applyFont="1" applyFill="1" applyBorder="1"/>
    <xf numFmtId="164" fontId="8" fillId="0" borderId="98" xfId="1" applyNumberFormat="1" applyFont="1" applyFill="1" applyBorder="1"/>
    <xf numFmtId="0" fontId="4" fillId="0" borderId="99" xfId="0" applyFont="1" applyFill="1" applyBorder="1"/>
    <xf numFmtId="1" fontId="1" fillId="0" borderId="41" xfId="1" applyNumberFormat="1" applyFont="1" applyFill="1" applyBorder="1" applyAlignment="1" applyProtection="1">
      <alignment horizontal="center"/>
    </xf>
    <xf numFmtId="164" fontId="1" fillId="0" borderId="24" xfId="1" applyNumberFormat="1" applyFont="1" applyFill="1" applyBorder="1" applyProtection="1"/>
    <xf numFmtId="164" fontId="1" fillId="0" borderId="24" xfId="1" applyNumberFormat="1" applyFont="1" applyFill="1" applyBorder="1" applyAlignment="1" applyProtection="1">
      <alignment horizontal="center"/>
    </xf>
    <xf numFmtId="1" fontId="1" fillId="0" borderId="7" xfId="1" applyNumberFormat="1" applyFont="1" applyFill="1" applyBorder="1" applyAlignment="1" applyProtection="1">
      <alignment horizontal="center"/>
    </xf>
    <xf numFmtId="1" fontId="1" fillId="0" borderId="13" xfId="1" applyNumberFormat="1" applyFont="1" applyFill="1" applyBorder="1" applyAlignment="1" applyProtection="1">
      <alignment horizontal="center"/>
    </xf>
    <xf numFmtId="164" fontId="1" fillId="0" borderId="11" xfId="1" applyNumberFormat="1" applyFont="1" applyFill="1" applyBorder="1" applyAlignment="1" applyProtection="1">
      <alignment horizontal="center"/>
    </xf>
    <xf numFmtId="0" fontId="0" fillId="0" borderId="100" xfId="0" applyBorder="1"/>
    <xf numFmtId="0" fontId="9" fillId="0" borderId="21" xfId="1" applyFont="1" applyFill="1" applyBorder="1" applyAlignment="1">
      <alignment vertical="center"/>
    </xf>
    <xf numFmtId="0" fontId="9" fillId="0" borderId="91" xfId="1" applyFont="1" applyFill="1" applyBorder="1" applyAlignment="1">
      <alignment vertical="center"/>
    </xf>
    <xf numFmtId="0" fontId="0" fillId="0" borderId="64" xfId="0" applyFont="1" applyBorder="1"/>
    <xf numFmtId="0" fontId="3" fillId="0" borderId="47" xfId="1" applyFont="1" applyFill="1" applyBorder="1" applyAlignment="1">
      <alignment vertical="center"/>
    </xf>
    <xf numFmtId="0" fontId="0" fillId="0" borderId="47" xfId="0" applyFont="1" applyFill="1" applyBorder="1"/>
    <xf numFmtId="0" fontId="0" fillId="0" borderId="96" xfId="0" applyFont="1" applyBorder="1"/>
    <xf numFmtId="0" fontId="0" fillId="0" borderId="64" xfId="0" applyFont="1" applyFill="1" applyBorder="1"/>
    <xf numFmtId="164" fontId="4" fillId="0" borderId="98" xfId="1" applyNumberFormat="1" applyFont="1" applyFill="1" applyBorder="1"/>
    <xf numFmtId="0" fontId="0" fillId="0" borderId="69" xfId="0" applyFont="1" applyFill="1" applyBorder="1"/>
    <xf numFmtId="0" fontId="0" fillId="0" borderId="99" xfId="0" applyFont="1" applyFill="1" applyBorder="1"/>
    <xf numFmtId="0" fontId="0" fillId="0" borderId="44" xfId="0" applyFont="1" applyFill="1" applyBorder="1"/>
    <xf numFmtId="0" fontId="0" fillId="0" borderId="47" xfId="0" applyFont="1" applyBorder="1"/>
    <xf numFmtId="0" fontId="2" fillId="0" borderId="54" xfId="1" applyNumberFormat="1" applyFont="1" applyFill="1" applyBorder="1" applyAlignment="1" applyProtection="1">
      <alignment vertical="center" textRotation="90"/>
      <protection locked="0"/>
    </xf>
    <xf numFmtId="0" fontId="2" fillId="0" borderId="51" xfId="1" applyNumberFormat="1" applyFont="1" applyFill="1" applyBorder="1" applyAlignment="1" applyProtection="1">
      <alignment vertical="center" textRotation="90"/>
      <protection locked="0"/>
    </xf>
    <xf numFmtId="0" fontId="2" fillId="0" borderId="51" xfId="1" applyNumberFormat="1" applyFont="1" applyFill="1" applyBorder="1" applyAlignment="1" applyProtection="1">
      <alignment vertical="center" textRotation="90"/>
    </xf>
    <xf numFmtId="0" fontId="2" fillId="0" borderId="51" xfId="1" applyFont="1" applyFill="1" applyBorder="1" applyAlignment="1">
      <alignment vertical="center" textRotation="90"/>
    </xf>
    <xf numFmtId="0" fontId="2" fillId="0" borderId="68" xfId="1" applyFont="1" applyFill="1" applyBorder="1" applyAlignment="1">
      <alignment vertical="center" textRotation="90"/>
    </xf>
    <xf numFmtId="0" fontId="0" fillId="0" borderId="98" xfId="0" applyFont="1" applyBorder="1"/>
    <xf numFmtId="1" fontId="10" fillId="0" borderId="53" xfId="1" applyNumberFormat="1" applyFont="1" applyFill="1" applyBorder="1" applyAlignment="1">
      <alignment horizontal="center"/>
    </xf>
    <xf numFmtId="0" fontId="11" fillId="0" borderId="51" xfId="1" applyNumberFormat="1" applyFont="1" applyFill="1" applyBorder="1" applyProtection="1">
      <protection locked="0"/>
    </xf>
    <xf numFmtId="0" fontId="11" fillId="0" borderId="51" xfId="1" applyNumberFormat="1" applyFont="1" applyFill="1" applyBorder="1" applyAlignment="1" applyProtection="1">
      <alignment horizontal="center"/>
      <protection locked="0"/>
    </xf>
    <xf numFmtId="0" fontId="11" fillId="0" borderId="51" xfId="1" applyNumberFormat="1" applyFont="1" applyFill="1" applyBorder="1" applyAlignment="1" applyProtection="1">
      <alignment horizontal="center"/>
    </xf>
    <xf numFmtId="0" fontId="11" fillId="0" borderId="51" xfId="1" applyNumberFormat="1" applyFont="1" applyFill="1" applyBorder="1" applyProtection="1"/>
    <xf numFmtId="0" fontId="11" fillId="0" borderId="51" xfId="1" applyNumberFormat="1" applyFont="1" applyFill="1" applyBorder="1"/>
    <xf numFmtId="0" fontId="11" fillId="0" borderId="51" xfId="1" applyFont="1" applyFill="1" applyBorder="1"/>
    <xf numFmtId="0" fontId="11" fillId="0" borderId="68" xfId="1" applyFont="1" applyFill="1" applyBorder="1"/>
    <xf numFmtId="2" fontId="11" fillId="0" borderId="47" xfId="1" applyNumberFormat="1" applyFont="1" applyFill="1" applyBorder="1" applyProtection="1"/>
    <xf numFmtId="0" fontId="10" fillId="0" borderId="51" xfId="1" applyNumberFormat="1" applyFont="1" applyFill="1" applyBorder="1" applyAlignment="1">
      <alignment horizontal="center"/>
    </xf>
    <xf numFmtId="2" fontId="11" fillId="0" borderId="51" xfId="1" applyNumberFormat="1" applyFont="1" applyFill="1" applyBorder="1" applyAlignment="1" applyProtection="1">
      <alignment horizontal="center"/>
    </xf>
    <xf numFmtId="0" fontId="11" fillId="0" borderId="44" xfId="1" applyNumberFormat="1" applyFont="1" applyFill="1" applyBorder="1" applyProtection="1">
      <protection locked="0"/>
    </xf>
    <xf numFmtId="0" fontId="11" fillId="0" borderId="51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 textRotation="90"/>
    </xf>
    <xf numFmtId="1" fontId="1" fillId="0" borderId="31" xfId="1" applyNumberFormat="1" applyFont="1" applyFill="1" applyBorder="1" applyAlignment="1" applyProtection="1">
      <alignment vertical="center"/>
      <protection locked="0"/>
    </xf>
    <xf numFmtId="164" fontId="1" fillId="0" borderId="31" xfId="1" applyNumberFormat="1" applyFont="1" applyFill="1" applyBorder="1" applyAlignment="1" applyProtection="1">
      <alignment vertical="center"/>
    </xf>
    <xf numFmtId="1" fontId="1" fillId="0" borderId="101" xfId="1" applyNumberFormat="1" applyFont="1" applyFill="1" applyBorder="1" applyAlignment="1" applyProtection="1">
      <alignment vertical="center"/>
    </xf>
    <xf numFmtId="164" fontId="1" fillId="0" borderId="37" xfId="1" applyNumberFormat="1" applyFont="1" applyFill="1" applyBorder="1" applyAlignment="1" applyProtection="1">
      <alignment vertical="center"/>
    </xf>
    <xf numFmtId="1" fontId="1" fillId="0" borderId="0" xfId="1" applyNumberFormat="1" applyFont="1" applyFill="1" applyBorder="1" applyAlignment="1">
      <alignment vertical="center"/>
    </xf>
    <xf numFmtId="164" fontId="1" fillId="0" borderId="101" xfId="1" applyNumberFormat="1" applyFont="1" applyFill="1" applyBorder="1" applyAlignment="1" applyProtection="1">
      <alignment vertical="center"/>
    </xf>
    <xf numFmtId="1" fontId="2" fillId="0" borderId="32" xfId="1" applyNumberFormat="1" applyFont="1" applyFill="1" applyBorder="1" applyAlignment="1">
      <alignment vertical="center"/>
    </xf>
    <xf numFmtId="164" fontId="0" fillId="0" borderId="64" xfId="1" applyNumberFormat="1" applyFont="1" applyFill="1" applyBorder="1"/>
    <xf numFmtId="0" fontId="9" fillId="0" borderId="24" xfId="1" applyFont="1" applyFill="1" applyBorder="1" applyAlignment="1">
      <alignment vertical="center"/>
    </xf>
    <xf numFmtId="0" fontId="2" fillId="0" borderId="24" xfId="1" applyNumberFormat="1" applyFont="1" applyFill="1" applyBorder="1" applyAlignment="1" applyProtection="1">
      <alignment vertical="center" textRotation="90"/>
      <protection locked="0"/>
    </xf>
    <xf numFmtId="0" fontId="2" fillId="0" borderId="24" xfId="1" applyNumberFormat="1" applyFont="1" applyFill="1" applyBorder="1" applyAlignment="1" applyProtection="1">
      <alignment vertical="center" textRotation="90"/>
    </xf>
    <xf numFmtId="0" fontId="2" fillId="0" borderId="24" xfId="1" applyFont="1" applyFill="1" applyBorder="1" applyAlignment="1">
      <alignment vertical="center" textRotation="90"/>
    </xf>
    <xf numFmtId="1" fontId="1" fillId="0" borderId="24" xfId="1" applyNumberFormat="1" applyFont="1" applyFill="1" applyBorder="1" applyAlignment="1" applyProtection="1">
      <alignment vertical="center"/>
      <protection locked="0"/>
    </xf>
    <xf numFmtId="164" fontId="1" fillId="0" borderId="24" xfId="1" applyNumberFormat="1" applyFont="1" applyFill="1" applyBorder="1" applyAlignment="1" applyProtection="1">
      <alignment vertical="center"/>
    </xf>
    <xf numFmtId="1" fontId="1" fillId="0" borderId="24" xfId="1" applyNumberFormat="1" applyFont="1" applyFill="1" applyBorder="1" applyAlignment="1">
      <alignment vertical="center"/>
    </xf>
    <xf numFmtId="0" fontId="8" fillId="0" borderId="0" xfId="0" applyFont="1" applyBorder="1"/>
    <xf numFmtId="0" fontId="8" fillId="0" borderId="0" xfId="1" applyNumberFormat="1" applyFont="1" applyFill="1" applyBorder="1" applyProtection="1">
      <protection locked="0"/>
    </xf>
    <xf numFmtId="0" fontId="8" fillId="0" borderId="0" xfId="1" applyNumberFormat="1" applyFont="1" applyFill="1" applyBorder="1" applyAlignment="1" applyProtection="1">
      <alignment horizontal="center"/>
      <protection locked="0"/>
    </xf>
    <xf numFmtId="0" fontId="8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Protection="1"/>
    <xf numFmtId="0" fontId="8" fillId="0" borderId="0" xfId="1" applyNumberFormat="1" applyFont="1" applyFill="1" applyBorder="1"/>
    <xf numFmtId="0" fontId="8" fillId="0" borderId="0" xfId="1" applyFont="1" applyFill="1" applyBorder="1"/>
    <xf numFmtId="1" fontId="8" fillId="0" borderId="0" xfId="1" applyNumberFormat="1" applyFont="1" applyFill="1" applyBorder="1" applyAlignment="1" applyProtection="1">
      <alignment horizontal="center"/>
    </xf>
    <xf numFmtId="2" fontId="8" fillId="0" borderId="0" xfId="1" applyNumberFormat="1" applyFont="1" applyFill="1" applyBorder="1" applyProtection="1"/>
    <xf numFmtId="2" fontId="8" fillId="0" borderId="0" xfId="1" applyNumberFormat="1" applyFont="1" applyFill="1" applyBorder="1" applyAlignment="1" applyProtection="1">
      <alignment horizontal="center"/>
    </xf>
    <xf numFmtId="1" fontId="7" fillId="0" borderId="0" xfId="1" applyNumberFormat="1" applyFont="1" applyFill="1" applyBorder="1" applyAlignment="1">
      <alignment horizontal="center"/>
    </xf>
    <xf numFmtId="1" fontId="2" fillId="0" borderId="4" xfId="1" applyNumberFormat="1" applyFont="1" applyFill="1" applyBorder="1" applyAlignment="1" applyProtection="1">
      <alignment horizontal="center"/>
    </xf>
    <xf numFmtId="1" fontId="2" fillId="0" borderId="7" xfId="1" applyNumberFormat="1" applyFont="1" applyFill="1" applyBorder="1" applyAlignment="1" applyProtection="1">
      <alignment horizontal="center"/>
    </xf>
    <xf numFmtId="1" fontId="7" fillId="0" borderId="1" xfId="1" applyNumberFormat="1" applyFont="1" applyFill="1" applyBorder="1" applyAlignment="1">
      <alignment horizontal="center"/>
    </xf>
    <xf numFmtId="1" fontId="7" fillId="0" borderId="51" xfId="1" applyNumberFormat="1" applyFont="1" applyFill="1" applyBorder="1" applyAlignment="1">
      <alignment horizontal="center"/>
    </xf>
    <xf numFmtId="1" fontId="7" fillId="0" borderId="58" xfId="1" applyNumberFormat="1" applyFont="1" applyFill="1" applyBorder="1" applyAlignment="1">
      <alignment horizontal="center"/>
    </xf>
    <xf numFmtId="0" fontId="2" fillId="0" borderId="102" xfId="1" applyFont="1" applyFill="1" applyBorder="1" applyProtection="1"/>
    <xf numFmtId="0" fontId="2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Protection="1"/>
    <xf numFmtId="0" fontId="1" fillId="0" borderId="102" xfId="1" applyFont="1" applyFill="1" applyBorder="1"/>
    <xf numFmtId="1" fontId="2" fillId="0" borderId="0" xfId="1" applyNumberFormat="1" applyFont="1" applyFill="1" applyBorder="1" applyAlignment="1" applyProtection="1">
      <alignment horizontal="center"/>
    </xf>
    <xf numFmtId="0" fontId="1" fillId="0" borderId="102" xfId="1" applyFont="1" applyFill="1" applyBorder="1" applyProtection="1"/>
    <xf numFmtId="0" fontId="2" fillId="0" borderId="0" xfId="1" applyNumberFormat="1" applyFont="1" applyFill="1" applyBorder="1" applyAlignment="1" applyProtection="1">
      <alignment vertical="center" textRotation="90"/>
      <protection locked="0"/>
    </xf>
    <xf numFmtId="0" fontId="2" fillId="0" borderId="0" xfId="1" applyNumberFormat="1" applyFont="1" applyFill="1" applyBorder="1" applyAlignment="1" applyProtection="1">
      <alignment vertical="center" textRotation="90"/>
    </xf>
    <xf numFmtId="2" fontId="1" fillId="0" borderId="0" xfId="1" applyNumberFormat="1" applyFont="1" applyFill="1" applyBorder="1" applyAlignment="1" applyProtection="1">
      <alignment horizontal="center"/>
    </xf>
    <xf numFmtId="164" fontId="0" fillId="0" borderId="102" xfId="1" applyNumberFormat="1" applyFont="1" applyFill="1" applyBorder="1"/>
    <xf numFmtId="1" fontId="8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1" fontId="10" fillId="0" borderId="0" xfId="1" applyNumberFormat="1" applyFont="1" applyFill="1" applyBorder="1" applyAlignment="1">
      <alignment horizontal="center"/>
    </xf>
    <xf numFmtId="0" fontId="0" fillId="0" borderId="102" xfId="0" applyFont="1" applyBorder="1"/>
    <xf numFmtId="0" fontId="8" fillId="0" borderId="0" xfId="1" applyNumberFormat="1" applyFont="1" applyFill="1" applyBorder="1" applyAlignment="1">
      <alignment horizontal="center"/>
    </xf>
    <xf numFmtId="164" fontId="4" fillId="0" borderId="102" xfId="1" applyNumberFormat="1" applyFont="1" applyFill="1" applyBorder="1"/>
    <xf numFmtId="164" fontId="8" fillId="0" borderId="102" xfId="1" applyNumberFormat="1" applyFont="1" applyFill="1" applyBorder="1"/>
    <xf numFmtId="0" fontId="0" fillId="0" borderId="102" xfId="0" applyFont="1" applyFill="1" applyBorder="1"/>
    <xf numFmtId="0" fontId="4" fillId="0" borderId="102" xfId="0" applyFont="1" applyFill="1" applyBorder="1"/>
    <xf numFmtId="0" fontId="8" fillId="0" borderId="102" xfId="1" applyFont="1" applyFill="1" applyBorder="1" applyProtection="1"/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8" fillId="0" borderId="34" xfId="1" applyNumberFormat="1" applyFont="1" applyFill="1" applyBorder="1" applyAlignment="1" applyProtection="1">
      <alignment horizontal="center"/>
    </xf>
    <xf numFmtId="1" fontId="8" fillId="0" borderId="104" xfId="1" applyNumberFormat="1" applyFont="1" applyFill="1" applyBorder="1" applyAlignment="1">
      <alignment horizontal="center"/>
    </xf>
    <xf numFmtId="1" fontId="7" fillId="0" borderId="103" xfId="1" applyNumberFormat="1" applyFont="1" applyFill="1" applyBorder="1" applyAlignment="1">
      <alignment horizontal="center"/>
    </xf>
    <xf numFmtId="1" fontId="8" fillId="0" borderId="104" xfId="1" applyNumberFormat="1" applyFont="1" applyFill="1" applyBorder="1" applyAlignment="1" applyProtection="1">
      <alignment horizontal="center"/>
    </xf>
    <xf numFmtId="2" fontId="8" fillId="0" borderId="104" xfId="1" applyNumberFormat="1" applyFont="1" applyFill="1" applyBorder="1" applyProtection="1"/>
    <xf numFmtId="2" fontId="8" fillId="0" borderId="104" xfId="1" applyNumberFormat="1" applyFont="1" applyFill="1" applyBorder="1" applyAlignment="1" applyProtection="1">
      <alignment horizontal="center"/>
    </xf>
    <xf numFmtId="0" fontId="8" fillId="0" borderId="34" xfId="1" applyNumberFormat="1" applyFont="1" applyFill="1" applyBorder="1" applyProtection="1">
      <protection locked="0"/>
    </xf>
    <xf numFmtId="0" fontId="8" fillId="0" borderId="34" xfId="1" applyNumberFormat="1" applyFont="1" applyFill="1" applyBorder="1" applyAlignment="1" applyProtection="1">
      <alignment horizontal="center"/>
      <protection locked="0"/>
    </xf>
    <xf numFmtId="0" fontId="8" fillId="0" borderId="34" xfId="1" applyNumberFormat="1" applyFont="1" applyFill="1" applyBorder="1" applyAlignment="1" applyProtection="1">
      <alignment horizontal="center"/>
    </xf>
    <xf numFmtId="0" fontId="8" fillId="0" borderId="34" xfId="1" applyNumberFormat="1" applyFont="1" applyFill="1" applyBorder="1" applyProtection="1"/>
    <xf numFmtId="0" fontId="7" fillId="0" borderId="34" xfId="1" applyNumberFormat="1" applyFont="1" applyFill="1" applyBorder="1" applyAlignment="1">
      <alignment horizontal="center"/>
    </xf>
    <xf numFmtId="0" fontId="8" fillId="0" borderId="34" xfId="1" applyNumberFormat="1" applyFont="1" applyFill="1" applyBorder="1"/>
    <xf numFmtId="0" fontId="8" fillId="0" borderId="34" xfId="1" applyFont="1" applyFill="1" applyBorder="1"/>
    <xf numFmtId="0" fontId="8" fillId="0" borderId="35" xfId="1" applyFont="1" applyFill="1" applyBorder="1"/>
    <xf numFmtId="1" fontId="8" fillId="0" borderId="105" xfId="1" applyNumberFormat="1" applyFont="1" applyFill="1" applyBorder="1" applyAlignment="1" applyProtection="1">
      <alignment horizontal="center"/>
    </xf>
    <xf numFmtId="0" fontId="2" fillId="0" borderId="106" xfId="1" applyFont="1" applyFill="1" applyBorder="1" applyProtection="1"/>
    <xf numFmtId="0" fontId="1" fillId="0" borderId="90" xfId="1" applyFont="1" applyFill="1" applyBorder="1"/>
    <xf numFmtId="0" fontId="1" fillId="0" borderId="107" xfId="1" applyFont="1" applyFill="1" applyBorder="1" applyProtection="1"/>
    <xf numFmtId="0" fontId="3" fillId="0" borderId="108" xfId="1" applyFont="1" applyFill="1" applyBorder="1" applyAlignment="1">
      <alignment vertical="center"/>
    </xf>
    <xf numFmtId="0" fontId="0" fillId="0" borderId="92" xfId="0" applyFont="1" applyFill="1" applyBorder="1"/>
    <xf numFmtId="0" fontId="0" fillId="0" borderId="108" xfId="0" applyFont="1" applyFill="1" applyBorder="1"/>
    <xf numFmtId="0" fontId="4" fillId="0" borderId="108" xfId="0" applyFont="1" applyFill="1" applyBorder="1"/>
    <xf numFmtId="0" fontId="1" fillId="0" borderId="108" xfId="1" applyFont="1" applyFill="1" applyBorder="1"/>
    <xf numFmtId="0" fontId="8" fillId="0" borderId="108" xfId="1" applyFont="1" applyFill="1" applyBorder="1" applyProtection="1"/>
    <xf numFmtId="1" fontId="7" fillId="0" borderId="32" xfId="1" applyNumberFormat="1" applyFont="1" applyFill="1" applyBorder="1" applyAlignment="1">
      <alignment horizontal="center"/>
    </xf>
    <xf numFmtId="1" fontId="7" fillId="0" borderId="73" xfId="1" applyNumberFormat="1" applyFont="1" applyFill="1" applyBorder="1" applyAlignment="1">
      <alignment horizontal="center"/>
    </xf>
    <xf numFmtId="1" fontId="7" fillId="0" borderId="22" xfId="1" applyNumberFormat="1" applyFont="1" applyFill="1" applyBorder="1" applyAlignment="1">
      <alignment horizontal="center"/>
    </xf>
    <xf numFmtId="1" fontId="7" fillId="0" borderId="109" xfId="1" applyNumberFormat="1" applyFont="1" applyFill="1" applyBorder="1" applyAlignment="1">
      <alignment horizontal="center"/>
    </xf>
    <xf numFmtId="0" fontId="0" fillId="0" borderId="92" xfId="0" applyFill="1" applyBorder="1"/>
    <xf numFmtId="0" fontId="8" fillId="0" borderId="92" xfId="1" applyFont="1" applyFill="1" applyBorder="1"/>
    <xf numFmtId="0" fontId="8" fillId="0" borderId="92" xfId="1" applyFont="1" applyFill="1" applyBorder="1" applyProtection="1"/>
    <xf numFmtId="0" fontId="8" fillId="0" borderId="101" xfId="1" applyNumberFormat="1" applyFont="1" applyFill="1" applyBorder="1" applyProtection="1">
      <protection locked="0"/>
    </xf>
    <xf numFmtId="0" fontId="8" fillId="0" borderId="37" xfId="1" applyFont="1" applyFill="1" applyBorder="1"/>
    <xf numFmtId="1" fontId="8" fillId="0" borderId="112" xfId="1" applyNumberFormat="1" applyFont="1" applyFill="1" applyBorder="1" applyAlignment="1">
      <alignment horizontal="center"/>
    </xf>
    <xf numFmtId="0" fontId="8" fillId="0" borderId="31" xfId="1" applyNumberFormat="1" applyFont="1" applyFill="1" applyBorder="1" applyProtection="1">
      <protection locked="0"/>
    </xf>
    <xf numFmtId="0" fontId="9" fillId="0" borderId="113" xfId="0" applyFont="1" applyFill="1" applyBorder="1"/>
    <xf numFmtId="0" fontId="8" fillId="0" borderId="114" xfId="1" applyNumberFormat="1" applyFont="1" applyFill="1" applyBorder="1" applyProtection="1">
      <protection locked="0"/>
    </xf>
    <xf numFmtId="0" fontId="8" fillId="0" borderId="115" xfId="1" applyNumberFormat="1" applyFont="1" applyFill="1" applyBorder="1" applyAlignment="1" applyProtection="1">
      <alignment horizontal="center"/>
      <protection locked="0"/>
    </xf>
    <xf numFmtId="0" fontId="8" fillId="0" borderId="115" xfId="1" applyNumberFormat="1" applyFont="1" applyFill="1" applyBorder="1" applyAlignment="1" applyProtection="1">
      <alignment horizontal="center"/>
    </xf>
    <xf numFmtId="0" fontId="8" fillId="0" borderId="115" xfId="1" applyNumberFormat="1" applyFont="1" applyFill="1" applyBorder="1" applyProtection="1"/>
    <xf numFmtId="0" fontId="8" fillId="0" borderId="115" xfId="1" applyNumberFormat="1" applyFont="1" applyFill="1" applyBorder="1"/>
    <xf numFmtId="0" fontId="8" fillId="0" borderId="115" xfId="1" applyFont="1" applyFill="1" applyBorder="1"/>
    <xf numFmtId="0" fontId="8" fillId="0" borderId="116" xfId="1" applyFont="1" applyFill="1" applyBorder="1"/>
    <xf numFmtId="1" fontId="8" fillId="0" borderId="115" xfId="1" applyNumberFormat="1" applyFont="1" applyFill="1" applyBorder="1" applyAlignment="1" applyProtection="1">
      <alignment horizontal="center"/>
    </xf>
    <xf numFmtId="2" fontId="8" fillId="0" borderId="117" xfId="1" applyNumberFormat="1" applyFont="1" applyFill="1" applyBorder="1" applyProtection="1"/>
    <xf numFmtId="2" fontId="8" fillId="0" borderId="115" xfId="1" applyNumberFormat="1" applyFont="1" applyFill="1" applyBorder="1" applyAlignment="1" applyProtection="1">
      <alignment horizontal="center"/>
    </xf>
    <xf numFmtId="1" fontId="8" fillId="0" borderId="118" xfId="1" applyNumberFormat="1" applyFont="1" applyFill="1" applyBorder="1" applyAlignment="1">
      <alignment horizontal="center"/>
    </xf>
    <xf numFmtId="0" fontId="8" fillId="0" borderId="115" xfId="1" applyNumberFormat="1" applyFont="1" applyFill="1" applyBorder="1" applyProtection="1">
      <protection locked="0"/>
    </xf>
    <xf numFmtId="0" fontId="7" fillId="0" borderId="115" xfId="1" applyNumberFormat="1" applyFont="1" applyFill="1" applyBorder="1" applyAlignment="1">
      <alignment horizontal="center"/>
    </xf>
    <xf numFmtId="1" fontId="8" fillId="0" borderId="117" xfId="1" applyNumberFormat="1" applyFont="1" applyFill="1" applyBorder="1" applyAlignment="1" applyProtection="1">
      <alignment horizontal="center"/>
    </xf>
    <xf numFmtId="2" fontId="8" fillId="0" borderId="117" xfId="1" applyNumberFormat="1" applyFont="1" applyFill="1" applyBorder="1" applyAlignment="1" applyProtection="1">
      <alignment horizontal="center"/>
    </xf>
    <xf numFmtId="1" fontId="8" fillId="0" borderId="115" xfId="1" applyNumberFormat="1" applyFont="1" applyFill="1" applyBorder="1" applyAlignment="1">
      <alignment horizontal="center"/>
    </xf>
    <xf numFmtId="1" fontId="7" fillId="0" borderId="119" xfId="1" applyNumberFormat="1" applyFont="1" applyFill="1" applyBorder="1" applyAlignment="1">
      <alignment horizontal="center"/>
    </xf>
    <xf numFmtId="0" fontId="0" fillId="0" borderId="0" xfId="0" applyBorder="1"/>
    <xf numFmtId="2" fontId="8" fillId="0" borderId="120" xfId="1" applyNumberFormat="1" applyFont="1" applyFill="1" applyBorder="1" applyAlignment="1" applyProtection="1">
      <alignment horizontal="center"/>
    </xf>
    <xf numFmtId="2" fontId="8" fillId="0" borderId="120" xfId="1" applyNumberFormat="1" applyFont="1" applyFill="1" applyBorder="1" applyProtection="1"/>
    <xf numFmtId="164" fontId="1" fillId="0" borderId="9" xfId="1" applyNumberFormat="1" applyFont="1" applyFill="1" applyBorder="1" applyProtection="1"/>
    <xf numFmtId="2" fontId="8" fillId="0" borderId="121" xfId="1" applyNumberFormat="1" applyFont="1" applyFill="1" applyBorder="1" applyProtection="1"/>
    <xf numFmtId="2" fontId="8" fillId="0" borderId="121" xfId="1" applyNumberFormat="1" applyFont="1" applyFill="1" applyBorder="1" applyAlignment="1" applyProtection="1">
      <alignment horizontal="center"/>
    </xf>
    <xf numFmtId="1" fontId="7" fillId="0" borderId="122" xfId="1" applyNumberFormat="1" applyFont="1" applyFill="1" applyBorder="1" applyAlignment="1">
      <alignment horizontal="center"/>
    </xf>
    <xf numFmtId="0" fontId="8" fillId="0" borderId="91" xfId="1" applyFont="1" applyFill="1" applyBorder="1" applyProtection="1"/>
    <xf numFmtId="0" fontId="1" fillId="0" borderId="47" xfId="1" applyFont="1" applyFill="1" applyBorder="1" applyProtection="1"/>
    <xf numFmtId="2" fontId="8" fillId="0" borderId="51" xfId="1" applyNumberFormat="1" applyFont="1" applyFill="1" applyBorder="1" applyProtection="1"/>
    <xf numFmtId="0" fontId="1" fillId="0" borderId="51" xfId="1" applyFont="1" applyFill="1" applyBorder="1" applyProtection="1"/>
    <xf numFmtId="164" fontId="1" fillId="0" borderId="51" xfId="1" applyNumberFormat="1" applyFont="1" applyFill="1" applyBorder="1" applyProtection="1"/>
    <xf numFmtId="0" fontId="1" fillId="0" borderId="54" xfId="1" applyFont="1" applyFill="1" applyBorder="1" applyProtection="1"/>
    <xf numFmtId="0" fontId="1" fillId="0" borderId="110" xfId="1" applyFont="1" applyFill="1" applyBorder="1"/>
    <xf numFmtId="0" fontId="1" fillId="0" borderId="123" xfId="1" applyNumberFormat="1" applyFont="1" applyFill="1" applyBorder="1"/>
    <xf numFmtId="0" fontId="1" fillId="0" borderId="123" xfId="1" applyNumberFormat="1" applyFont="1" applyFill="1" applyBorder="1" applyAlignment="1">
      <alignment horizontal="center"/>
    </xf>
    <xf numFmtId="0" fontId="1" fillId="0" borderId="123" xfId="1" applyNumberFormat="1" applyFont="1" applyFill="1" applyBorder="1" applyAlignment="1" applyProtection="1">
      <alignment horizontal="center"/>
    </xf>
    <xf numFmtId="0" fontId="1" fillId="0" borderId="123" xfId="1" applyNumberFormat="1" applyFont="1" applyFill="1" applyBorder="1" applyProtection="1"/>
    <xf numFmtId="0" fontId="2" fillId="0" borderId="123" xfId="1" applyNumberFormat="1" applyFont="1" applyFill="1" applyBorder="1" applyAlignment="1">
      <alignment horizontal="center"/>
    </xf>
    <xf numFmtId="0" fontId="1" fillId="0" borderId="123" xfId="1" applyFont="1" applyFill="1" applyBorder="1"/>
    <xf numFmtId="1" fontId="8" fillId="0" borderId="123" xfId="1" applyNumberFormat="1" applyFont="1" applyFill="1" applyBorder="1" applyAlignment="1" applyProtection="1">
      <alignment horizontal="center"/>
    </xf>
    <xf numFmtId="164" fontId="1" fillId="0" borderId="123" xfId="1" applyNumberFormat="1" applyFont="1" applyFill="1" applyBorder="1"/>
    <xf numFmtId="0" fontId="8" fillId="0" borderId="40" xfId="1" applyNumberFormat="1" applyFont="1" applyFill="1" applyBorder="1" applyProtection="1">
      <protection locked="0"/>
    </xf>
    <xf numFmtId="0" fontId="8" fillId="0" borderId="18" xfId="1" applyNumberFormat="1" applyFont="1" applyFill="1" applyBorder="1" applyProtection="1">
      <protection locked="0"/>
    </xf>
    <xf numFmtId="0" fontId="2" fillId="0" borderId="123" xfId="1" applyFont="1" applyFill="1" applyBorder="1" applyAlignment="1" applyProtection="1">
      <alignment horizontal="center"/>
    </xf>
    <xf numFmtId="2" fontId="8" fillId="0" borderId="123" xfId="1" applyNumberFormat="1" applyFont="1" applyFill="1" applyBorder="1" applyAlignment="1" applyProtection="1">
      <alignment horizontal="center"/>
    </xf>
    <xf numFmtId="0" fontId="8" fillId="0" borderId="124" xfId="1" applyFont="1" applyFill="1" applyBorder="1" applyProtection="1"/>
    <xf numFmtId="0" fontId="1" fillId="0" borderId="124" xfId="1" applyFont="1" applyFill="1" applyBorder="1"/>
    <xf numFmtId="0" fontId="1" fillId="0" borderId="92" xfId="1" applyFont="1" applyFill="1" applyBorder="1" applyProtection="1"/>
    <xf numFmtId="0" fontId="1" fillId="0" borderId="125" xfId="1" applyFont="1" applyFill="1" applyBorder="1"/>
    <xf numFmtId="1" fontId="8" fillId="0" borderId="126" xfId="1" applyNumberFormat="1" applyFont="1" applyFill="1" applyBorder="1" applyAlignment="1" applyProtection="1">
      <alignment horizontal="center"/>
    </xf>
    <xf numFmtId="2" fontId="8" fillId="0" borderId="126" xfId="1" applyNumberFormat="1" applyFont="1" applyFill="1" applyBorder="1" applyAlignment="1" applyProtection="1">
      <alignment horizontal="center"/>
    </xf>
    <xf numFmtId="0" fontId="1" fillId="0" borderId="126" xfId="1" applyFont="1" applyFill="1" applyBorder="1"/>
    <xf numFmtId="1" fontId="8" fillId="0" borderId="126" xfId="1" applyNumberFormat="1" applyFont="1" applyFill="1" applyBorder="1" applyAlignment="1">
      <alignment horizontal="center"/>
    </xf>
    <xf numFmtId="164" fontId="1" fillId="0" borderId="127" xfId="1" applyNumberFormat="1" applyFont="1" applyFill="1" applyBorder="1" applyProtection="1"/>
    <xf numFmtId="164" fontId="1" fillId="0" borderId="26" xfId="1" applyNumberFormat="1" applyFont="1" applyFill="1" applyBorder="1" applyAlignment="1" applyProtection="1">
      <alignment horizontal="center"/>
    </xf>
    <xf numFmtId="164" fontId="1" fillId="0" borderId="27" xfId="1" applyNumberFormat="1" applyFont="1" applyFill="1" applyBorder="1" applyAlignment="1" applyProtection="1">
      <alignment horizontal="center"/>
    </xf>
    <xf numFmtId="164" fontId="1" fillId="0" borderId="67" xfId="1" applyNumberFormat="1" applyFont="1" applyFill="1" applyBorder="1" applyAlignment="1" applyProtection="1">
      <alignment vertical="center"/>
    </xf>
    <xf numFmtId="2" fontId="8" fillId="0" borderId="67" xfId="1" applyNumberFormat="1" applyFont="1" applyFill="1" applyBorder="1" applyAlignment="1" applyProtection="1">
      <alignment horizontal="center"/>
    </xf>
    <xf numFmtId="2" fontId="8" fillId="0" borderId="103" xfId="1" applyNumberFormat="1" applyFont="1" applyFill="1" applyBorder="1" applyAlignment="1" applyProtection="1">
      <alignment horizontal="center"/>
    </xf>
    <xf numFmtId="2" fontId="8" fillId="0" borderId="38" xfId="1" applyNumberFormat="1" applyFont="1" applyFill="1" applyBorder="1" applyAlignment="1" applyProtection="1">
      <alignment horizontal="center"/>
    </xf>
    <xf numFmtId="164" fontId="1" fillId="0" borderId="38" xfId="1" applyNumberFormat="1" applyFont="1" applyFill="1" applyBorder="1" applyAlignment="1" applyProtection="1">
      <alignment horizontal="center"/>
    </xf>
    <xf numFmtId="164" fontId="1" fillId="0" borderId="67" xfId="1" applyNumberFormat="1" applyFont="1" applyFill="1" applyBorder="1" applyAlignment="1" applyProtection="1">
      <alignment horizontal="center"/>
    </xf>
    <xf numFmtId="1" fontId="8" fillId="0" borderId="128" xfId="1" applyNumberFormat="1" applyFont="1" applyFill="1" applyBorder="1" applyAlignment="1" applyProtection="1">
      <alignment horizontal="center"/>
    </xf>
    <xf numFmtId="164" fontId="1" fillId="0" borderId="129" xfId="1" applyNumberFormat="1" applyFont="1" applyFill="1" applyBorder="1"/>
    <xf numFmtId="1" fontId="1" fillId="0" borderId="132" xfId="1" applyNumberFormat="1" applyFont="1" applyFill="1" applyBorder="1" applyAlignment="1">
      <alignment vertical="center"/>
    </xf>
    <xf numFmtId="1" fontId="8" fillId="0" borderId="132" xfId="1" applyNumberFormat="1" applyFont="1" applyFill="1" applyBorder="1" applyAlignment="1">
      <alignment horizontal="center"/>
    </xf>
    <xf numFmtId="1" fontId="8" fillId="0" borderId="133" xfId="1" applyNumberFormat="1" applyFont="1" applyFill="1" applyBorder="1" applyAlignment="1">
      <alignment horizontal="center"/>
    </xf>
    <xf numFmtId="1" fontId="8" fillId="0" borderId="131" xfId="1" applyNumberFormat="1" applyFont="1" applyFill="1" applyBorder="1" applyAlignment="1">
      <alignment horizontal="center"/>
    </xf>
    <xf numFmtId="1" fontId="7" fillId="0" borderId="38" xfId="1" applyNumberFormat="1" applyFont="1" applyFill="1" applyBorder="1" applyAlignment="1">
      <alignment horizontal="center"/>
    </xf>
    <xf numFmtId="1" fontId="8" fillId="0" borderId="134" xfId="1" applyNumberFormat="1" applyFont="1" applyFill="1" applyBorder="1" applyAlignment="1">
      <alignment horizontal="center"/>
    </xf>
    <xf numFmtId="0" fontId="1" fillId="0" borderId="128" xfId="1" applyFont="1" applyFill="1" applyBorder="1"/>
    <xf numFmtId="1" fontId="8" fillId="0" borderId="128" xfId="1" applyNumberFormat="1" applyFont="1" applyFill="1" applyBorder="1" applyAlignment="1">
      <alignment horizontal="center"/>
    </xf>
    <xf numFmtId="1" fontId="7" fillId="0" borderId="129" xfId="1" applyNumberFormat="1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92" xfId="0" applyBorder="1"/>
    <xf numFmtId="0" fontId="0" fillId="0" borderId="93" xfId="0" applyBorder="1"/>
    <xf numFmtId="0" fontId="1" fillId="0" borderId="71" xfId="1" applyFont="1" applyFill="1" applyBorder="1"/>
    <xf numFmtId="0" fontId="2" fillId="0" borderId="135" xfId="1" applyFont="1" applyFill="1" applyBorder="1" applyProtection="1"/>
    <xf numFmtId="0" fontId="1" fillId="0" borderId="124" xfId="1" applyFont="1" applyFill="1" applyBorder="1" applyProtection="1"/>
    <xf numFmtId="0" fontId="1" fillId="0" borderId="111" xfId="1" applyFont="1" applyFill="1" applyBorder="1" applyProtection="1"/>
    <xf numFmtId="0" fontId="3" fillId="0" borderId="136" xfId="1" applyFont="1" applyFill="1" applyBorder="1" applyAlignment="1">
      <alignment vertical="center"/>
    </xf>
    <xf numFmtId="0" fontId="0" fillId="0" borderId="136" xfId="0" applyFont="1" applyFill="1" applyBorder="1"/>
    <xf numFmtId="0" fontId="0" fillId="0" borderId="111" xfId="0" applyFont="1" applyFill="1" applyBorder="1"/>
    <xf numFmtId="0" fontId="1" fillId="0" borderId="137" xfId="1" applyFont="1" applyFill="1" applyBorder="1"/>
    <xf numFmtId="0" fontId="9" fillId="0" borderId="92" xfId="1" applyFont="1" applyFill="1" applyBorder="1" applyAlignment="1">
      <alignment vertical="center"/>
    </xf>
    <xf numFmtId="0" fontId="9" fillId="0" borderId="54" xfId="1" applyFont="1" applyFill="1" applyBorder="1" applyAlignment="1">
      <alignment vertical="center"/>
    </xf>
    <xf numFmtId="0" fontId="9" fillId="0" borderId="0" xfId="1" applyFont="1" applyFill="1" applyBorder="1"/>
    <xf numFmtId="1" fontId="7" fillId="0" borderId="5" xfId="1" applyNumberFormat="1" applyFont="1" applyFill="1" applyBorder="1" applyAlignment="1">
      <alignment horizontal="center"/>
    </xf>
    <xf numFmtId="0" fontId="9" fillId="0" borderId="138" xfId="1" applyFont="1" applyFill="1" applyBorder="1"/>
    <xf numFmtId="0" fontId="2" fillId="0" borderId="115" xfId="1" applyNumberFormat="1" applyFont="1" applyFill="1" applyBorder="1" applyAlignment="1" applyProtection="1">
      <alignment vertical="center" textRotation="90"/>
      <protection locked="0"/>
    </xf>
    <xf numFmtId="0" fontId="2" fillId="0" borderId="115" xfId="1" applyNumberFormat="1" applyFont="1" applyFill="1" applyBorder="1" applyAlignment="1" applyProtection="1">
      <alignment vertical="center" textRotation="90"/>
    </xf>
    <xf numFmtId="0" fontId="2" fillId="0" borderId="139" xfId="1" applyFont="1" applyFill="1" applyBorder="1" applyAlignment="1">
      <alignment vertical="center" textRotation="90"/>
    </xf>
    <xf numFmtId="0" fontId="2" fillId="0" borderId="115" xfId="1" applyFont="1" applyFill="1" applyBorder="1" applyAlignment="1">
      <alignment vertical="center" textRotation="90"/>
    </xf>
    <xf numFmtId="0" fontId="2" fillId="0" borderId="140" xfId="1" applyFont="1" applyFill="1" applyBorder="1" applyAlignment="1">
      <alignment vertical="center" textRotation="90"/>
    </xf>
    <xf numFmtId="2" fontId="1" fillId="0" borderId="139" xfId="1" applyNumberFormat="1" applyFont="1" applyFill="1" applyBorder="1" applyAlignment="1" applyProtection="1">
      <alignment horizontal="center"/>
    </xf>
    <xf numFmtId="1" fontId="2" fillId="0" borderId="119" xfId="1" applyNumberFormat="1" applyFont="1" applyFill="1" applyBorder="1" applyAlignment="1">
      <alignment horizontal="center"/>
    </xf>
    <xf numFmtId="1" fontId="8" fillId="0" borderId="81" xfId="1" applyNumberFormat="1" applyFont="1" applyFill="1" applyBorder="1" applyAlignment="1">
      <alignment horizontal="center"/>
    </xf>
    <xf numFmtId="0" fontId="2" fillId="0" borderId="141" xfId="1" applyNumberFormat="1" applyFont="1" applyFill="1" applyBorder="1" applyAlignment="1" applyProtection="1">
      <alignment vertical="center" textRotation="90"/>
      <protection locked="0"/>
    </xf>
    <xf numFmtId="2" fontId="1" fillId="0" borderId="115" xfId="1" applyNumberFormat="1" applyFont="1" applyFill="1" applyBorder="1" applyAlignment="1" applyProtection="1">
      <alignment horizontal="center"/>
    </xf>
    <xf numFmtId="1" fontId="8" fillId="0" borderId="139" xfId="1" applyNumberFormat="1" applyFont="1" applyFill="1" applyBorder="1" applyAlignment="1" applyProtection="1">
      <alignment horizontal="center"/>
    </xf>
    <xf numFmtId="2" fontId="8" fillId="0" borderId="115" xfId="1" applyNumberFormat="1" applyFont="1" applyFill="1" applyBorder="1" applyProtection="1"/>
    <xf numFmtId="2" fontId="8" fillId="0" borderId="140" xfId="1" applyNumberFormat="1" applyFont="1" applyFill="1" applyBorder="1" applyAlignment="1" applyProtection="1">
      <alignment horizontal="center"/>
    </xf>
    <xf numFmtId="1" fontId="8" fillId="0" borderId="119" xfId="1" applyNumberFormat="1" applyFont="1" applyFill="1" applyBorder="1" applyAlignment="1">
      <alignment horizontal="center"/>
    </xf>
    <xf numFmtId="0" fontId="2" fillId="0" borderId="142" xfId="1" applyNumberFormat="1" applyFont="1" applyFill="1" applyBorder="1" applyAlignment="1" applyProtection="1">
      <alignment vertical="center" textRotation="90"/>
      <protection locked="0"/>
    </xf>
    <xf numFmtId="0" fontId="2" fillId="0" borderId="114" xfId="1" applyFont="1" applyFill="1" applyBorder="1" applyAlignment="1">
      <alignment vertical="center" textRotation="90"/>
    </xf>
    <xf numFmtId="0" fontId="1" fillId="0" borderId="143" xfId="1" applyFont="1" applyFill="1" applyBorder="1"/>
    <xf numFmtId="0" fontId="1" fillId="0" borderId="116" xfId="1" applyFont="1" applyFill="1" applyBorder="1"/>
    <xf numFmtId="0" fontId="0" fillId="0" borderId="144" xfId="0" applyBorder="1"/>
    <xf numFmtId="0" fontId="1" fillId="0" borderId="47" xfId="1" applyFont="1" applyFill="1" applyBorder="1"/>
    <xf numFmtId="0" fontId="0" fillId="0" borderId="124" xfId="0" applyFont="1" applyFill="1" applyBorder="1"/>
    <xf numFmtId="0" fontId="0" fillId="0" borderId="92" xfId="1" applyFont="1" applyFill="1" applyBorder="1"/>
    <xf numFmtId="0" fontId="0" fillId="0" borderId="111" xfId="0" applyFont="1" applyFill="1" applyBorder="1" applyAlignment="1">
      <alignment horizontal="left"/>
    </xf>
    <xf numFmtId="164" fontId="0" fillId="0" borderId="98" xfId="1" applyNumberFormat="1" applyFont="1" applyFill="1" applyBorder="1"/>
    <xf numFmtId="164" fontId="0" fillId="0" borderId="99" xfId="1" applyNumberFormat="1" applyFont="1" applyFill="1" applyBorder="1"/>
    <xf numFmtId="0" fontId="0" fillId="0" borderId="0" xfId="0" applyFill="1" applyBorder="1"/>
    <xf numFmtId="1" fontId="10" fillId="0" borderId="67" xfId="1" applyNumberFormat="1" applyFont="1" applyFill="1" applyBorder="1" applyAlignment="1">
      <alignment horizontal="center"/>
    </xf>
    <xf numFmtId="1" fontId="10" fillId="0" borderId="81" xfId="1" applyNumberFormat="1" applyFont="1" applyFill="1" applyBorder="1" applyAlignment="1">
      <alignment horizontal="center"/>
    </xf>
    <xf numFmtId="1" fontId="10" fillId="0" borderId="73" xfId="1" applyNumberFormat="1" applyFont="1" applyFill="1" applyBorder="1" applyAlignment="1">
      <alignment horizontal="center"/>
    </xf>
    <xf numFmtId="1" fontId="10" fillId="0" borderId="1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" fontId="10" fillId="0" borderId="31" xfId="1" applyNumberFormat="1" applyFont="1" applyFill="1" applyBorder="1" applyAlignment="1">
      <alignment horizontal="center"/>
    </xf>
    <xf numFmtId="1" fontId="10" fillId="0" borderId="51" xfId="1" applyNumberFormat="1" applyFont="1" applyFill="1" applyBorder="1" applyAlignment="1">
      <alignment horizontal="center"/>
    </xf>
    <xf numFmtId="0" fontId="0" fillId="0" borderId="96" xfId="0" applyFont="1" applyFill="1" applyBorder="1"/>
    <xf numFmtId="1" fontId="10" fillId="0" borderId="32" xfId="1" applyNumberFormat="1" applyFont="1" applyFill="1" applyBorder="1" applyAlignment="1">
      <alignment horizontal="center"/>
    </xf>
    <xf numFmtId="1" fontId="1" fillId="0" borderId="33" xfId="1" applyNumberFormat="1" applyFont="1" applyFill="1" applyBorder="1" applyAlignment="1" applyProtection="1">
      <alignment horizontal="center" textRotation="90"/>
    </xf>
    <xf numFmtId="0" fontId="0" fillId="0" borderId="27" xfId="0" applyBorder="1" applyAlignment="1">
      <alignment horizontal="center"/>
    </xf>
    <xf numFmtId="1" fontId="1" fillId="0" borderId="24" xfId="1" applyNumberFormat="1" applyFont="1" applyFill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0" fillId="0" borderId="11" xfId="0" applyBorder="1" applyAlignment="1">
      <alignment textRotation="90"/>
    </xf>
    <xf numFmtId="0" fontId="5" fillId="0" borderId="34" xfId="1" applyNumberFormat="1" applyFont="1" applyFill="1" applyBorder="1" applyAlignment="1" applyProtection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1" fillId="0" borderId="130" xfId="1" applyNumberFormat="1" applyFont="1" applyFill="1" applyBorder="1" applyAlignment="1" applyProtection="1">
      <alignment horizontal="center" textRotation="90"/>
    </xf>
    <xf numFmtId="0" fontId="0" fillId="0" borderId="131" xfId="0" applyBorder="1" applyAlignment="1">
      <alignment horizont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0" xfId="1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" fontId="1" fillId="0" borderId="0" xfId="1" applyNumberFormat="1" applyFont="1" applyFill="1" applyBorder="1" applyAlignment="1" applyProtection="1">
      <alignment horizontal="center" textRotation="90"/>
    </xf>
    <xf numFmtId="0" fontId="0" fillId="0" borderId="0" xfId="0" applyBorder="1" applyAlignment="1">
      <alignment horizontal="center"/>
    </xf>
    <xf numFmtId="1" fontId="1" fillId="0" borderId="0" xfId="1" applyNumberFormat="1" applyFont="1" applyFill="1" applyBorder="1" applyAlignment="1">
      <alignment horizontal="center" textRotation="90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1" xfId="0" applyBorder="1" applyAlignment="1">
      <alignment horizontal="center"/>
    </xf>
    <xf numFmtId="0" fontId="5" fillId="0" borderId="41" xfId="1" applyNumberFormat="1" applyFont="1" applyFill="1" applyBorder="1" applyAlignment="1" applyProtection="1">
      <alignment horizontal="center" vertical="center"/>
    </xf>
    <xf numFmtId="0" fontId="5" fillId="0" borderId="24" xfId="1" applyNumberFormat="1" applyFont="1" applyFill="1" applyBorder="1" applyAlignment="1" applyProtection="1">
      <alignment horizontal="center" vertical="center"/>
    </xf>
    <xf numFmtId="0" fontId="5" fillId="0" borderId="42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0" fillId="0" borderId="26" xfId="0" applyBorder="1" applyAlignment="1">
      <alignment horizontal="center"/>
    </xf>
    <xf numFmtId="0" fontId="8" fillId="0" borderId="5" xfId="1" applyNumberFormat="1" applyFont="1" applyFill="1" applyBorder="1" applyAlignment="1">
      <alignment horizontal="center"/>
    </xf>
  </cellXfs>
  <cellStyles count="2">
    <cellStyle name="Excel Built-in Normal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7"/>
  <sheetViews>
    <sheetView zoomScale="90" zoomScaleNormal="90" workbookViewId="0">
      <selection activeCell="AK20" sqref="AK20"/>
    </sheetView>
  </sheetViews>
  <sheetFormatPr defaultColWidth="8.88671875" defaultRowHeight="11.25" customHeight="1" x14ac:dyDescent="0.2"/>
  <cols>
    <col min="1" max="1" width="19.6640625" style="1" bestFit="1" customWidth="1"/>
    <col min="2" max="2" width="3.44140625" style="2" bestFit="1" customWidth="1"/>
    <col min="3" max="3" width="2.44140625" style="3" customWidth="1"/>
    <col min="4" max="4" width="2.44140625" style="4" customWidth="1"/>
    <col min="5" max="5" width="2.44140625" style="5" customWidth="1"/>
    <col min="6" max="6" width="2.44140625" style="4" customWidth="1"/>
    <col min="7" max="7" width="2.44140625" style="2" customWidth="1"/>
    <col min="8" max="8" width="2.44140625" style="3" customWidth="1"/>
    <col min="9" max="9" width="2.44140625" style="4" customWidth="1"/>
    <col min="10" max="10" width="2.44140625" style="5" customWidth="1"/>
    <col min="11" max="11" width="2.44140625" style="4" customWidth="1"/>
    <col min="12" max="12" width="2.44140625" style="5" customWidth="1"/>
    <col min="13" max="13" width="2.44140625" style="6" customWidth="1"/>
    <col min="14" max="16" width="2.44140625" style="2" customWidth="1"/>
    <col min="17" max="18" width="2.44140625" style="1" customWidth="1"/>
    <col min="19" max="19" width="3" style="1" bestFit="1" customWidth="1"/>
    <col min="20" max="22" width="2.44140625" style="1" customWidth="1"/>
    <col min="23" max="23" width="5.6640625" style="7" bestFit="1" customWidth="1"/>
    <col min="24" max="25" width="6.44140625" style="8" bestFit="1" customWidth="1"/>
    <col min="26" max="26" width="3" style="9" bestFit="1" customWidth="1"/>
    <col min="27" max="27" width="3.44140625" style="1" bestFit="1" customWidth="1"/>
    <col min="28" max="33" width="2.44140625" style="1" customWidth="1"/>
    <col min="34" max="34" width="3" style="1" bestFit="1" customWidth="1"/>
    <col min="35" max="47" width="2.44140625" style="1" customWidth="1"/>
    <col min="48" max="48" width="5.6640625" style="1" bestFit="1" customWidth="1"/>
    <col min="49" max="49" width="7.33203125" style="1" customWidth="1"/>
    <col min="50" max="50" width="7" style="1" bestFit="1" customWidth="1"/>
    <col min="51" max="51" width="3" style="1" bestFit="1" customWidth="1"/>
    <col min="52" max="52" width="7.33203125" style="1" bestFit="1" customWidth="1"/>
    <col min="53" max="53" width="6.5546875" style="1" customWidth="1"/>
    <col min="54" max="16384" width="8.88671875" style="1"/>
  </cols>
  <sheetData>
    <row r="1" spans="1:53" ht="9.9" customHeight="1" x14ac:dyDescent="0.2">
      <c r="A1" s="475"/>
      <c r="B1" s="33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7"/>
      <c r="X1" s="38"/>
      <c r="Y1" s="39"/>
      <c r="Z1" s="522" t="s">
        <v>3</v>
      </c>
      <c r="AA1" s="41"/>
      <c r="AB1" s="41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524" t="s">
        <v>3</v>
      </c>
      <c r="AZ1" s="42"/>
      <c r="BA1" s="43"/>
    </row>
    <row r="2" spans="1:53" ht="9.9" customHeight="1" x14ac:dyDescent="0.2">
      <c r="A2" s="444"/>
      <c r="B2" s="531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13" t="s">
        <v>0</v>
      </c>
      <c r="X2" s="19" t="s">
        <v>15</v>
      </c>
      <c r="Y2" s="14" t="s">
        <v>2</v>
      </c>
      <c r="Z2" s="523"/>
      <c r="AA2" s="527" t="s">
        <v>11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13" t="s">
        <v>0</v>
      </c>
      <c r="AW2" s="19" t="s">
        <v>15</v>
      </c>
      <c r="AX2" s="19" t="s">
        <v>2</v>
      </c>
      <c r="AY2" s="525"/>
      <c r="AZ2" s="14" t="s">
        <v>8</v>
      </c>
      <c r="BA2" s="44" t="s">
        <v>3</v>
      </c>
    </row>
    <row r="3" spans="1:53" ht="9.9" customHeight="1" x14ac:dyDescent="0.2">
      <c r="A3" s="476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16" t="s">
        <v>4</v>
      </c>
      <c r="X3" s="17" t="s">
        <v>1</v>
      </c>
      <c r="Y3" s="17" t="s">
        <v>4</v>
      </c>
      <c r="Z3" s="523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29"/>
      <c r="AV3" s="16" t="s">
        <v>4</v>
      </c>
      <c r="AW3" s="17" t="s">
        <v>1</v>
      </c>
      <c r="AX3" s="17" t="s">
        <v>4</v>
      </c>
      <c r="AY3" s="525"/>
      <c r="AZ3" s="17" t="s">
        <v>9</v>
      </c>
      <c r="BA3" s="45"/>
    </row>
    <row r="4" spans="1:53" ht="9.9" customHeight="1" x14ac:dyDescent="0.2">
      <c r="A4" s="477"/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16" t="s">
        <v>5</v>
      </c>
      <c r="X4" s="17" t="s">
        <v>6</v>
      </c>
      <c r="Y4" s="17" t="s">
        <v>6</v>
      </c>
      <c r="Z4" s="523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0"/>
      <c r="AT4" s="530"/>
      <c r="AU4" s="530"/>
      <c r="AV4" s="16" t="s">
        <v>5</v>
      </c>
      <c r="AW4" s="17" t="s">
        <v>6</v>
      </c>
      <c r="AX4" s="17" t="s">
        <v>6</v>
      </c>
      <c r="AY4" s="526"/>
      <c r="AZ4" s="17" t="s">
        <v>10</v>
      </c>
      <c r="BA4" s="45" t="s">
        <v>8</v>
      </c>
    </row>
    <row r="5" spans="1:53" s="57" customFormat="1" ht="18" customHeight="1" x14ac:dyDescent="0.25">
      <c r="A5" s="478" t="s">
        <v>13</v>
      </c>
      <c r="B5" s="138">
        <v>1</v>
      </c>
      <c r="C5" s="138">
        <v>2</v>
      </c>
      <c r="D5" s="139">
        <v>3</v>
      </c>
      <c r="E5" s="138">
        <v>4</v>
      </c>
      <c r="F5" s="138">
        <v>5</v>
      </c>
      <c r="G5" s="139">
        <v>6</v>
      </c>
      <c r="H5" s="138" t="s">
        <v>129</v>
      </c>
      <c r="I5" s="139" t="s">
        <v>130</v>
      </c>
      <c r="J5" s="138" t="s">
        <v>131</v>
      </c>
      <c r="K5" s="138" t="s">
        <v>132</v>
      </c>
      <c r="L5" s="138" t="s">
        <v>133</v>
      </c>
      <c r="M5" s="138">
        <v>8</v>
      </c>
      <c r="N5" s="138">
        <v>9</v>
      </c>
      <c r="O5" s="138">
        <v>10</v>
      </c>
      <c r="P5" s="139" t="s">
        <v>134</v>
      </c>
      <c r="Q5" s="138" t="s">
        <v>135</v>
      </c>
      <c r="R5" s="138" t="s">
        <v>136</v>
      </c>
      <c r="S5" s="140" t="s">
        <v>137</v>
      </c>
      <c r="T5" s="140" t="s">
        <v>138</v>
      </c>
      <c r="U5" s="140">
        <v>12</v>
      </c>
      <c r="V5" s="140">
        <v>13</v>
      </c>
      <c r="W5" s="156"/>
      <c r="X5" s="147"/>
      <c r="Y5" s="151"/>
      <c r="Z5" s="53"/>
      <c r="AA5" s="291">
        <v>1</v>
      </c>
      <c r="AB5" s="292">
        <v>2</v>
      </c>
      <c r="AC5" s="293">
        <v>3</v>
      </c>
      <c r="AD5" s="292">
        <v>4</v>
      </c>
      <c r="AE5" s="292">
        <v>5</v>
      </c>
      <c r="AF5" s="293">
        <v>6</v>
      </c>
      <c r="AG5" s="292" t="s">
        <v>129</v>
      </c>
      <c r="AH5" s="293" t="s">
        <v>130</v>
      </c>
      <c r="AI5" s="292" t="s">
        <v>131</v>
      </c>
      <c r="AJ5" s="292" t="s">
        <v>132</v>
      </c>
      <c r="AK5" s="292" t="s">
        <v>133</v>
      </c>
      <c r="AL5" s="292">
        <v>8</v>
      </c>
      <c r="AM5" s="292">
        <v>9</v>
      </c>
      <c r="AN5" s="292">
        <v>10</v>
      </c>
      <c r="AO5" s="293" t="s">
        <v>134</v>
      </c>
      <c r="AP5" s="292" t="s">
        <v>135</v>
      </c>
      <c r="AQ5" s="292" t="s">
        <v>136</v>
      </c>
      <c r="AR5" s="294" t="s">
        <v>137</v>
      </c>
      <c r="AS5" s="294" t="s">
        <v>138</v>
      </c>
      <c r="AT5" s="294">
        <v>12</v>
      </c>
      <c r="AU5" s="295">
        <v>13</v>
      </c>
      <c r="AV5" s="150"/>
      <c r="AW5" s="147"/>
      <c r="AX5" s="151"/>
      <c r="AY5" s="55"/>
      <c r="AZ5" s="152"/>
      <c r="BA5" s="149"/>
    </row>
    <row r="6" spans="1:53" ht="16.95" customHeight="1" x14ac:dyDescent="0.25">
      <c r="A6" s="383" t="s">
        <v>58</v>
      </c>
      <c r="B6" s="175"/>
      <c r="C6" s="102"/>
      <c r="D6" s="103"/>
      <c r="E6" s="104"/>
      <c r="F6" s="103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  <c r="R6" s="106"/>
      <c r="S6" s="106"/>
      <c r="T6" s="106"/>
      <c r="U6" s="106"/>
      <c r="V6" s="158"/>
      <c r="W6" s="159">
        <f t="shared" ref="W6:W24" si="0">SUM(B6:V6)</f>
        <v>0</v>
      </c>
      <c r="X6" s="160">
        <v>110.62</v>
      </c>
      <c r="Y6" s="161">
        <f t="shared" ref="Y6:Y24" si="1">IF(X6="","",SUM(W6,X6))</f>
        <v>110.62</v>
      </c>
      <c r="Z6" s="162">
        <f>IF(X6="","",RANK(Y6,$Y$6:$Y20,1))</f>
        <v>1</v>
      </c>
      <c r="AA6" s="398"/>
      <c r="AB6" s="163"/>
      <c r="AC6" s="164"/>
      <c r="AD6" s="165"/>
      <c r="AE6" s="164"/>
      <c r="AF6" s="164"/>
      <c r="AG6" s="166"/>
      <c r="AH6" s="164"/>
      <c r="AI6" s="165"/>
      <c r="AJ6" s="164"/>
      <c r="AK6" s="164"/>
      <c r="AL6" s="166"/>
      <c r="AM6" s="167"/>
      <c r="AN6" s="167"/>
      <c r="AO6" s="167"/>
      <c r="AP6" s="168"/>
      <c r="AQ6" s="168"/>
      <c r="AR6" s="168"/>
      <c r="AS6" s="168"/>
      <c r="AT6" s="168"/>
      <c r="AU6" s="168"/>
      <c r="AV6" s="169">
        <f t="shared" ref="AV6:AV24" si="2">SUM(AA6:AU6)</f>
        <v>0</v>
      </c>
      <c r="AW6" s="161">
        <v>105.83</v>
      </c>
      <c r="AX6" s="170">
        <f t="shared" ref="AX6:AX24" si="3">IF(AW6="","",SUM(AV6,AW6))</f>
        <v>105.83</v>
      </c>
      <c r="AY6" s="171">
        <f>IF(AW6="","",RANK(AX6,$AX$6:$AX20,1))</f>
        <v>1</v>
      </c>
      <c r="AZ6" s="170">
        <f t="shared" ref="AZ6:AZ24" si="4">IF(AX6="","",SUM(Y6,AX6))</f>
        <v>216.45</v>
      </c>
      <c r="BA6" s="521">
        <f>IF(AZ6="","",RANK(AZ6,$AZ$6:$AZ20,1))</f>
        <v>1</v>
      </c>
    </row>
    <row r="7" spans="1:53" ht="16.95" customHeight="1" x14ac:dyDescent="0.25">
      <c r="A7" s="383" t="s">
        <v>25</v>
      </c>
      <c r="B7" s="175"/>
      <c r="C7" s="102"/>
      <c r="D7" s="103"/>
      <c r="E7" s="104"/>
      <c r="F7" s="103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  <c r="R7" s="106"/>
      <c r="S7" s="106"/>
      <c r="T7" s="106"/>
      <c r="U7" s="106">
        <v>5</v>
      </c>
      <c r="V7" s="158"/>
      <c r="W7" s="172">
        <f t="shared" si="0"/>
        <v>5</v>
      </c>
      <c r="X7" s="173">
        <v>113.5</v>
      </c>
      <c r="Y7" s="174">
        <f t="shared" si="1"/>
        <v>118.5</v>
      </c>
      <c r="Z7" s="162">
        <f>IF(X7="","",RANK(Y7,$Y$6:$Y28,1))</f>
        <v>3</v>
      </c>
      <c r="AA7" s="175"/>
      <c r="AB7" s="102"/>
      <c r="AC7" s="103"/>
      <c r="AD7" s="104"/>
      <c r="AE7" s="103"/>
      <c r="AF7" s="103"/>
      <c r="AG7" s="112"/>
      <c r="AH7" s="103"/>
      <c r="AI7" s="104"/>
      <c r="AJ7" s="103"/>
      <c r="AK7" s="103"/>
      <c r="AL7" s="112"/>
      <c r="AM7" s="105"/>
      <c r="AN7" s="105"/>
      <c r="AO7" s="105"/>
      <c r="AP7" s="106"/>
      <c r="AQ7" s="106"/>
      <c r="AR7" s="106"/>
      <c r="AS7" s="106"/>
      <c r="AT7" s="106"/>
      <c r="AU7" s="106"/>
      <c r="AV7" s="176">
        <f t="shared" si="2"/>
        <v>0</v>
      </c>
      <c r="AW7" s="174">
        <v>106.67</v>
      </c>
      <c r="AX7" s="177">
        <f t="shared" si="3"/>
        <v>106.67</v>
      </c>
      <c r="AY7" s="178">
        <f>IF(AW7="","",RANK(AX7,$AX$6:$AX28,1))</f>
        <v>2</v>
      </c>
      <c r="AZ7" s="177">
        <f t="shared" si="4"/>
        <v>225.17000000000002</v>
      </c>
      <c r="BA7" s="179">
        <f>IF(AZ7="","",RANK(AZ7,$AZ$6:$AZ28,1))</f>
        <v>2</v>
      </c>
    </row>
    <row r="8" spans="1:53" ht="16.95" customHeight="1" x14ac:dyDescent="0.25">
      <c r="A8" s="479" t="s">
        <v>72</v>
      </c>
      <c r="B8" s="175"/>
      <c r="C8" s="102"/>
      <c r="D8" s="103"/>
      <c r="E8" s="104"/>
      <c r="F8" s="103"/>
      <c r="G8" s="105"/>
      <c r="H8" s="105"/>
      <c r="I8" s="105"/>
      <c r="J8" s="105"/>
      <c r="K8" s="105"/>
      <c r="L8" s="105"/>
      <c r="M8" s="105">
        <v>5</v>
      </c>
      <c r="N8" s="105"/>
      <c r="O8" s="105"/>
      <c r="P8" s="105"/>
      <c r="Q8" s="106"/>
      <c r="R8" s="106"/>
      <c r="S8" s="106"/>
      <c r="T8" s="106"/>
      <c r="U8" s="106"/>
      <c r="V8" s="158"/>
      <c r="W8" s="172">
        <f t="shared" si="0"/>
        <v>5</v>
      </c>
      <c r="X8" s="173">
        <v>113.28</v>
      </c>
      <c r="Y8" s="174">
        <f t="shared" si="1"/>
        <v>118.28</v>
      </c>
      <c r="Z8" s="162">
        <f>IF(X8="","",RANK(Y8,$Y$6:$Y13,1))</f>
        <v>2</v>
      </c>
      <c r="AA8" s="175"/>
      <c r="AB8" s="102"/>
      <c r="AC8" s="103"/>
      <c r="AD8" s="104"/>
      <c r="AE8" s="103"/>
      <c r="AF8" s="103"/>
      <c r="AG8" s="180"/>
      <c r="AH8" s="103"/>
      <c r="AI8" s="104"/>
      <c r="AJ8" s="103"/>
      <c r="AK8" s="103"/>
      <c r="AL8" s="180"/>
      <c r="AM8" s="105"/>
      <c r="AN8" s="105"/>
      <c r="AO8" s="105"/>
      <c r="AP8" s="106"/>
      <c r="AQ8" s="106"/>
      <c r="AR8" s="106"/>
      <c r="AS8" s="106"/>
      <c r="AT8" s="106"/>
      <c r="AU8" s="106"/>
      <c r="AV8" s="176">
        <f t="shared" si="2"/>
        <v>0</v>
      </c>
      <c r="AW8" s="174">
        <v>114.61</v>
      </c>
      <c r="AX8" s="177">
        <f t="shared" si="3"/>
        <v>114.61</v>
      </c>
      <c r="AY8" s="178">
        <f>IF(AW8="","",RANK(AX8,$AX$6:$AX13,1))</f>
        <v>3</v>
      </c>
      <c r="AZ8" s="177">
        <f t="shared" si="4"/>
        <v>232.89</v>
      </c>
      <c r="BA8" s="297">
        <f>IF(AZ8="","",RANK(AZ8,$AZ$6:$AZ13,1))</f>
        <v>3</v>
      </c>
    </row>
    <row r="9" spans="1:53" ht="16.95" customHeight="1" x14ac:dyDescent="0.25">
      <c r="A9" s="383" t="s">
        <v>49</v>
      </c>
      <c r="B9" s="175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>
        <v>5</v>
      </c>
      <c r="N9" s="105"/>
      <c r="O9" s="105"/>
      <c r="P9" s="105"/>
      <c r="Q9" s="106"/>
      <c r="R9" s="106"/>
      <c r="S9" s="106"/>
      <c r="T9" s="106"/>
      <c r="U9" s="106"/>
      <c r="V9" s="158"/>
      <c r="W9" s="172">
        <f t="shared" si="0"/>
        <v>5</v>
      </c>
      <c r="X9" s="173">
        <v>113.62</v>
      </c>
      <c r="Y9" s="174">
        <f t="shared" si="1"/>
        <v>118.62</v>
      </c>
      <c r="Z9" s="162">
        <f>IF(X9="","",RANK(Y9,$Y$6:$Y22,1))</f>
        <v>4</v>
      </c>
      <c r="AA9" s="175"/>
      <c r="AB9" s="102"/>
      <c r="AC9" s="103"/>
      <c r="AD9" s="104"/>
      <c r="AE9" s="103">
        <v>5</v>
      </c>
      <c r="AF9" s="103"/>
      <c r="AG9" s="112"/>
      <c r="AH9" s="103"/>
      <c r="AI9" s="104"/>
      <c r="AJ9" s="103"/>
      <c r="AK9" s="103"/>
      <c r="AL9" s="112"/>
      <c r="AM9" s="105"/>
      <c r="AN9" s="105"/>
      <c r="AO9" s="105"/>
      <c r="AP9" s="106"/>
      <c r="AQ9" s="106"/>
      <c r="AR9" s="106"/>
      <c r="AS9" s="106"/>
      <c r="AT9" s="106">
        <v>5</v>
      </c>
      <c r="AU9" s="106"/>
      <c r="AV9" s="176">
        <f t="shared" si="2"/>
        <v>10</v>
      </c>
      <c r="AW9" s="174">
        <v>111.62</v>
      </c>
      <c r="AX9" s="177">
        <f t="shared" si="3"/>
        <v>121.62</v>
      </c>
      <c r="AY9" s="178">
        <f>IF(AW9="","",RANK(AX9,$AX$6:$AX22,1))</f>
        <v>5</v>
      </c>
      <c r="AZ9" s="177">
        <f t="shared" si="4"/>
        <v>240.24</v>
      </c>
      <c r="BA9" s="297">
        <f>IF(AZ9="","",RANK(AZ9,$AZ$6:$AZ22,1))</f>
        <v>4</v>
      </c>
    </row>
    <row r="10" spans="1:53" ht="16.95" customHeight="1" x14ac:dyDescent="0.25">
      <c r="A10" s="383" t="s">
        <v>40</v>
      </c>
      <c r="B10" s="175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58"/>
      <c r="W10" s="172">
        <f t="shared" si="0"/>
        <v>0</v>
      </c>
      <c r="X10" s="173">
        <v>119.26</v>
      </c>
      <c r="Y10" s="174">
        <f t="shared" si="1"/>
        <v>119.26</v>
      </c>
      <c r="Z10" s="162">
        <f>IF(X10="","",RANK(Y10,$Y$6:$Y25,1))</f>
        <v>5</v>
      </c>
      <c r="AA10" s="175"/>
      <c r="AB10" s="102"/>
      <c r="AC10" s="103">
        <v>5</v>
      </c>
      <c r="AD10" s="104"/>
      <c r="AE10" s="103"/>
      <c r="AF10" s="103">
        <v>5</v>
      </c>
      <c r="AG10" s="112"/>
      <c r="AH10" s="103"/>
      <c r="AI10" s="104"/>
      <c r="AJ10" s="103"/>
      <c r="AK10" s="103"/>
      <c r="AL10" s="112"/>
      <c r="AM10" s="105"/>
      <c r="AN10" s="105"/>
      <c r="AO10" s="105"/>
      <c r="AP10" s="106"/>
      <c r="AQ10" s="106"/>
      <c r="AR10" s="106"/>
      <c r="AS10" s="106"/>
      <c r="AT10" s="106"/>
      <c r="AU10" s="106"/>
      <c r="AV10" s="176">
        <f t="shared" si="2"/>
        <v>10</v>
      </c>
      <c r="AW10" s="174">
        <v>115.13</v>
      </c>
      <c r="AX10" s="177">
        <f t="shared" si="3"/>
        <v>125.13</v>
      </c>
      <c r="AY10" s="178">
        <f>IF(AW10="","",RANK(AX10,$AX$6:$AX25,1))</f>
        <v>8</v>
      </c>
      <c r="AZ10" s="177">
        <f t="shared" si="4"/>
        <v>244.39</v>
      </c>
      <c r="BA10" s="297">
        <f>IF(AZ10="","",RANK(AZ10,$AZ$6:$AZ25,1))</f>
        <v>5</v>
      </c>
    </row>
    <row r="11" spans="1:53" ht="16.95" customHeight="1" x14ac:dyDescent="0.25">
      <c r="A11" s="507" t="s">
        <v>91</v>
      </c>
      <c r="B11" s="175"/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58"/>
      <c r="W11" s="172">
        <f t="shared" si="0"/>
        <v>0</v>
      </c>
      <c r="X11" s="173">
        <v>122.77</v>
      </c>
      <c r="Y11" s="174">
        <f t="shared" si="1"/>
        <v>122.77</v>
      </c>
      <c r="Z11" s="162">
        <f>IF(X11="","",RANK(Y11,$Y$6:$Y33,1))</f>
        <v>7</v>
      </c>
      <c r="AA11" s="175"/>
      <c r="AB11" s="102"/>
      <c r="AC11" s="103"/>
      <c r="AD11" s="104"/>
      <c r="AE11" s="103"/>
      <c r="AF11" s="103"/>
      <c r="AG11" s="180"/>
      <c r="AH11" s="103"/>
      <c r="AI11" s="104"/>
      <c r="AJ11" s="103"/>
      <c r="AK11" s="103"/>
      <c r="AL11" s="180"/>
      <c r="AM11" s="105"/>
      <c r="AN11" s="105"/>
      <c r="AO11" s="105"/>
      <c r="AP11" s="106"/>
      <c r="AQ11" s="106"/>
      <c r="AR11" s="106"/>
      <c r="AS11" s="106"/>
      <c r="AT11" s="106"/>
      <c r="AU11" s="106"/>
      <c r="AV11" s="176">
        <f t="shared" si="2"/>
        <v>0</v>
      </c>
      <c r="AW11" s="174">
        <v>121.64</v>
      </c>
      <c r="AX11" s="177">
        <f t="shared" si="3"/>
        <v>121.64</v>
      </c>
      <c r="AY11" s="178">
        <f>IF(AW11="","",RANK(AX11,$AX$6:$AX33,1))</f>
        <v>6</v>
      </c>
      <c r="AZ11" s="177">
        <f t="shared" si="4"/>
        <v>244.41</v>
      </c>
      <c r="BA11" s="179">
        <f>IF(AZ11="","",RANK(AZ11,$AZ$6:$AZ33,1))</f>
        <v>6</v>
      </c>
    </row>
    <row r="12" spans="1:53" ht="16.95" customHeight="1" x14ac:dyDescent="0.25">
      <c r="A12" s="383" t="s">
        <v>101</v>
      </c>
      <c r="B12" s="175"/>
      <c r="C12" s="102"/>
      <c r="D12" s="103"/>
      <c r="E12" s="104"/>
      <c r="F12" s="103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58"/>
      <c r="W12" s="172">
        <f t="shared" si="0"/>
        <v>0</v>
      </c>
      <c r="X12" s="173">
        <v>133.04</v>
      </c>
      <c r="Y12" s="174">
        <f t="shared" si="1"/>
        <v>133.04</v>
      </c>
      <c r="Z12" s="162">
        <f>IF(X12="","",RANK(Y12,$Y$6:$Y22,1))</f>
        <v>8</v>
      </c>
      <c r="AA12" s="175"/>
      <c r="AB12" s="102"/>
      <c r="AC12" s="103"/>
      <c r="AD12" s="104"/>
      <c r="AE12" s="103">
        <v>5</v>
      </c>
      <c r="AF12" s="103"/>
      <c r="AG12" s="180"/>
      <c r="AH12" s="103"/>
      <c r="AI12" s="104"/>
      <c r="AJ12" s="103"/>
      <c r="AK12" s="103"/>
      <c r="AL12" s="180"/>
      <c r="AM12" s="105"/>
      <c r="AN12" s="105"/>
      <c r="AO12" s="105"/>
      <c r="AP12" s="106"/>
      <c r="AQ12" s="106"/>
      <c r="AR12" s="106"/>
      <c r="AS12" s="106"/>
      <c r="AT12" s="106"/>
      <c r="AU12" s="106"/>
      <c r="AV12" s="176">
        <f t="shared" si="2"/>
        <v>5</v>
      </c>
      <c r="AW12" s="174">
        <v>110.21</v>
      </c>
      <c r="AX12" s="177">
        <f t="shared" si="3"/>
        <v>115.21</v>
      </c>
      <c r="AY12" s="178">
        <f>IF(AW12="","",RANK(AX12,$AX$6:$AX22,1))</f>
        <v>4</v>
      </c>
      <c r="AZ12" s="177">
        <f t="shared" si="4"/>
        <v>248.25</v>
      </c>
      <c r="BA12" s="297">
        <f>IF(AZ12="","",RANK(AZ12,$AZ$6:$AZ22,1))</f>
        <v>7</v>
      </c>
    </row>
    <row r="13" spans="1:53" ht="16.95" customHeight="1" x14ac:dyDescent="0.25">
      <c r="A13" s="383" t="s">
        <v>100</v>
      </c>
      <c r="B13" s="175"/>
      <c r="C13" s="102"/>
      <c r="D13" s="103"/>
      <c r="E13" s="104"/>
      <c r="F13" s="103"/>
      <c r="G13" s="105"/>
      <c r="H13" s="105"/>
      <c r="I13" s="105"/>
      <c r="J13" s="105"/>
      <c r="K13" s="105"/>
      <c r="L13" s="105"/>
      <c r="M13" s="105"/>
      <c r="N13" s="105"/>
      <c r="O13" s="105">
        <v>5</v>
      </c>
      <c r="P13" s="105"/>
      <c r="Q13" s="106"/>
      <c r="R13" s="106"/>
      <c r="S13" s="106"/>
      <c r="T13" s="106"/>
      <c r="U13" s="106"/>
      <c r="V13" s="158"/>
      <c r="W13" s="172">
        <f t="shared" si="0"/>
        <v>5</v>
      </c>
      <c r="X13" s="173">
        <v>116.06</v>
      </c>
      <c r="Y13" s="174">
        <f t="shared" si="1"/>
        <v>121.06</v>
      </c>
      <c r="Z13" s="162">
        <f>IF(X13="","",RANK(Y13,$Y$5:$Y24,1))</f>
        <v>6</v>
      </c>
      <c r="AA13" s="175"/>
      <c r="AB13" s="102">
        <v>5</v>
      </c>
      <c r="AC13" s="103"/>
      <c r="AD13" s="104"/>
      <c r="AE13" s="103"/>
      <c r="AF13" s="103"/>
      <c r="AG13" s="180">
        <v>5</v>
      </c>
      <c r="AH13" s="103"/>
      <c r="AI13" s="104"/>
      <c r="AJ13" s="103"/>
      <c r="AK13" s="103"/>
      <c r="AL13" s="112"/>
      <c r="AM13" s="105"/>
      <c r="AN13" s="105">
        <v>5</v>
      </c>
      <c r="AO13" s="105"/>
      <c r="AP13" s="106"/>
      <c r="AQ13" s="106"/>
      <c r="AR13" s="106"/>
      <c r="AS13" s="106"/>
      <c r="AT13" s="106"/>
      <c r="AU13" s="106"/>
      <c r="AV13" s="176">
        <f t="shared" si="2"/>
        <v>15</v>
      </c>
      <c r="AW13" s="174">
        <v>113.11</v>
      </c>
      <c r="AX13" s="177">
        <f t="shared" si="3"/>
        <v>128.11000000000001</v>
      </c>
      <c r="AY13" s="178">
        <f>IF(AW13="","",RANK(AX13,$AX$6:$AX24,1))</f>
        <v>10</v>
      </c>
      <c r="AZ13" s="177">
        <f t="shared" si="4"/>
        <v>249.17000000000002</v>
      </c>
      <c r="BA13" s="179">
        <f>IF(AZ13="","",RANK(AZ13,$AZ$6:$AZ24,1))</f>
        <v>8</v>
      </c>
    </row>
    <row r="14" spans="1:53" ht="16.95" customHeight="1" x14ac:dyDescent="0.25">
      <c r="A14" s="383" t="s">
        <v>107</v>
      </c>
      <c r="B14" s="175"/>
      <c r="C14" s="102"/>
      <c r="D14" s="103"/>
      <c r="E14" s="104"/>
      <c r="F14" s="103"/>
      <c r="G14" s="105">
        <v>5</v>
      </c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6"/>
      <c r="S14" s="106"/>
      <c r="T14" s="106"/>
      <c r="U14" s="106"/>
      <c r="V14" s="158"/>
      <c r="W14" s="172">
        <f t="shared" si="0"/>
        <v>5</v>
      </c>
      <c r="X14" s="173">
        <v>130.41999999999999</v>
      </c>
      <c r="Y14" s="174">
        <f t="shared" si="1"/>
        <v>135.41999999999999</v>
      </c>
      <c r="Z14" s="162">
        <f>IF(X14="","",RANK(Y14,$Y$6:$Y18,1))</f>
        <v>10</v>
      </c>
      <c r="AA14" s="175"/>
      <c r="AB14" s="102"/>
      <c r="AC14" s="103"/>
      <c r="AD14" s="104"/>
      <c r="AE14" s="103"/>
      <c r="AF14" s="103">
        <v>5</v>
      </c>
      <c r="AG14" s="180"/>
      <c r="AH14" s="103"/>
      <c r="AI14" s="104"/>
      <c r="AJ14" s="103"/>
      <c r="AK14" s="103"/>
      <c r="AL14" s="180"/>
      <c r="AM14" s="105"/>
      <c r="AN14" s="105"/>
      <c r="AO14" s="105"/>
      <c r="AP14" s="106"/>
      <c r="AQ14" s="106"/>
      <c r="AR14" s="106"/>
      <c r="AS14" s="106"/>
      <c r="AT14" s="106"/>
      <c r="AU14" s="106">
        <v>5</v>
      </c>
      <c r="AV14" s="176">
        <f t="shared" si="2"/>
        <v>10</v>
      </c>
      <c r="AW14" s="174">
        <v>114.8</v>
      </c>
      <c r="AX14" s="177">
        <f t="shared" si="3"/>
        <v>124.8</v>
      </c>
      <c r="AY14" s="178">
        <f>IF(AW14="","",RANK(AX14,$AX$6:$AX18,1))</f>
        <v>7</v>
      </c>
      <c r="AZ14" s="177">
        <f t="shared" si="4"/>
        <v>260.21999999999997</v>
      </c>
      <c r="BA14" s="179">
        <f>IF(AZ14="","",RANK(AZ14,$AZ$6:$AZ18,1))</f>
        <v>9</v>
      </c>
    </row>
    <row r="15" spans="1:53" ht="16.95" customHeight="1" x14ac:dyDescent="0.25">
      <c r="A15" s="383" t="s">
        <v>90</v>
      </c>
      <c r="B15" s="175"/>
      <c r="C15" s="102"/>
      <c r="D15" s="103"/>
      <c r="E15" s="104"/>
      <c r="F15" s="103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6"/>
      <c r="S15" s="106"/>
      <c r="T15" s="106"/>
      <c r="U15" s="106"/>
      <c r="V15" s="158"/>
      <c r="W15" s="172">
        <f t="shared" si="0"/>
        <v>0</v>
      </c>
      <c r="X15" s="173">
        <v>134.88999999999999</v>
      </c>
      <c r="Y15" s="174">
        <f t="shared" si="1"/>
        <v>134.88999999999999</v>
      </c>
      <c r="Z15" s="162">
        <f>IF(X15="","",RANK(Y15,$Y$6:$Y34,1))</f>
        <v>9</v>
      </c>
      <c r="AA15" s="175"/>
      <c r="AB15" s="102"/>
      <c r="AC15" s="103"/>
      <c r="AD15" s="104"/>
      <c r="AE15" s="103"/>
      <c r="AF15" s="103"/>
      <c r="AG15" s="180"/>
      <c r="AH15" s="103"/>
      <c r="AI15" s="104"/>
      <c r="AJ15" s="103"/>
      <c r="AK15" s="103"/>
      <c r="AL15" s="180"/>
      <c r="AM15" s="105"/>
      <c r="AN15" s="105"/>
      <c r="AO15" s="105"/>
      <c r="AP15" s="106"/>
      <c r="AQ15" s="106"/>
      <c r="AR15" s="106"/>
      <c r="AS15" s="106"/>
      <c r="AT15" s="106"/>
      <c r="AU15" s="106"/>
      <c r="AV15" s="176">
        <f t="shared" si="2"/>
        <v>0</v>
      </c>
      <c r="AW15" s="174">
        <v>126.56</v>
      </c>
      <c r="AX15" s="177">
        <f t="shared" si="3"/>
        <v>126.56</v>
      </c>
      <c r="AY15" s="178">
        <f>IF(AW15="","",RANK(AX15,$AX$6:$AX34,1))</f>
        <v>9</v>
      </c>
      <c r="AZ15" s="177">
        <f t="shared" si="4"/>
        <v>261.45</v>
      </c>
      <c r="BA15" s="179">
        <f>IF(AZ15="","",RANK(AZ15,$AZ$6:$AZ34,1))</f>
        <v>10</v>
      </c>
    </row>
    <row r="16" spans="1:53" ht="16.95" customHeight="1" x14ac:dyDescent="0.25">
      <c r="A16" s="383" t="s">
        <v>98</v>
      </c>
      <c r="B16" s="175"/>
      <c r="C16" s="102"/>
      <c r="D16" s="103"/>
      <c r="E16" s="104"/>
      <c r="F16" s="103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6"/>
      <c r="S16" s="106"/>
      <c r="T16" s="106"/>
      <c r="U16" s="106"/>
      <c r="V16" s="158"/>
      <c r="W16" s="172">
        <f t="shared" si="0"/>
        <v>0</v>
      </c>
      <c r="X16" s="173">
        <v>136.38999999999999</v>
      </c>
      <c r="Y16" s="174">
        <f t="shared" si="1"/>
        <v>136.38999999999999</v>
      </c>
      <c r="Z16" s="162">
        <f>IF(X16="","",RANK(Y16,$Y$6:$Y32,1))</f>
        <v>11</v>
      </c>
      <c r="AA16" s="175"/>
      <c r="AB16" s="102"/>
      <c r="AC16" s="103"/>
      <c r="AD16" s="104"/>
      <c r="AE16" s="103"/>
      <c r="AF16" s="103"/>
      <c r="AG16" s="180"/>
      <c r="AH16" s="103"/>
      <c r="AI16" s="104"/>
      <c r="AJ16" s="103"/>
      <c r="AK16" s="103"/>
      <c r="AL16" s="180"/>
      <c r="AM16" s="105"/>
      <c r="AN16" s="105"/>
      <c r="AO16" s="105"/>
      <c r="AP16" s="106"/>
      <c r="AQ16" s="106"/>
      <c r="AR16" s="106"/>
      <c r="AS16" s="106"/>
      <c r="AT16" s="106"/>
      <c r="AU16" s="106"/>
      <c r="AV16" s="176">
        <f t="shared" si="2"/>
        <v>0</v>
      </c>
      <c r="AW16" s="174">
        <v>129.02000000000001</v>
      </c>
      <c r="AX16" s="177">
        <f t="shared" si="3"/>
        <v>129.02000000000001</v>
      </c>
      <c r="AY16" s="178">
        <f>IF(AW16="","",RANK(AX16,$AX$6:$AX32,1))</f>
        <v>11</v>
      </c>
      <c r="AZ16" s="177">
        <f t="shared" si="4"/>
        <v>265.40999999999997</v>
      </c>
      <c r="BA16" s="179">
        <f>IF(AZ16="","",RANK(AZ16,$AZ$6:$AZ32,1))</f>
        <v>11</v>
      </c>
    </row>
    <row r="17" spans="1:53" ht="16.95" customHeight="1" x14ac:dyDescent="0.25">
      <c r="A17" s="480" t="s">
        <v>57</v>
      </c>
      <c r="B17" s="175"/>
      <c r="C17" s="102"/>
      <c r="D17" s="103"/>
      <c r="E17" s="104"/>
      <c r="F17" s="103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/>
      <c r="V17" s="158"/>
      <c r="W17" s="172">
        <f t="shared" si="0"/>
        <v>0</v>
      </c>
      <c r="X17" s="173">
        <v>136.66999999999999</v>
      </c>
      <c r="Y17" s="174">
        <f t="shared" si="1"/>
        <v>136.66999999999999</v>
      </c>
      <c r="Z17" s="162">
        <f>IF(X17="","",RANK(Y17,$Y$6:$Y23,1))</f>
        <v>12</v>
      </c>
      <c r="AA17" s="175"/>
      <c r="AB17" s="102"/>
      <c r="AC17" s="103"/>
      <c r="AD17" s="104"/>
      <c r="AE17" s="103"/>
      <c r="AF17" s="103"/>
      <c r="AG17" s="180"/>
      <c r="AH17" s="103"/>
      <c r="AI17" s="104"/>
      <c r="AJ17" s="103"/>
      <c r="AK17" s="103"/>
      <c r="AL17" s="180"/>
      <c r="AM17" s="105"/>
      <c r="AN17" s="105"/>
      <c r="AO17" s="105"/>
      <c r="AP17" s="106"/>
      <c r="AQ17" s="106"/>
      <c r="AR17" s="106"/>
      <c r="AS17" s="106"/>
      <c r="AT17" s="106">
        <v>5</v>
      </c>
      <c r="AU17" s="106"/>
      <c r="AV17" s="176">
        <f t="shared" si="2"/>
        <v>5</v>
      </c>
      <c r="AW17" s="174">
        <v>130.66999999999999</v>
      </c>
      <c r="AX17" s="177">
        <f t="shared" si="3"/>
        <v>135.66999999999999</v>
      </c>
      <c r="AY17" s="178">
        <f>IF(AW17="","",RANK(AX17,$AX$6:$AX23,1))</f>
        <v>13</v>
      </c>
      <c r="AZ17" s="177">
        <f t="shared" si="4"/>
        <v>272.33999999999997</v>
      </c>
      <c r="BA17" s="179">
        <f>IF(AZ17="","",RANK(AZ17,$AZ$6:$AZ23,1))</f>
        <v>12</v>
      </c>
    </row>
    <row r="18" spans="1:53" ht="16.95" customHeight="1" x14ac:dyDescent="0.25">
      <c r="A18" s="383" t="s">
        <v>104</v>
      </c>
      <c r="B18" s="175"/>
      <c r="C18" s="102"/>
      <c r="D18" s="103"/>
      <c r="E18" s="104"/>
      <c r="F18" s="103"/>
      <c r="G18" s="105"/>
      <c r="H18" s="105"/>
      <c r="I18" s="105"/>
      <c r="J18" s="105"/>
      <c r="K18" s="105"/>
      <c r="L18" s="105"/>
      <c r="M18" s="105"/>
      <c r="N18" s="105">
        <v>5</v>
      </c>
      <c r="O18" s="105"/>
      <c r="P18" s="105"/>
      <c r="Q18" s="106"/>
      <c r="R18" s="106"/>
      <c r="S18" s="106"/>
      <c r="T18" s="106"/>
      <c r="U18" s="106"/>
      <c r="V18" s="158"/>
      <c r="W18" s="172">
        <f t="shared" si="0"/>
        <v>5</v>
      </c>
      <c r="X18" s="173">
        <v>135.03</v>
      </c>
      <c r="Y18" s="174">
        <f t="shared" si="1"/>
        <v>140.03</v>
      </c>
      <c r="Z18" s="162">
        <f>IF(X18="","",RANK(Y18,$Y$6:$Y25,1))</f>
        <v>13</v>
      </c>
      <c r="AA18" s="175"/>
      <c r="AB18" s="102"/>
      <c r="AC18" s="103"/>
      <c r="AD18" s="104"/>
      <c r="AE18" s="103"/>
      <c r="AF18" s="103">
        <v>5</v>
      </c>
      <c r="AG18" s="112"/>
      <c r="AH18" s="103"/>
      <c r="AI18" s="104"/>
      <c r="AJ18" s="103"/>
      <c r="AK18" s="103"/>
      <c r="AL18" s="112"/>
      <c r="AM18" s="105"/>
      <c r="AN18" s="105"/>
      <c r="AO18" s="105"/>
      <c r="AP18" s="106"/>
      <c r="AQ18" s="106"/>
      <c r="AR18" s="106"/>
      <c r="AS18" s="106"/>
      <c r="AT18" s="106"/>
      <c r="AU18" s="106"/>
      <c r="AV18" s="176">
        <f t="shared" si="2"/>
        <v>5</v>
      </c>
      <c r="AW18" s="174">
        <v>131.19</v>
      </c>
      <c r="AX18" s="177">
        <f t="shared" si="3"/>
        <v>136.19</v>
      </c>
      <c r="AY18" s="178">
        <f>IF(AW18="","",RANK(AX18,$AX$6:$AX25,1))</f>
        <v>15</v>
      </c>
      <c r="AZ18" s="177">
        <f t="shared" si="4"/>
        <v>276.22000000000003</v>
      </c>
      <c r="BA18" s="179">
        <f>IF(AZ18="","",RANK(AZ18,$AZ$6:$AZ25,1))</f>
        <v>13</v>
      </c>
    </row>
    <row r="19" spans="1:53" ht="16.95" customHeight="1" x14ac:dyDescent="0.25">
      <c r="A19" s="383" t="s">
        <v>102</v>
      </c>
      <c r="B19" s="175"/>
      <c r="C19" s="102"/>
      <c r="D19" s="103"/>
      <c r="E19" s="104"/>
      <c r="F19" s="103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58"/>
      <c r="W19" s="172">
        <f t="shared" si="0"/>
        <v>0</v>
      </c>
      <c r="X19" s="173">
        <v>144.66999999999999</v>
      </c>
      <c r="Y19" s="174">
        <f t="shared" si="1"/>
        <v>144.66999999999999</v>
      </c>
      <c r="Z19" s="162">
        <f>IF(X19="","",RANK(Y19,$Y$6:$Y28,1))</f>
        <v>14</v>
      </c>
      <c r="AA19" s="175"/>
      <c r="AB19" s="102"/>
      <c r="AC19" s="103"/>
      <c r="AD19" s="104"/>
      <c r="AE19" s="103"/>
      <c r="AF19" s="103"/>
      <c r="AG19" s="112"/>
      <c r="AH19" s="103"/>
      <c r="AI19" s="104"/>
      <c r="AJ19" s="103"/>
      <c r="AK19" s="103"/>
      <c r="AL19" s="180">
        <v>5</v>
      </c>
      <c r="AM19" s="105"/>
      <c r="AN19" s="105"/>
      <c r="AO19" s="105"/>
      <c r="AP19" s="106"/>
      <c r="AQ19" s="106"/>
      <c r="AR19" s="106"/>
      <c r="AS19" s="106"/>
      <c r="AT19" s="106"/>
      <c r="AU19" s="106"/>
      <c r="AV19" s="176">
        <f t="shared" si="2"/>
        <v>5</v>
      </c>
      <c r="AW19" s="174">
        <v>132.16999999999999</v>
      </c>
      <c r="AX19" s="177">
        <f t="shared" si="3"/>
        <v>137.16999999999999</v>
      </c>
      <c r="AY19" s="178">
        <f>IF(AW19="","",RANK(AX19,$AX$6:$AX28,1))</f>
        <v>16</v>
      </c>
      <c r="AZ19" s="177">
        <f t="shared" si="4"/>
        <v>281.83999999999997</v>
      </c>
      <c r="BA19" s="179">
        <f>IF(AZ19="","",RANK(AZ19,$AZ$6:$AZ28,1))</f>
        <v>14</v>
      </c>
    </row>
    <row r="20" spans="1:53" ht="16.95" customHeight="1" x14ac:dyDescent="0.25">
      <c r="A20" s="383" t="s">
        <v>71</v>
      </c>
      <c r="B20" s="175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58"/>
      <c r="W20" s="172">
        <f t="shared" si="0"/>
        <v>0</v>
      </c>
      <c r="X20" s="173">
        <v>146.41</v>
      </c>
      <c r="Y20" s="174">
        <f t="shared" si="1"/>
        <v>146.41</v>
      </c>
      <c r="Z20" s="162">
        <f>IF(X20="","",RANK(Y20,$Y$6:$Y40,1))</f>
        <v>15</v>
      </c>
      <c r="AA20" s="175"/>
      <c r="AB20" s="102"/>
      <c r="AC20" s="103"/>
      <c r="AD20" s="104"/>
      <c r="AE20" s="103"/>
      <c r="AF20" s="103">
        <v>5</v>
      </c>
      <c r="AG20" s="112"/>
      <c r="AH20" s="103"/>
      <c r="AI20" s="104"/>
      <c r="AJ20" s="103"/>
      <c r="AK20" s="103"/>
      <c r="AL20" s="112"/>
      <c r="AM20" s="105"/>
      <c r="AN20" s="105"/>
      <c r="AO20" s="105"/>
      <c r="AP20" s="106"/>
      <c r="AQ20" s="106"/>
      <c r="AR20" s="106"/>
      <c r="AS20" s="106"/>
      <c r="AT20" s="106"/>
      <c r="AU20" s="106"/>
      <c r="AV20" s="176">
        <f t="shared" si="2"/>
        <v>5</v>
      </c>
      <c r="AW20" s="174">
        <v>134</v>
      </c>
      <c r="AX20" s="177">
        <f t="shared" si="3"/>
        <v>139</v>
      </c>
      <c r="AY20" s="178">
        <f>IF(AW20="","",RANK(AX20,$AX$6:$AX40,1))</f>
        <v>17</v>
      </c>
      <c r="AZ20" s="177">
        <f t="shared" si="4"/>
        <v>285.40999999999997</v>
      </c>
      <c r="BA20" s="179">
        <f>IF(AZ20="","",RANK(AZ20,$AZ$6:$AZ40,1))</f>
        <v>15</v>
      </c>
    </row>
    <row r="21" spans="1:53" ht="16.95" customHeight="1" x14ac:dyDescent="0.25">
      <c r="A21" s="383" t="s">
        <v>103</v>
      </c>
      <c r="B21" s="175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>
        <v>5</v>
      </c>
      <c r="N21" s="105"/>
      <c r="O21" s="105"/>
      <c r="P21" s="105"/>
      <c r="Q21" s="106"/>
      <c r="R21" s="106"/>
      <c r="S21" s="106"/>
      <c r="T21" s="106"/>
      <c r="U21" s="106"/>
      <c r="V21" s="158"/>
      <c r="W21" s="172">
        <f t="shared" si="0"/>
        <v>5</v>
      </c>
      <c r="X21" s="173">
        <v>148.86000000000001</v>
      </c>
      <c r="Y21" s="174">
        <f t="shared" si="1"/>
        <v>153.86000000000001</v>
      </c>
      <c r="Z21" s="162">
        <f>IF(X21="","",RANK(Y21,$Y$6:$Y29,1))</f>
        <v>17</v>
      </c>
      <c r="AA21" s="175"/>
      <c r="AB21" s="102"/>
      <c r="AC21" s="103"/>
      <c r="AD21" s="104"/>
      <c r="AE21" s="103"/>
      <c r="AF21" s="103"/>
      <c r="AG21" s="112"/>
      <c r="AH21" s="103"/>
      <c r="AI21" s="104"/>
      <c r="AJ21" s="103"/>
      <c r="AK21" s="103"/>
      <c r="AL21" s="112"/>
      <c r="AM21" s="105"/>
      <c r="AN21" s="105"/>
      <c r="AO21" s="105"/>
      <c r="AP21" s="106"/>
      <c r="AQ21" s="106"/>
      <c r="AR21" s="106"/>
      <c r="AS21" s="106"/>
      <c r="AT21" s="106"/>
      <c r="AU21" s="106"/>
      <c r="AV21" s="176">
        <f t="shared" si="2"/>
        <v>0</v>
      </c>
      <c r="AW21" s="174">
        <v>136.18</v>
      </c>
      <c r="AX21" s="177">
        <f t="shared" si="3"/>
        <v>136.18</v>
      </c>
      <c r="AY21" s="178">
        <f>IF(AW21="","",RANK(AX21,$AX$6:$AX29,1))</f>
        <v>14</v>
      </c>
      <c r="AZ21" s="177">
        <f t="shared" si="4"/>
        <v>290.04000000000002</v>
      </c>
      <c r="BA21" s="179">
        <f>IF(AZ21="","",RANK(AZ21,$AZ$6:$AZ29,1))</f>
        <v>16</v>
      </c>
    </row>
    <row r="22" spans="1:53" ht="16.95" customHeight="1" x14ac:dyDescent="0.25">
      <c r="A22" s="383" t="s">
        <v>99</v>
      </c>
      <c r="B22" s="175"/>
      <c r="C22" s="102"/>
      <c r="D22" s="103"/>
      <c r="E22" s="104"/>
      <c r="F22" s="103"/>
      <c r="G22" s="105"/>
      <c r="H22" s="105"/>
      <c r="I22" s="105"/>
      <c r="J22" s="105"/>
      <c r="K22" s="105"/>
      <c r="L22" s="105"/>
      <c r="M22" s="105">
        <v>5</v>
      </c>
      <c r="N22" s="105"/>
      <c r="O22" s="105"/>
      <c r="P22" s="105"/>
      <c r="Q22" s="106"/>
      <c r="R22" s="106"/>
      <c r="S22" s="106"/>
      <c r="T22" s="106"/>
      <c r="U22" s="106"/>
      <c r="V22" s="158"/>
      <c r="W22" s="172">
        <f t="shared" si="0"/>
        <v>5</v>
      </c>
      <c r="X22" s="173">
        <v>143.87</v>
      </c>
      <c r="Y22" s="174">
        <f t="shared" si="1"/>
        <v>148.87</v>
      </c>
      <c r="Z22" s="162">
        <f>IF(X22="","",RANK(Y22,$Y$6:$Y34,1))</f>
        <v>16</v>
      </c>
      <c r="AA22" s="175"/>
      <c r="AB22" s="102">
        <v>5</v>
      </c>
      <c r="AC22" s="103"/>
      <c r="AD22" s="104"/>
      <c r="AE22" s="103"/>
      <c r="AF22" s="103">
        <v>5</v>
      </c>
      <c r="AG22" s="112"/>
      <c r="AH22" s="103"/>
      <c r="AI22" s="104"/>
      <c r="AJ22" s="103"/>
      <c r="AK22" s="103"/>
      <c r="AL22" s="112"/>
      <c r="AM22" s="105"/>
      <c r="AN22" s="105"/>
      <c r="AO22" s="105"/>
      <c r="AP22" s="106"/>
      <c r="AQ22" s="106"/>
      <c r="AR22" s="106"/>
      <c r="AS22" s="106"/>
      <c r="AT22" s="106"/>
      <c r="AU22" s="106"/>
      <c r="AV22" s="176">
        <f t="shared" si="2"/>
        <v>10</v>
      </c>
      <c r="AW22" s="174">
        <v>144.33000000000001</v>
      </c>
      <c r="AX22" s="177">
        <f t="shared" si="3"/>
        <v>154.33000000000001</v>
      </c>
      <c r="AY22" s="178">
        <f>IF(AW22="","",RANK(AX22,$AX$6:$AX34,1))</f>
        <v>19</v>
      </c>
      <c r="AZ22" s="177">
        <f t="shared" si="4"/>
        <v>303.20000000000005</v>
      </c>
      <c r="BA22" s="179">
        <f>IF(AZ22="","",RANK(AZ22,$AZ$6:$AZ34,1))</f>
        <v>17</v>
      </c>
    </row>
    <row r="23" spans="1:53" ht="16.95" customHeight="1" x14ac:dyDescent="0.25">
      <c r="A23" s="508" t="s">
        <v>94</v>
      </c>
      <c r="B23" s="175"/>
      <c r="C23" s="102"/>
      <c r="D23" s="103"/>
      <c r="E23" s="104"/>
      <c r="F23" s="103"/>
      <c r="G23" s="105"/>
      <c r="H23" s="105"/>
      <c r="I23" s="105"/>
      <c r="J23" s="105"/>
      <c r="K23" s="105"/>
      <c r="L23" s="105"/>
      <c r="M23" s="105"/>
      <c r="N23" s="105"/>
      <c r="O23" s="105">
        <v>5</v>
      </c>
      <c r="P23" s="105"/>
      <c r="Q23" s="106"/>
      <c r="R23" s="106"/>
      <c r="S23" s="106">
        <v>20</v>
      </c>
      <c r="T23" s="106"/>
      <c r="U23" s="106"/>
      <c r="V23" s="158"/>
      <c r="W23" s="172">
        <f t="shared" si="0"/>
        <v>25</v>
      </c>
      <c r="X23" s="173">
        <v>161.18</v>
      </c>
      <c r="Y23" s="174">
        <f t="shared" si="1"/>
        <v>186.18</v>
      </c>
      <c r="Z23" s="162">
        <f>IF(X23="","",RANK(Y23,$Y$6:$Y40,1))</f>
        <v>18</v>
      </c>
      <c r="AA23" s="175"/>
      <c r="AB23" s="102"/>
      <c r="AC23" s="103"/>
      <c r="AD23" s="104"/>
      <c r="AE23" s="103"/>
      <c r="AF23" s="103"/>
      <c r="AG23" s="180"/>
      <c r="AH23" s="103"/>
      <c r="AI23" s="104"/>
      <c r="AJ23" s="103"/>
      <c r="AK23" s="103"/>
      <c r="AL23" s="180"/>
      <c r="AM23" s="105"/>
      <c r="AN23" s="105"/>
      <c r="AO23" s="105"/>
      <c r="AP23" s="106"/>
      <c r="AQ23" s="106"/>
      <c r="AR23" s="106"/>
      <c r="AS23" s="106"/>
      <c r="AT23" s="106"/>
      <c r="AU23" s="106"/>
      <c r="AV23" s="176">
        <f t="shared" si="2"/>
        <v>0</v>
      </c>
      <c r="AW23" s="174">
        <v>132.76</v>
      </c>
      <c r="AX23" s="177">
        <f t="shared" si="3"/>
        <v>132.76</v>
      </c>
      <c r="AY23" s="178">
        <f>IF(AW23="","",RANK(AX23,$AX$6:$AX40,1))</f>
        <v>12</v>
      </c>
      <c r="AZ23" s="177">
        <f t="shared" si="4"/>
        <v>318.94</v>
      </c>
      <c r="BA23" s="179">
        <f>IF(AZ23="","",RANK(AZ23,$AZ$6:$AZ40,1))</f>
        <v>18</v>
      </c>
    </row>
    <row r="24" spans="1:53" ht="16.95" customHeight="1" x14ac:dyDescent="0.25">
      <c r="A24" s="383" t="s">
        <v>93</v>
      </c>
      <c r="B24" s="175"/>
      <c r="C24" s="102"/>
      <c r="D24" s="103"/>
      <c r="E24" s="104"/>
      <c r="F24" s="103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6"/>
      <c r="S24" s="106"/>
      <c r="T24" s="106"/>
      <c r="U24" s="106"/>
      <c r="V24" s="158"/>
      <c r="W24" s="172">
        <f t="shared" si="0"/>
        <v>0</v>
      </c>
      <c r="X24" s="173">
        <v>196.85</v>
      </c>
      <c r="Y24" s="174">
        <f t="shared" si="1"/>
        <v>196.85</v>
      </c>
      <c r="Z24" s="162">
        <f>IF(X24="","",RANK(Y24,$Y$6:$Y42,1))</f>
        <v>19</v>
      </c>
      <c r="AA24" s="175"/>
      <c r="AB24" s="102"/>
      <c r="AC24" s="103"/>
      <c r="AD24" s="104"/>
      <c r="AE24" s="103"/>
      <c r="AF24" s="103"/>
      <c r="AG24" s="112"/>
      <c r="AH24" s="103"/>
      <c r="AI24" s="104"/>
      <c r="AJ24" s="103"/>
      <c r="AK24" s="103"/>
      <c r="AL24" s="112"/>
      <c r="AM24" s="105"/>
      <c r="AN24" s="105"/>
      <c r="AO24" s="105"/>
      <c r="AP24" s="106"/>
      <c r="AQ24" s="106"/>
      <c r="AR24" s="106"/>
      <c r="AS24" s="106"/>
      <c r="AT24" s="106"/>
      <c r="AU24" s="106"/>
      <c r="AV24" s="176">
        <f t="shared" si="2"/>
        <v>0</v>
      </c>
      <c r="AW24" s="174">
        <v>141.52000000000001</v>
      </c>
      <c r="AX24" s="177">
        <f t="shared" si="3"/>
        <v>141.52000000000001</v>
      </c>
      <c r="AY24" s="178">
        <f>IF(AW24="","",RANK(AX24,$AX$6:$AX42,1))</f>
        <v>18</v>
      </c>
      <c r="AZ24" s="177">
        <f t="shared" si="4"/>
        <v>338.37</v>
      </c>
      <c r="BA24" s="179">
        <f>IF(AZ24="","",RANK(AZ24,$AZ$6:$AZ42,1))</f>
        <v>19</v>
      </c>
    </row>
    <row r="25" spans="1:53" ht="16.95" customHeight="1" x14ac:dyDescent="0.25">
      <c r="A25" s="506"/>
      <c r="B25" s="175"/>
      <c r="C25" s="102"/>
      <c r="D25" s="103"/>
      <c r="E25" s="104"/>
      <c r="F25" s="103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6"/>
      <c r="S25" s="106"/>
      <c r="T25" s="106"/>
      <c r="U25" s="106"/>
      <c r="V25" s="158"/>
      <c r="W25" s="172">
        <f t="shared" ref="W25:W27" si="5">SUM(B25:V25)</f>
        <v>0</v>
      </c>
      <c r="X25" s="173"/>
      <c r="Y25" s="174" t="str">
        <f t="shared" ref="Y25:Y27" si="6">IF(X25="","",SUM(W25,X25))</f>
        <v/>
      </c>
      <c r="Z25" s="162" t="str">
        <f>IF(X25="","",RANK(Y25,$Y$6:$Y28,1))</f>
        <v/>
      </c>
      <c r="AA25" s="175"/>
      <c r="AB25" s="102"/>
      <c r="AC25" s="103"/>
      <c r="AD25" s="104"/>
      <c r="AE25" s="103"/>
      <c r="AF25" s="103"/>
      <c r="AG25" s="112"/>
      <c r="AH25" s="103"/>
      <c r="AI25" s="104"/>
      <c r="AJ25" s="103"/>
      <c r="AK25" s="103"/>
      <c r="AL25" s="112"/>
      <c r="AM25" s="105"/>
      <c r="AN25" s="105"/>
      <c r="AO25" s="105"/>
      <c r="AP25" s="106"/>
      <c r="AQ25" s="106"/>
      <c r="AR25" s="106"/>
      <c r="AS25" s="106"/>
      <c r="AT25" s="106"/>
      <c r="AU25" s="106"/>
      <c r="AV25" s="176">
        <f t="shared" ref="AV25:AV27" si="7">SUM(AA25:AU25)</f>
        <v>0</v>
      </c>
      <c r="AW25" s="174"/>
      <c r="AX25" s="177" t="str">
        <f t="shared" ref="AX25:AX28" si="8">IF(AW25="","",SUM(AV25,AW25))</f>
        <v/>
      </c>
      <c r="AY25" s="178" t="str">
        <f>IF(AW25="","",RANK(AX25,$AX$6:$AX28,1))</f>
        <v/>
      </c>
      <c r="AZ25" s="177" t="str">
        <f t="shared" ref="AZ25:AZ28" si="9">IF(AX25="","",SUM(Y25,AX25))</f>
        <v/>
      </c>
      <c r="BA25" s="179" t="str">
        <f>IF(AZ25="","",RANK(AZ25,$AZ$6:$AZ28,1))</f>
        <v/>
      </c>
    </row>
    <row r="26" spans="1:53" ht="16.95" customHeight="1" x14ac:dyDescent="0.25">
      <c r="A26" s="259"/>
      <c r="B26" s="175"/>
      <c r="C26" s="102"/>
      <c r="D26" s="103"/>
      <c r="E26" s="104"/>
      <c r="F26" s="103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6"/>
      <c r="S26" s="106"/>
      <c r="T26" s="106"/>
      <c r="U26" s="106"/>
      <c r="V26" s="158"/>
      <c r="W26" s="172">
        <f t="shared" si="5"/>
        <v>0</v>
      </c>
      <c r="X26" s="173"/>
      <c r="Y26" s="174" t="str">
        <f t="shared" si="6"/>
        <v/>
      </c>
      <c r="Z26" s="162" t="str">
        <f>IF(X26="","",RANK(Y26,$Y$5:$Y28,1))</f>
        <v/>
      </c>
      <c r="AA26" s="175"/>
      <c r="AB26" s="102"/>
      <c r="AC26" s="103"/>
      <c r="AD26" s="104"/>
      <c r="AE26" s="103"/>
      <c r="AF26" s="103"/>
      <c r="AG26" s="112"/>
      <c r="AH26" s="103"/>
      <c r="AI26" s="104"/>
      <c r="AJ26" s="103"/>
      <c r="AK26" s="103"/>
      <c r="AL26" s="112"/>
      <c r="AM26" s="105"/>
      <c r="AN26" s="105"/>
      <c r="AO26" s="105"/>
      <c r="AP26" s="106"/>
      <c r="AQ26" s="106"/>
      <c r="AR26" s="106"/>
      <c r="AS26" s="106"/>
      <c r="AT26" s="106"/>
      <c r="AU26" s="106"/>
      <c r="AV26" s="176">
        <f t="shared" si="7"/>
        <v>0</v>
      </c>
      <c r="AW26" s="174"/>
      <c r="AX26" s="177" t="str">
        <f t="shared" si="8"/>
        <v/>
      </c>
      <c r="AY26" s="178" t="str">
        <f>IF(AW26="","",RANK(AX26,$AX$6:$AX28,1))</f>
        <v/>
      </c>
      <c r="AZ26" s="177" t="str">
        <f t="shared" si="9"/>
        <v/>
      </c>
      <c r="BA26" s="179" t="str">
        <f>IF(AZ26="","",RANK(AZ26,$AZ$6:$AZ28,1))</f>
        <v/>
      </c>
    </row>
    <row r="27" spans="1:53" ht="16.95" customHeight="1" x14ac:dyDescent="0.25">
      <c r="A27" s="259"/>
      <c r="B27" s="175"/>
      <c r="C27" s="102"/>
      <c r="D27" s="103"/>
      <c r="E27" s="104"/>
      <c r="F27" s="103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6"/>
      <c r="S27" s="106"/>
      <c r="T27" s="106"/>
      <c r="U27" s="106"/>
      <c r="V27" s="158"/>
      <c r="W27" s="172">
        <f t="shared" si="5"/>
        <v>0</v>
      </c>
      <c r="X27" s="173"/>
      <c r="Y27" s="174" t="str">
        <f t="shared" si="6"/>
        <v/>
      </c>
      <c r="Z27" s="162" t="str">
        <f>IF(X27="","",RANK(Y27,$Y$6:$Y28,1))</f>
        <v/>
      </c>
      <c r="AA27" s="175"/>
      <c r="AB27" s="102"/>
      <c r="AC27" s="103"/>
      <c r="AD27" s="104"/>
      <c r="AE27" s="103"/>
      <c r="AF27" s="103"/>
      <c r="AG27" s="112"/>
      <c r="AH27" s="103"/>
      <c r="AI27" s="104"/>
      <c r="AJ27" s="103"/>
      <c r="AK27" s="103"/>
      <c r="AL27" s="112"/>
      <c r="AM27" s="105"/>
      <c r="AN27" s="105"/>
      <c r="AO27" s="105"/>
      <c r="AP27" s="106"/>
      <c r="AQ27" s="106"/>
      <c r="AR27" s="106"/>
      <c r="AS27" s="106"/>
      <c r="AT27" s="106"/>
      <c r="AU27" s="106"/>
      <c r="AV27" s="176">
        <f t="shared" si="7"/>
        <v>0</v>
      </c>
      <c r="AW27" s="174"/>
      <c r="AX27" s="177" t="str">
        <f t="shared" si="8"/>
        <v/>
      </c>
      <c r="AY27" s="178" t="str">
        <f>IF(AW27="","",RANK(AX27,$AX$6:$AX28,1))</f>
        <v/>
      </c>
      <c r="AZ27" s="177" t="str">
        <f t="shared" si="9"/>
        <v/>
      </c>
      <c r="BA27" s="179" t="str">
        <f>IF(AZ27="","",RANK(AZ27,$AZ$6:$AZ28,1))</f>
        <v/>
      </c>
    </row>
    <row r="28" spans="1:53" ht="16.95" customHeight="1" thickBot="1" x14ac:dyDescent="0.3">
      <c r="A28" s="260"/>
      <c r="B28" s="187"/>
      <c r="C28" s="117"/>
      <c r="D28" s="118"/>
      <c r="E28" s="119"/>
      <c r="F28" s="118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121"/>
      <c r="S28" s="121"/>
      <c r="T28" s="121"/>
      <c r="U28" s="121"/>
      <c r="V28" s="182"/>
      <c r="W28" s="183">
        <f t="shared" ref="W28" si="10">SUM(B28:V28)</f>
        <v>0</v>
      </c>
      <c r="X28" s="184"/>
      <c r="Y28" s="185" t="str">
        <f t="shared" ref="Y28" si="11">IF(X28="","",SUM(W28,X28))</f>
        <v/>
      </c>
      <c r="Z28" s="186" t="str">
        <f>IF(X28="","",RANK(Y28,$Y$6:$Y28,1))</f>
        <v/>
      </c>
      <c r="AA28" s="187"/>
      <c r="AB28" s="117"/>
      <c r="AC28" s="118"/>
      <c r="AD28" s="119"/>
      <c r="AE28" s="118"/>
      <c r="AF28" s="118"/>
      <c r="AG28" s="127"/>
      <c r="AH28" s="118"/>
      <c r="AI28" s="119"/>
      <c r="AJ28" s="118"/>
      <c r="AK28" s="118"/>
      <c r="AL28" s="127"/>
      <c r="AM28" s="120"/>
      <c r="AN28" s="120"/>
      <c r="AO28" s="120"/>
      <c r="AP28" s="121"/>
      <c r="AQ28" s="121"/>
      <c r="AR28" s="121"/>
      <c r="AS28" s="121"/>
      <c r="AT28" s="121"/>
      <c r="AU28" s="121"/>
      <c r="AV28" s="188">
        <f t="shared" ref="AV28" si="12">SUM(AA28:AU28)</f>
        <v>0</v>
      </c>
      <c r="AW28" s="185"/>
      <c r="AX28" s="189" t="str">
        <f t="shared" si="8"/>
        <v/>
      </c>
      <c r="AY28" s="190" t="str">
        <f>IF(AW28="","",RANK(AX28,$AX$6:$AX28,1))</f>
        <v/>
      </c>
      <c r="AZ28" s="189" t="str">
        <f t="shared" si="9"/>
        <v/>
      </c>
      <c r="BA28" s="191" t="str">
        <f>IF(AZ28="","",RANK(AZ28,$AZ$6:$AZ28,1))</f>
        <v/>
      </c>
    </row>
    <row r="29" spans="1:53" ht="9.9" customHeight="1" x14ac:dyDescent="0.2">
      <c r="B29" s="22"/>
      <c r="C29" s="20"/>
      <c r="H29" s="2"/>
      <c r="I29" s="2"/>
      <c r="J29" s="2"/>
      <c r="K29" s="2"/>
      <c r="L29" s="2"/>
      <c r="M29" s="2"/>
      <c r="W29" s="23"/>
      <c r="X29" s="11"/>
      <c r="Y29" s="10"/>
    </row>
    <row r="30" spans="1:53" s="12" customFormat="1" ht="9.9" customHeight="1" x14ac:dyDescent="0.2">
      <c r="W30" s="23"/>
      <c r="X30" s="11"/>
      <c r="Y30" s="10"/>
      <c r="Z30" s="23"/>
    </row>
    <row r="31" spans="1:53" ht="9.9" customHeight="1" x14ac:dyDescent="0.2">
      <c r="AB31" s="24"/>
    </row>
    <row r="32" spans="1:53" ht="9.9" customHeight="1" x14ac:dyDescent="0.2">
      <c r="AB32" s="24"/>
      <c r="AC32" s="12"/>
    </row>
    <row r="33" spans="1:29" ht="9.9" customHeight="1" x14ac:dyDescent="0.2">
      <c r="AB33" s="24"/>
      <c r="AC33" s="12"/>
    </row>
    <row r="34" spans="1:29" ht="9.9" customHeight="1" x14ac:dyDescent="0.2">
      <c r="AB34" s="25"/>
      <c r="AC34" s="12"/>
    </row>
    <row r="35" spans="1:29" ht="9.9" customHeight="1" x14ac:dyDescent="0.2">
      <c r="AB35" s="25"/>
      <c r="AC35" s="12"/>
    </row>
    <row r="36" spans="1:29" ht="9.9" customHeight="1" x14ac:dyDescent="0.2">
      <c r="AB36" s="25"/>
      <c r="AC36" s="12"/>
    </row>
    <row r="37" spans="1:29" ht="9.9" customHeight="1" x14ac:dyDescent="0.2">
      <c r="AB37" s="25"/>
    </row>
    <row r="38" spans="1:29" ht="9.9" customHeight="1" x14ac:dyDescent="0.2">
      <c r="AB38" s="25"/>
    </row>
    <row r="39" spans="1:29" ht="9.9" customHeight="1" x14ac:dyDescent="0.2">
      <c r="AB39" s="25"/>
    </row>
    <row r="40" spans="1:29" ht="9.9" customHeight="1" x14ac:dyDescent="0.2">
      <c r="AB40" s="25"/>
    </row>
    <row r="41" spans="1:29" ht="9.9" customHeight="1" x14ac:dyDescent="0.2">
      <c r="AB41" s="25"/>
    </row>
    <row r="42" spans="1:29" ht="9.9" customHeight="1" x14ac:dyDescent="0.2">
      <c r="AB42" s="25"/>
    </row>
    <row r="43" spans="1:29" ht="9.9" customHeight="1" x14ac:dyDescent="0.2">
      <c r="AB43" s="25"/>
    </row>
    <row r="44" spans="1:29" ht="9.9" customHeight="1" x14ac:dyDescent="0.2">
      <c r="AB44" s="25"/>
    </row>
    <row r="45" spans="1:29" ht="9.9" customHeight="1" x14ac:dyDescent="0.2">
      <c r="AB45" s="25"/>
    </row>
    <row r="46" spans="1:29" ht="9.9" customHeight="1" x14ac:dyDescent="0.2">
      <c r="AB46" s="25"/>
    </row>
    <row r="47" spans="1:29" ht="9.9" customHeight="1" x14ac:dyDescent="0.2">
      <c r="AB47" s="25"/>
    </row>
    <row r="48" spans="1:29" ht="9.9" customHeight="1" x14ac:dyDescent="0.2">
      <c r="A48" s="26"/>
      <c r="B48" s="22"/>
      <c r="C48" s="20"/>
      <c r="G48" s="4"/>
      <c r="H48" s="6"/>
      <c r="L48" s="4"/>
      <c r="W48" s="23"/>
      <c r="X48" s="10"/>
      <c r="Y48" s="10"/>
      <c r="AA48" s="27"/>
      <c r="AB48" s="25"/>
    </row>
    <row r="49" spans="1:28" ht="9.9" customHeight="1" x14ac:dyDescent="0.2">
      <c r="B49" s="22"/>
      <c r="C49" s="20"/>
      <c r="G49" s="4"/>
      <c r="H49" s="6"/>
      <c r="L49" s="4"/>
      <c r="W49" s="23"/>
      <c r="X49" s="10"/>
      <c r="Y49" s="10"/>
      <c r="AA49" s="27"/>
      <c r="AB49" s="25"/>
    </row>
    <row r="50" spans="1:28" ht="9.9" customHeight="1" x14ac:dyDescent="0.2">
      <c r="A50" s="26"/>
      <c r="B50" s="22"/>
      <c r="C50" s="20"/>
      <c r="G50" s="4"/>
      <c r="H50" s="6"/>
      <c r="L50" s="4"/>
      <c r="W50" s="23"/>
      <c r="X50" s="10"/>
      <c r="Y50" s="10"/>
      <c r="AA50" s="27"/>
      <c r="AB50" s="25"/>
    </row>
    <row r="51" spans="1:28" ht="9.9" customHeight="1" x14ac:dyDescent="0.2">
      <c r="A51" s="12"/>
      <c r="B51" s="22"/>
      <c r="C51" s="20"/>
      <c r="G51" s="4"/>
      <c r="H51" s="6"/>
      <c r="L51" s="4"/>
      <c r="W51" s="23"/>
      <c r="X51" s="10"/>
      <c r="Y51" s="10"/>
      <c r="AA51" s="27"/>
      <c r="AB51" s="25"/>
    </row>
    <row r="52" spans="1:28" ht="9.9" customHeight="1" x14ac:dyDescent="0.2">
      <c r="A52" s="12"/>
      <c r="B52" s="22"/>
      <c r="C52" s="20"/>
      <c r="G52" s="22"/>
      <c r="H52" s="20"/>
      <c r="L52" s="4"/>
      <c r="M52" s="18"/>
      <c r="W52" s="23"/>
      <c r="X52" s="10"/>
      <c r="Y52" s="10"/>
      <c r="AA52" s="27"/>
    </row>
    <row r="53" spans="1:28" ht="9.9" customHeight="1" x14ac:dyDescent="0.2">
      <c r="A53" s="12"/>
      <c r="B53" s="22"/>
      <c r="C53" s="20"/>
      <c r="G53" s="22"/>
      <c r="H53" s="20"/>
      <c r="L53" s="4"/>
      <c r="W53" s="23"/>
      <c r="X53" s="10"/>
      <c r="Y53" s="10"/>
      <c r="AA53" s="27"/>
    </row>
    <row r="54" spans="1:28" ht="9.9" customHeight="1" x14ac:dyDescent="0.2">
      <c r="B54" s="22"/>
      <c r="C54" s="20"/>
      <c r="G54" s="22"/>
      <c r="H54" s="20"/>
      <c r="L54" s="4"/>
      <c r="M54" s="18"/>
      <c r="W54" s="23"/>
      <c r="X54" s="10"/>
      <c r="Y54" s="10"/>
      <c r="AA54" s="27"/>
    </row>
    <row r="55" spans="1:28" ht="9.9" customHeight="1" x14ac:dyDescent="0.2">
      <c r="B55" s="22"/>
      <c r="C55" s="20"/>
      <c r="G55" s="22"/>
      <c r="H55" s="20"/>
      <c r="L55" s="4"/>
      <c r="W55" s="23"/>
      <c r="X55" s="10"/>
      <c r="Y55" s="10"/>
      <c r="AA55" s="27"/>
    </row>
    <row r="56" spans="1:28" ht="9.9" customHeight="1" x14ac:dyDescent="0.2">
      <c r="A56" s="12"/>
      <c r="B56" s="22"/>
      <c r="C56" s="20"/>
      <c r="G56" s="22"/>
      <c r="H56" s="20"/>
      <c r="L56" s="4"/>
      <c r="W56" s="23"/>
      <c r="X56" s="10"/>
      <c r="Y56" s="10"/>
      <c r="AA56" s="27"/>
    </row>
    <row r="57" spans="1:28" ht="9.9" customHeight="1" x14ac:dyDescent="0.2">
      <c r="A57" s="12"/>
      <c r="B57" s="22"/>
      <c r="C57" s="20"/>
      <c r="G57" s="22"/>
      <c r="H57" s="20"/>
      <c r="L57" s="4"/>
      <c r="M57" s="18"/>
      <c r="W57" s="23"/>
      <c r="X57" s="10"/>
      <c r="Y57" s="10"/>
      <c r="AA57" s="27"/>
    </row>
    <row r="58" spans="1:28" ht="9.9" customHeight="1" x14ac:dyDescent="0.2">
      <c r="B58" s="22"/>
      <c r="C58" s="20"/>
      <c r="G58" s="22"/>
      <c r="H58" s="20"/>
      <c r="L58" s="4"/>
      <c r="W58" s="23"/>
      <c r="X58" s="10"/>
      <c r="Y58" s="10"/>
      <c r="AA58" s="27"/>
    </row>
    <row r="59" spans="1:28" ht="9.9" customHeight="1" x14ac:dyDescent="0.2">
      <c r="A59" s="12"/>
      <c r="B59" s="22"/>
      <c r="C59" s="20"/>
      <c r="G59" s="22"/>
      <c r="H59" s="20"/>
      <c r="L59" s="4"/>
      <c r="W59" s="23"/>
      <c r="X59" s="10"/>
      <c r="Y59" s="10"/>
      <c r="AA59" s="27"/>
    </row>
    <row r="60" spans="1:28" ht="9.9" customHeight="1" x14ac:dyDescent="0.2">
      <c r="A60" s="26"/>
      <c r="B60" s="22"/>
      <c r="C60" s="20"/>
      <c r="G60" s="22"/>
      <c r="H60" s="20"/>
      <c r="L60" s="4"/>
      <c r="X60" s="10"/>
      <c r="Y60" s="10"/>
      <c r="Z60" s="23"/>
      <c r="AA60" s="28"/>
    </row>
    <row r="61" spans="1:28" ht="9.9" customHeight="1" x14ac:dyDescent="0.2">
      <c r="B61" s="22"/>
      <c r="C61" s="20"/>
      <c r="G61" s="22"/>
      <c r="H61" s="20"/>
      <c r="L61" s="4"/>
      <c r="X61" s="10"/>
      <c r="Y61" s="10"/>
      <c r="Z61" s="23"/>
      <c r="AA61" s="28"/>
    </row>
    <row r="62" spans="1:28" ht="9.9" customHeight="1" x14ac:dyDescent="0.2">
      <c r="C62" s="2"/>
      <c r="D62" s="5"/>
      <c r="F62" s="5"/>
      <c r="H62" s="2"/>
      <c r="I62" s="5"/>
      <c r="K62" s="5"/>
      <c r="X62" s="10"/>
      <c r="Y62" s="10"/>
      <c r="Z62" s="23"/>
      <c r="AA62" s="28"/>
    </row>
    <row r="63" spans="1:28" ht="9.9" customHeight="1" x14ac:dyDescent="0.2">
      <c r="C63" s="2"/>
      <c r="D63" s="5"/>
      <c r="F63" s="5"/>
      <c r="H63" s="2"/>
      <c r="I63" s="5"/>
      <c r="K63" s="5"/>
      <c r="X63" s="10"/>
      <c r="Y63" s="10"/>
      <c r="Z63" s="23"/>
      <c r="AA63" s="28"/>
    </row>
    <row r="64" spans="1:28" ht="9.9" customHeight="1" x14ac:dyDescent="0.2">
      <c r="C64" s="2"/>
      <c r="D64" s="5"/>
      <c r="F64" s="5"/>
      <c r="H64" s="2"/>
      <c r="I64" s="5"/>
      <c r="K64" s="5"/>
      <c r="X64" s="10"/>
      <c r="Y64" s="10"/>
      <c r="Z64" s="23"/>
      <c r="AA64" s="28"/>
    </row>
    <row r="65" spans="3:27" ht="11.25" customHeight="1" x14ac:dyDescent="0.2">
      <c r="C65" s="2"/>
      <c r="D65" s="5"/>
      <c r="F65" s="5"/>
      <c r="H65" s="2"/>
      <c r="I65" s="5"/>
      <c r="K65" s="5"/>
      <c r="X65" s="10"/>
      <c r="Y65" s="10"/>
      <c r="Z65" s="23"/>
      <c r="AA65" s="28"/>
    </row>
    <row r="66" spans="3:27" ht="11.25" customHeight="1" x14ac:dyDescent="0.2">
      <c r="C66" s="2"/>
      <c r="D66" s="5"/>
      <c r="F66" s="5"/>
      <c r="H66" s="2"/>
      <c r="I66" s="5"/>
      <c r="K66" s="5"/>
      <c r="X66" s="10"/>
      <c r="Y66" s="10"/>
      <c r="Z66" s="23"/>
      <c r="AA66" s="28"/>
    </row>
    <row r="67" spans="3:27" ht="11.25" customHeight="1" x14ac:dyDescent="0.2">
      <c r="C67" s="2"/>
      <c r="D67" s="5"/>
      <c r="F67" s="5"/>
      <c r="H67" s="2"/>
      <c r="I67" s="5"/>
      <c r="K67" s="5"/>
      <c r="X67" s="10"/>
      <c r="Y67" s="10"/>
      <c r="Z67" s="23"/>
      <c r="AA67" s="28"/>
    </row>
    <row r="68" spans="3:27" ht="11.25" customHeight="1" x14ac:dyDescent="0.2">
      <c r="C68" s="2"/>
      <c r="D68" s="5"/>
      <c r="F68" s="5"/>
      <c r="H68" s="2"/>
      <c r="I68" s="5"/>
      <c r="K68" s="5"/>
      <c r="X68" s="10"/>
      <c r="Y68" s="10"/>
      <c r="Z68" s="23"/>
      <c r="AA68" s="28"/>
    </row>
    <row r="69" spans="3:27" ht="11.25" customHeight="1" x14ac:dyDescent="0.2">
      <c r="C69" s="2"/>
      <c r="D69" s="5"/>
      <c r="F69" s="5"/>
      <c r="H69" s="2"/>
      <c r="I69" s="5"/>
      <c r="K69" s="5"/>
      <c r="X69" s="10"/>
      <c r="Y69" s="10"/>
      <c r="Z69" s="23"/>
      <c r="AA69" s="28"/>
    </row>
    <row r="70" spans="3:27" ht="11.25" customHeight="1" x14ac:dyDescent="0.2">
      <c r="C70" s="2"/>
      <c r="D70" s="5"/>
      <c r="F70" s="5"/>
      <c r="H70" s="2"/>
      <c r="I70" s="5"/>
      <c r="K70" s="5"/>
      <c r="X70" s="10"/>
      <c r="Y70" s="10"/>
      <c r="Z70" s="23"/>
      <c r="AA70" s="28"/>
    </row>
    <row r="71" spans="3:27" ht="11.25" customHeight="1" x14ac:dyDescent="0.2">
      <c r="C71" s="2"/>
      <c r="D71" s="5"/>
      <c r="F71" s="5"/>
      <c r="H71" s="2"/>
      <c r="I71" s="5"/>
      <c r="K71" s="5"/>
      <c r="X71" s="10"/>
      <c r="Y71" s="10"/>
      <c r="Z71" s="23"/>
      <c r="AA71" s="28"/>
    </row>
    <row r="72" spans="3:27" ht="11.25" customHeight="1" x14ac:dyDescent="0.2">
      <c r="C72" s="2"/>
      <c r="D72" s="5"/>
      <c r="F72" s="5"/>
      <c r="H72" s="2"/>
      <c r="I72" s="5"/>
      <c r="K72" s="5"/>
      <c r="X72" s="10"/>
      <c r="Y72" s="10"/>
      <c r="Z72" s="23"/>
      <c r="AA72" s="28"/>
    </row>
    <row r="73" spans="3:27" ht="11.25" customHeight="1" x14ac:dyDescent="0.2">
      <c r="C73" s="2"/>
      <c r="D73" s="5"/>
      <c r="F73" s="5"/>
      <c r="H73" s="2"/>
      <c r="I73" s="5"/>
      <c r="K73" s="5"/>
    </row>
    <row r="74" spans="3:27" ht="11.25" customHeight="1" x14ac:dyDescent="0.2">
      <c r="C74" s="2"/>
      <c r="D74" s="5"/>
      <c r="F74" s="5"/>
      <c r="H74" s="2"/>
      <c r="I74" s="5"/>
      <c r="K74" s="5"/>
    </row>
    <row r="75" spans="3:27" ht="11.25" customHeight="1" x14ac:dyDescent="0.2">
      <c r="C75" s="2"/>
      <c r="D75" s="5"/>
      <c r="F75" s="5"/>
      <c r="H75" s="2"/>
      <c r="I75" s="5"/>
      <c r="K75" s="5"/>
    </row>
    <row r="76" spans="3:27" ht="11.25" customHeight="1" x14ac:dyDescent="0.2">
      <c r="C76" s="2"/>
      <c r="D76" s="5"/>
      <c r="F76" s="5"/>
      <c r="H76" s="2"/>
      <c r="I76" s="5"/>
      <c r="K76" s="5"/>
    </row>
    <row r="77" spans="3:27" ht="11.25" customHeight="1" x14ac:dyDescent="0.2">
      <c r="C77" s="2"/>
      <c r="D77" s="5"/>
      <c r="F77" s="5"/>
      <c r="H77" s="2"/>
      <c r="I77" s="5"/>
      <c r="K77" s="5"/>
    </row>
    <row r="78" spans="3:27" ht="11.25" customHeight="1" x14ac:dyDescent="0.2">
      <c r="C78" s="2"/>
      <c r="D78" s="5"/>
      <c r="F78" s="5"/>
      <c r="H78" s="2"/>
      <c r="I78" s="5"/>
      <c r="K78" s="5"/>
    </row>
    <row r="79" spans="3:27" ht="11.25" customHeight="1" x14ac:dyDescent="0.2">
      <c r="C79" s="2"/>
      <c r="D79" s="5"/>
      <c r="F79" s="5"/>
      <c r="H79" s="2"/>
      <c r="I79" s="5"/>
      <c r="K79" s="5"/>
    </row>
    <row r="80" spans="3:27" ht="11.25" customHeight="1" x14ac:dyDescent="0.2">
      <c r="C80" s="2"/>
      <c r="D80" s="5"/>
      <c r="F80" s="5"/>
      <c r="H80" s="2"/>
      <c r="I80" s="5"/>
      <c r="K80" s="5"/>
    </row>
    <row r="81" spans="1:12" ht="11.25" customHeight="1" x14ac:dyDescent="0.2">
      <c r="C81" s="2"/>
      <c r="D81" s="5"/>
      <c r="F81" s="5"/>
      <c r="H81" s="2"/>
      <c r="I81" s="5"/>
      <c r="K81" s="5"/>
    </row>
    <row r="82" spans="1:12" ht="11.25" customHeight="1" x14ac:dyDescent="0.2">
      <c r="C82" s="2"/>
      <c r="D82" s="5"/>
      <c r="F82" s="5"/>
      <c r="H82" s="2"/>
      <c r="I82" s="5"/>
      <c r="K82" s="5"/>
    </row>
    <row r="83" spans="1:12" ht="11.25" customHeight="1" x14ac:dyDescent="0.2">
      <c r="C83" s="2"/>
      <c r="D83" s="5"/>
      <c r="F83" s="5"/>
      <c r="H83" s="2"/>
      <c r="I83" s="5"/>
      <c r="K83" s="5"/>
    </row>
    <row r="84" spans="1:12" ht="11.25" customHeight="1" x14ac:dyDescent="0.2">
      <c r="C84" s="2"/>
      <c r="D84" s="5"/>
      <c r="F84" s="5"/>
      <c r="H84" s="2"/>
      <c r="I84" s="5"/>
      <c r="K84" s="5"/>
    </row>
    <row r="85" spans="1:12" ht="11.25" customHeight="1" x14ac:dyDescent="0.2">
      <c r="C85" s="2"/>
      <c r="D85" s="5"/>
      <c r="F85" s="5"/>
      <c r="H85" s="2"/>
      <c r="I85" s="5"/>
      <c r="K85" s="5"/>
    </row>
    <row r="86" spans="1:12" ht="11.25" customHeight="1" x14ac:dyDescent="0.2">
      <c r="C86" s="2"/>
      <c r="D86" s="5"/>
      <c r="F86" s="5"/>
      <c r="H86" s="2"/>
      <c r="I86" s="5"/>
      <c r="K86" s="5"/>
    </row>
    <row r="87" spans="1:12" ht="11.25" customHeight="1" x14ac:dyDescent="0.2">
      <c r="C87" s="2"/>
      <c r="D87" s="5"/>
      <c r="F87" s="5"/>
      <c r="H87" s="2"/>
      <c r="I87" s="5"/>
      <c r="K87" s="5"/>
    </row>
    <row r="88" spans="1:12" ht="11.25" customHeight="1" x14ac:dyDescent="0.2">
      <c r="C88" s="2"/>
      <c r="D88" s="5"/>
      <c r="F88" s="5"/>
      <c r="H88" s="2"/>
      <c r="I88" s="5"/>
      <c r="K88" s="5"/>
    </row>
    <row r="89" spans="1:12" ht="11.25" customHeight="1" x14ac:dyDescent="0.2">
      <c r="C89" s="2"/>
      <c r="D89" s="5"/>
      <c r="F89" s="5"/>
      <c r="H89" s="2"/>
      <c r="I89" s="5"/>
      <c r="K89" s="5"/>
    </row>
    <row r="90" spans="1:12" ht="11.25" customHeight="1" x14ac:dyDescent="0.2">
      <c r="C90" s="2"/>
      <c r="D90" s="5"/>
      <c r="F90" s="5"/>
      <c r="H90" s="2"/>
      <c r="I90" s="5"/>
      <c r="K90" s="5"/>
    </row>
    <row r="91" spans="1:12" ht="11.25" customHeight="1" x14ac:dyDescent="0.2">
      <c r="C91" s="2"/>
      <c r="D91" s="5"/>
      <c r="F91" s="5"/>
      <c r="H91" s="2"/>
      <c r="I91" s="5"/>
      <c r="K91" s="5"/>
    </row>
    <row r="92" spans="1:12" ht="11.25" customHeight="1" x14ac:dyDescent="0.2">
      <c r="C92" s="2"/>
      <c r="D92" s="5"/>
      <c r="F92" s="5"/>
      <c r="H92" s="2"/>
      <c r="I92" s="5"/>
      <c r="K92" s="5"/>
    </row>
    <row r="93" spans="1:12" ht="11.25" customHeight="1" x14ac:dyDescent="0.2">
      <c r="C93" s="2"/>
      <c r="D93" s="5"/>
      <c r="F93" s="5"/>
      <c r="H93" s="2"/>
      <c r="I93" s="5"/>
      <c r="K93" s="5"/>
    </row>
    <row r="94" spans="1:12" ht="11.25" customHeight="1" x14ac:dyDescent="0.2">
      <c r="C94" s="2"/>
      <c r="D94" s="5"/>
      <c r="F94" s="5"/>
      <c r="H94" s="2"/>
      <c r="I94" s="5"/>
      <c r="K94" s="5"/>
    </row>
    <row r="95" spans="1:12" ht="11.25" customHeight="1" x14ac:dyDescent="0.2">
      <c r="C95" s="2"/>
      <c r="D95" s="5"/>
      <c r="F95" s="5"/>
      <c r="H95" s="2"/>
      <c r="I95" s="5"/>
      <c r="K95" s="5"/>
    </row>
    <row r="96" spans="1:12" ht="11.25" customHeight="1" x14ac:dyDescent="0.2">
      <c r="A96" s="26"/>
      <c r="B96" s="22"/>
      <c r="C96" s="20"/>
      <c r="G96" s="22"/>
      <c r="H96" s="20"/>
      <c r="L96" s="4"/>
    </row>
    <row r="97" spans="1:12" ht="11.25" customHeight="1" x14ac:dyDescent="0.2">
      <c r="A97" s="26"/>
      <c r="B97" s="22"/>
      <c r="C97" s="20"/>
      <c r="G97" s="22"/>
      <c r="H97" s="20"/>
      <c r="L97" s="4"/>
    </row>
  </sheetData>
  <sortState ref="A6:BA24">
    <sortCondition ref="AZ6:AZ24"/>
  </sortState>
  <mergeCells count="4">
    <mergeCell ref="Z1:Z4"/>
    <mergeCell ref="AY1:AY4"/>
    <mergeCell ref="AA2:AU4"/>
    <mergeCell ref="B2:V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9" firstPageNumber="0" orientation="landscape" horizontalDpi="300" verticalDpi="300" r:id="rId1"/>
  <headerFooter>
    <oddHeader xml:space="preserve">&amp;C&amp;"Arial,Cursief"&amp;12
Minimarathon
5 januari 2019
</oddHeader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2"/>
  <sheetViews>
    <sheetView zoomScale="90" zoomScaleNormal="90" workbookViewId="0">
      <selection activeCell="AH18" sqref="AH18"/>
    </sheetView>
  </sheetViews>
  <sheetFormatPr defaultColWidth="8.88671875" defaultRowHeight="11.25" customHeight="1" x14ac:dyDescent="0.2"/>
  <cols>
    <col min="1" max="1" width="17.44140625" style="1" customWidth="1"/>
    <col min="2" max="2" width="2.44140625" style="2" customWidth="1"/>
    <col min="3" max="3" width="2.44140625" style="3" customWidth="1"/>
    <col min="4" max="4" width="2.44140625" style="4" customWidth="1"/>
    <col min="5" max="5" width="2.44140625" style="5" customWidth="1"/>
    <col min="6" max="6" width="2.44140625" style="4" customWidth="1"/>
    <col min="7" max="7" width="2.44140625" style="2" customWidth="1"/>
    <col min="8" max="8" width="2.44140625" style="3" customWidth="1"/>
    <col min="9" max="9" width="2.44140625" style="4" customWidth="1"/>
    <col min="10" max="10" width="2.44140625" style="5" customWidth="1"/>
    <col min="11" max="11" width="2.44140625" style="4" customWidth="1"/>
    <col min="12" max="12" width="2.44140625" style="5" customWidth="1"/>
    <col min="13" max="13" width="2.44140625" style="6" customWidth="1"/>
    <col min="14" max="15" width="2.44140625" style="2" customWidth="1"/>
    <col min="16" max="16" width="3" style="2" customWidth="1"/>
    <col min="17" max="22" width="2.44140625" style="1" customWidth="1"/>
    <col min="23" max="23" width="5.6640625" style="7" bestFit="1" customWidth="1"/>
    <col min="24" max="24" width="7" style="8" customWidth="1"/>
    <col min="25" max="25" width="7" style="8" bestFit="1" customWidth="1"/>
    <col min="26" max="26" width="3.33203125" style="9" customWidth="1"/>
    <col min="27" max="43" width="2.44140625" style="1" customWidth="1"/>
    <col min="44" max="44" width="4" style="1" bestFit="1" customWidth="1"/>
    <col min="45" max="47" width="2.44140625" style="1" customWidth="1"/>
    <col min="48" max="48" width="5.6640625" style="1" bestFit="1" customWidth="1"/>
    <col min="49" max="49" width="6.33203125" style="1" customWidth="1"/>
    <col min="50" max="50" width="7.44140625" style="1" bestFit="1" customWidth="1"/>
    <col min="51" max="51" width="3" style="1" bestFit="1" customWidth="1"/>
    <col min="52" max="52" width="8.88671875" style="1"/>
    <col min="53" max="53" width="6.33203125" style="1" customWidth="1"/>
    <col min="54" max="16384" width="8.88671875" style="1"/>
  </cols>
  <sheetData>
    <row r="1" spans="1:53" ht="9.9" customHeight="1" x14ac:dyDescent="0.2">
      <c r="A1" s="379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7"/>
      <c r="X1" s="38"/>
      <c r="Y1" s="451"/>
      <c r="Z1" s="534" t="s">
        <v>3</v>
      </c>
      <c r="AA1" s="40"/>
      <c r="AB1" s="41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524" t="s">
        <v>3</v>
      </c>
      <c r="AZ1" s="42"/>
      <c r="BA1" s="43"/>
    </row>
    <row r="2" spans="1:53" ht="9.9" customHeight="1" x14ac:dyDescent="0.2">
      <c r="A2" s="380"/>
      <c r="B2" s="536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13" t="s">
        <v>0</v>
      </c>
      <c r="X2" s="19" t="s">
        <v>15</v>
      </c>
      <c r="Y2" s="452" t="s">
        <v>2</v>
      </c>
      <c r="Z2" s="535"/>
      <c r="AA2" s="538" t="s">
        <v>11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13" t="s">
        <v>0</v>
      </c>
      <c r="AW2" s="19" t="s">
        <v>15</v>
      </c>
      <c r="AX2" s="19" t="s">
        <v>2</v>
      </c>
      <c r="AY2" s="525"/>
      <c r="AZ2" s="14" t="s">
        <v>8</v>
      </c>
      <c r="BA2" s="44" t="s">
        <v>3</v>
      </c>
    </row>
    <row r="3" spans="1:53" ht="9.9" customHeight="1" x14ac:dyDescent="0.2">
      <c r="A3" s="257"/>
      <c r="B3" s="537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16" t="s">
        <v>4</v>
      </c>
      <c r="X3" s="17" t="s">
        <v>1</v>
      </c>
      <c r="Y3" s="453" t="s">
        <v>4</v>
      </c>
      <c r="Z3" s="535"/>
      <c r="AA3" s="53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29"/>
      <c r="AV3" s="16" t="s">
        <v>4</v>
      </c>
      <c r="AW3" s="17" t="s">
        <v>1</v>
      </c>
      <c r="AX3" s="17" t="s">
        <v>4</v>
      </c>
      <c r="AY3" s="525"/>
      <c r="AZ3" s="17" t="s">
        <v>9</v>
      </c>
      <c r="BA3" s="45"/>
    </row>
    <row r="4" spans="1:53" ht="9.9" customHeight="1" x14ac:dyDescent="0.2">
      <c r="A4" s="381"/>
      <c r="B4" s="537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16" t="s">
        <v>5</v>
      </c>
      <c r="X4" s="17" t="s">
        <v>6</v>
      </c>
      <c r="Y4" s="453" t="s">
        <v>6</v>
      </c>
      <c r="Z4" s="535"/>
      <c r="AA4" s="539"/>
      <c r="AB4" s="529"/>
      <c r="AC4" s="529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529"/>
      <c r="AO4" s="529"/>
      <c r="AP4" s="529"/>
      <c r="AQ4" s="529"/>
      <c r="AR4" s="529"/>
      <c r="AS4" s="529"/>
      <c r="AT4" s="529"/>
      <c r="AU4" s="529"/>
      <c r="AV4" s="16" t="s">
        <v>5</v>
      </c>
      <c r="AW4" s="17" t="s">
        <v>6</v>
      </c>
      <c r="AX4" s="17" t="s">
        <v>6</v>
      </c>
      <c r="AY4" s="525"/>
      <c r="AZ4" s="17" t="s">
        <v>10</v>
      </c>
      <c r="BA4" s="45" t="s">
        <v>8</v>
      </c>
    </row>
    <row r="5" spans="1:53" s="57" customFormat="1" ht="18" customHeight="1" x14ac:dyDescent="0.25">
      <c r="A5" s="382" t="s">
        <v>7</v>
      </c>
      <c r="B5" s="138">
        <v>1</v>
      </c>
      <c r="C5" s="138">
        <v>2</v>
      </c>
      <c r="D5" s="139">
        <v>3</v>
      </c>
      <c r="E5" s="138">
        <v>4</v>
      </c>
      <c r="F5" s="138">
        <v>5</v>
      </c>
      <c r="G5" s="139">
        <v>6</v>
      </c>
      <c r="H5" s="138" t="s">
        <v>129</v>
      </c>
      <c r="I5" s="139" t="s">
        <v>130</v>
      </c>
      <c r="J5" s="138" t="s">
        <v>131</v>
      </c>
      <c r="K5" s="138" t="s">
        <v>132</v>
      </c>
      <c r="L5" s="138" t="s">
        <v>133</v>
      </c>
      <c r="M5" s="138">
        <v>8</v>
      </c>
      <c r="N5" s="138">
        <v>9</v>
      </c>
      <c r="O5" s="138">
        <v>10</v>
      </c>
      <c r="P5" s="139" t="s">
        <v>134</v>
      </c>
      <c r="Q5" s="138" t="s">
        <v>135</v>
      </c>
      <c r="R5" s="138" t="s">
        <v>136</v>
      </c>
      <c r="S5" s="140" t="s">
        <v>137</v>
      </c>
      <c r="T5" s="140" t="s">
        <v>138</v>
      </c>
      <c r="U5" s="140">
        <v>12</v>
      </c>
      <c r="V5" s="140">
        <v>13</v>
      </c>
      <c r="W5" s="144"/>
      <c r="X5" s="145"/>
      <c r="Y5" s="454"/>
      <c r="Z5" s="462"/>
      <c r="AA5" s="138">
        <v>1</v>
      </c>
      <c r="AB5" s="138">
        <v>2</v>
      </c>
      <c r="AC5" s="139">
        <v>3</v>
      </c>
      <c r="AD5" s="138">
        <v>4</v>
      </c>
      <c r="AE5" s="138">
        <v>5</v>
      </c>
      <c r="AF5" s="139">
        <v>6</v>
      </c>
      <c r="AG5" s="138" t="s">
        <v>129</v>
      </c>
      <c r="AH5" s="139" t="s">
        <v>130</v>
      </c>
      <c r="AI5" s="138" t="s">
        <v>131</v>
      </c>
      <c r="AJ5" s="138" t="s">
        <v>132</v>
      </c>
      <c r="AK5" s="138" t="s">
        <v>133</v>
      </c>
      <c r="AL5" s="138">
        <v>8</v>
      </c>
      <c r="AM5" s="138">
        <v>9</v>
      </c>
      <c r="AN5" s="138">
        <v>10</v>
      </c>
      <c r="AO5" s="139" t="s">
        <v>134</v>
      </c>
      <c r="AP5" s="138" t="s">
        <v>135</v>
      </c>
      <c r="AQ5" s="138" t="s">
        <v>136</v>
      </c>
      <c r="AR5" s="140" t="s">
        <v>137</v>
      </c>
      <c r="AS5" s="140" t="s">
        <v>138</v>
      </c>
      <c r="AT5" s="140">
        <v>12</v>
      </c>
      <c r="AU5" s="140">
        <v>13</v>
      </c>
      <c r="AV5" s="146"/>
      <c r="AW5" s="147"/>
      <c r="AX5" s="147"/>
      <c r="AY5" s="148"/>
      <c r="AZ5" s="147"/>
      <c r="BA5" s="149"/>
    </row>
    <row r="6" spans="1:53" ht="16.95" customHeight="1" x14ac:dyDescent="0.25">
      <c r="A6" s="383" t="s">
        <v>74</v>
      </c>
      <c r="B6" s="175"/>
      <c r="C6" s="102"/>
      <c r="D6" s="103"/>
      <c r="E6" s="104"/>
      <c r="F6" s="103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  <c r="R6" s="106"/>
      <c r="S6" s="106"/>
      <c r="T6" s="106"/>
      <c r="U6" s="106"/>
      <c r="V6" s="158">
        <v>5</v>
      </c>
      <c r="W6" s="176">
        <f t="shared" ref="W6:W14" si="0">SUM(B6:V6)</f>
        <v>5</v>
      </c>
      <c r="X6" s="173">
        <v>108.32</v>
      </c>
      <c r="Y6" s="455">
        <f t="shared" ref="Y6:Y14" si="1">IF(X6="","",SUM(W6,X6))</f>
        <v>113.32</v>
      </c>
      <c r="Z6" s="463">
        <f>IF(X6="","",RANK(Y6,$Y$6:$Y24,1))</f>
        <v>1</v>
      </c>
      <c r="AA6" s="111"/>
      <c r="AB6" s="102"/>
      <c r="AC6" s="103"/>
      <c r="AD6" s="104"/>
      <c r="AE6" s="103"/>
      <c r="AF6" s="103">
        <v>5</v>
      </c>
      <c r="AG6" s="112"/>
      <c r="AH6" s="103"/>
      <c r="AI6" s="104"/>
      <c r="AJ6" s="103"/>
      <c r="AK6" s="103"/>
      <c r="AL6" s="112"/>
      <c r="AM6" s="105"/>
      <c r="AN6" s="105"/>
      <c r="AO6" s="105"/>
      <c r="AP6" s="106"/>
      <c r="AQ6" s="106"/>
      <c r="AR6" s="106"/>
      <c r="AS6" s="106"/>
      <c r="AT6" s="106"/>
      <c r="AU6" s="158"/>
      <c r="AV6" s="192">
        <f t="shared" ref="AV6:AV14" si="2">SUM(AA6:AU6)</f>
        <v>5</v>
      </c>
      <c r="AW6" s="177">
        <v>104.6</v>
      </c>
      <c r="AX6" s="174">
        <f t="shared" ref="AX6:AX14" si="3">IF(AW6="","",SUM(AV6,AW6))</f>
        <v>109.6</v>
      </c>
      <c r="AY6" s="193">
        <f>IF(AW6="","",RANK(AX6,$AX$6:$AX24,1))</f>
        <v>1</v>
      </c>
      <c r="AZ6" s="174">
        <f t="shared" ref="AZ6:AZ14" si="4">IF(AX6="","",SUM(Y6,AX6))</f>
        <v>222.92</v>
      </c>
      <c r="BA6" s="513">
        <f>IF(AZ6="","",RANK(AZ6,$AZ$6:$AZ24,1))</f>
        <v>1</v>
      </c>
    </row>
    <row r="7" spans="1:53" ht="16.95" customHeight="1" x14ac:dyDescent="0.25">
      <c r="A7" s="383" t="s">
        <v>60</v>
      </c>
      <c r="B7" s="175"/>
      <c r="C7" s="102"/>
      <c r="D7" s="103"/>
      <c r="E7" s="104"/>
      <c r="F7" s="103"/>
      <c r="G7" s="105">
        <v>5</v>
      </c>
      <c r="H7" s="105"/>
      <c r="I7" s="105"/>
      <c r="J7" s="105"/>
      <c r="K7" s="105"/>
      <c r="L7" s="105"/>
      <c r="M7" s="105"/>
      <c r="N7" s="105"/>
      <c r="O7" s="105"/>
      <c r="P7" s="105"/>
      <c r="Q7" s="106"/>
      <c r="R7" s="106"/>
      <c r="S7" s="106"/>
      <c r="T7" s="106"/>
      <c r="U7" s="106"/>
      <c r="V7" s="158"/>
      <c r="W7" s="176">
        <f t="shared" si="0"/>
        <v>5</v>
      </c>
      <c r="X7" s="173">
        <v>119.07</v>
      </c>
      <c r="Y7" s="455">
        <f t="shared" si="1"/>
        <v>124.07</v>
      </c>
      <c r="Z7" s="463">
        <f>IF(X7="","",RANK(Y7,$Y$6:$Y21,1))</f>
        <v>2</v>
      </c>
      <c r="AA7" s="111"/>
      <c r="AB7" s="102"/>
      <c r="AC7" s="103"/>
      <c r="AD7" s="104"/>
      <c r="AE7" s="103"/>
      <c r="AF7" s="103"/>
      <c r="AG7" s="112"/>
      <c r="AH7" s="103"/>
      <c r="AI7" s="104"/>
      <c r="AJ7" s="103"/>
      <c r="AK7" s="103"/>
      <c r="AL7" s="112"/>
      <c r="AM7" s="105"/>
      <c r="AN7" s="105"/>
      <c r="AO7" s="105"/>
      <c r="AP7" s="106"/>
      <c r="AQ7" s="106"/>
      <c r="AR7" s="106"/>
      <c r="AS7" s="106"/>
      <c r="AT7" s="106"/>
      <c r="AU7" s="158">
        <v>5</v>
      </c>
      <c r="AV7" s="192">
        <f t="shared" si="2"/>
        <v>5</v>
      </c>
      <c r="AW7" s="177">
        <v>113.98</v>
      </c>
      <c r="AX7" s="174">
        <f t="shared" si="3"/>
        <v>118.98</v>
      </c>
      <c r="AY7" s="193">
        <f>IF(AW7="","",RANK(AX7,$AX$6:$AX21,1))</f>
        <v>4</v>
      </c>
      <c r="AZ7" s="174">
        <f t="shared" si="4"/>
        <v>243.05</v>
      </c>
      <c r="BA7" s="513">
        <f>IF(AZ7="","",RANK(AZ7,$AZ$6:$AZ21,1))</f>
        <v>2</v>
      </c>
    </row>
    <row r="8" spans="1:53" ht="16.95" customHeight="1" x14ac:dyDescent="0.25">
      <c r="A8" s="383" t="s">
        <v>53</v>
      </c>
      <c r="B8" s="175"/>
      <c r="C8" s="102"/>
      <c r="D8" s="103"/>
      <c r="E8" s="104"/>
      <c r="F8" s="103">
        <v>5</v>
      </c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6"/>
      <c r="S8" s="106"/>
      <c r="T8" s="106"/>
      <c r="U8" s="106"/>
      <c r="V8" s="158"/>
      <c r="W8" s="176">
        <f t="shared" si="0"/>
        <v>5</v>
      </c>
      <c r="X8" s="173">
        <v>122.3</v>
      </c>
      <c r="Y8" s="455">
        <f t="shared" si="1"/>
        <v>127.3</v>
      </c>
      <c r="Z8" s="463">
        <f>IF(X8="","",RANK(Y8,$Y$6:$Y30,1))</f>
        <v>4</v>
      </c>
      <c r="AA8" s="111"/>
      <c r="AB8" s="102"/>
      <c r="AC8" s="103"/>
      <c r="AD8" s="104"/>
      <c r="AE8" s="103"/>
      <c r="AF8" s="103"/>
      <c r="AG8" s="112"/>
      <c r="AH8" s="103"/>
      <c r="AI8" s="104"/>
      <c r="AJ8" s="103"/>
      <c r="AK8" s="103"/>
      <c r="AL8" s="112"/>
      <c r="AM8" s="105"/>
      <c r="AN8" s="105"/>
      <c r="AO8" s="105"/>
      <c r="AP8" s="106"/>
      <c r="AQ8" s="106"/>
      <c r="AR8" s="106"/>
      <c r="AS8" s="106"/>
      <c r="AT8" s="106"/>
      <c r="AU8" s="158"/>
      <c r="AV8" s="192">
        <f t="shared" si="2"/>
        <v>0</v>
      </c>
      <c r="AW8" s="177">
        <v>116.36</v>
      </c>
      <c r="AX8" s="174">
        <f t="shared" si="3"/>
        <v>116.36</v>
      </c>
      <c r="AY8" s="193">
        <f>IF(AW8="","",RANK(AX8,$AX$6:$AX30,1))</f>
        <v>3</v>
      </c>
      <c r="AZ8" s="174">
        <f t="shared" si="4"/>
        <v>243.66</v>
      </c>
      <c r="BA8" s="513">
        <f>IF(AZ8="","",RANK(AZ8,$AZ$6:$AZ30,1))</f>
        <v>3</v>
      </c>
    </row>
    <row r="9" spans="1:53" ht="16.95" customHeight="1" x14ac:dyDescent="0.25">
      <c r="A9" s="383" t="s">
        <v>27</v>
      </c>
      <c r="B9" s="175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6"/>
      <c r="S9" s="106"/>
      <c r="T9" s="106"/>
      <c r="U9" s="106"/>
      <c r="V9" s="158"/>
      <c r="W9" s="176">
        <f t="shared" si="0"/>
        <v>0</v>
      </c>
      <c r="X9" s="173">
        <v>134.72999999999999</v>
      </c>
      <c r="Y9" s="455">
        <f t="shared" si="1"/>
        <v>134.72999999999999</v>
      </c>
      <c r="Z9" s="463">
        <f>IF(X9="","",RANK(Y9,$Y$6:$Y25,1))</f>
        <v>6</v>
      </c>
      <c r="AA9" s="111"/>
      <c r="AB9" s="102"/>
      <c r="AC9" s="103"/>
      <c r="AD9" s="104"/>
      <c r="AE9" s="103"/>
      <c r="AF9" s="103"/>
      <c r="AG9" s="112"/>
      <c r="AH9" s="103"/>
      <c r="AI9" s="104"/>
      <c r="AJ9" s="103"/>
      <c r="AK9" s="103"/>
      <c r="AL9" s="112"/>
      <c r="AM9" s="105"/>
      <c r="AN9" s="105"/>
      <c r="AO9" s="105"/>
      <c r="AP9" s="106"/>
      <c r="AQ9" s="106"/>
      <c r="AR9" s="106"/>
      <c r="AS9" s="106"/>
      <c r="AT9" s="106"/>
      <c r="AU9" s="158"/>
      <c r="AV9" s="192">
        <f t="shared" si="2"/>
        <v>0</v>
      </c>
      <c r="AW9" s="177">
        <v>115.85</v>
      </c>
      <c r="AX9" s="174">
        <f t="shared" si="3"/>
        <v>115.85</v>
      </c>
      <c r="AY9" s="193">
        <f>IF(AW9="","",RANK(AX9,$AX$6:$AX25,1))</f>
        <v>2</v>
      </c>
      <c r="AZ9" s="174">
        <f t="shared" si="4"/>
        <v>250.57999999999998</v>
      </c>
      <c r="BA9" s="135">
        <f>IF(AZ9="","",RANK(AZ9,$AZ$6:$AZ25,1))</f>
        <v>4</v>
      </c>
    </row>
    <row r="10" spans="1:53" ht="16.95" customHeight="1" x14ac:dyDescent="0.25">
      <c r="A10" s="383" t="s">
        <v>26</v>
      </c>
      <c r="B10" s="175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>
        <v>5</v>
      </c>
      <c r="N10" s="105"/>
      <c r="O10" s="105">
        <v>5</v>
      </c>
      <c r="P10" s="105"/>
      <c r="Q10" s="106"/>
      <c r="R10" s="106"/>
      <c r="S10" s="106"/>
      <c r="T10" s="106"/>
      <c r="U10" s="106"/>
      <c r="V10" s="158"/>
      <c r="W10" s="176">
        <f t="shared" si="0"/>
        <v>10</v>
      </c>
      <c r="X10" s="173">
        <v>119.68</v>
      </c>
      <c r="Y10" s="455">
        <f t="shared" si="1"/>
        <v>129.68</v>
      </c>
      <c r="Z10" s="463">
        <f>IF(X10="","",RANK(Y10,$Y$6:$Y30,1))</f>
        <v>5</v>
      </c>
      <c r="AA10" s="111"/>
      <c r="AB10" s="102"/>
      <c r="AC10" s="103"/>
      <c r="AD10" s="104"/>
      <c r="AE10" s="103"/>
      <c r="AF10" s="103"/>
      <c r="AG10" s="112"/>
      <c r="AH10" s="103"/>
      <c r="AI10" s="104"/>
      <c r="AJ10" s="103"/>
      <c r="AK10" s="103"/>
      <c r="AL10" s="112"/>
      <c r="AM10" s="105"/>
      <c r="AN10" s="105">
        <v>5</v>
      </c>
      <c r="AO10" s="105"/>
      <c r="AP10" s="106"/>
      <c r="AQ10" s="106"/>
      <c r="AR10" s="106"/>
      <c r="AS10" s="106"/>
      <c r="AT10" s="106"/>
      <c r="AU10" s="158"/>
      <c r="AV10" s="192">
        <f t="shared" si="2"/>
        <v>5</v>
      </c>
      <c r="AW10" s="177">
        <v>117.71</v>
      </c>
      <c r="AX10" s="174">
        <f t="shared" si="3"/>
        <v>122.71</v>
      </c>
      <c r="AY10" s="193">
        <f>IF(AW10="","",RANK(AX10,$AX$6:$AX30,1))</f>
        <v>5</v>
      </c>
      <c r="AZ10" s="174">
        <f t="shared" si="4"/>
        <v>252.39</v>
      </c>
      <c r="BA10" s="135">
        <f>IF(AZ10="","",RANK(AZ10,$AZ$6:$AZ30,1))</f>
        <v>5</v>
      </c>
    </row>
    <row r="11" spans="1:53" ht="16.95" customHeight="1" x14ac:dyDescent="0.25">
      <c r="A11" s="383" t="s">
        <v>140</v>
      </c>
      <c r="B11" s="175"/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58"/>
      <c r="W11" s="176">
        <f t="shared" si="0"/>
        <v>0</v>
      </c>
      <c r="X11" s="173">
        <v>124.81</v>
      </c>
      <c r="Y11" s="455">
        <f t="shared" si="1"/>
        <v>124.81</v>
      </c>
      <c r="Z11" s="463">
        <f>IF(X11="","",RANK(Y11,$Y$6:$Y30,1))</f>
        <v>3</v>
      </c>
      <c r="AA11" s="111"/>
      <c r="AB11" s="102"/>
      <c r="AC11" s="103"/>
      <c r="AD11" s="104"/>
      <c r="AE11" s="103"/>
      <c r="AF11" s="103"/>
      <c r="AG11" s="112"/>
      <c r="AH11" s="103"/>
      <c r="AI11" s="104"/>
      <c r="AJ11" s="103"/>
      <c r="AK11" s="103"/>
      <c r="AL11" s="112"/>
      <c r="AM11" s="105"/>
      <c r="AN11" s="105"/>
      <c r="AO11" s="105"/>
      <c r="AP11" s="106"/>
      <c r="AQ11" s="106"/>
      <c r="AR11" s="106"/>
      <c r="AS11" s="106"/>
      <c r="AT11" s="106"/>
      <c r="AU11" s="158"/>
      <c r="AV11" s="192">
        <f t="shared" si="2"/>
        <v>0</v>
      </c>
      <c r="AW11" s="177">
        <v>132.03</v>
      </c>
      <c r="AX11" s="174">
        <f t="shared" si="3"/>
        <v>132.03</v>
      </c>
      <c r="AY11" s="193">
        <f>IF(AW11="","",RANK(AX11,$AX$6:$AX30,1))</f>
        <v>7</v>
      </c>
      <c r="AZ11" s="174">
        <f t="shared" si="4"/>
        <v>256.84000000000003</v>
      </c>
      <c r="BA11" s="135">
        <f>IF(AZ11="","",RANK(AZ11,$AZ$6:$AZ30,1))</f>
        <v>6</v>
      </c>
    </row>
    <row r="12" spans="1:53" ht="16.95" customHeight="1" x14ac:dyDescent="0.25">
      <c r="A12" s="383" t="s">
        <v>105</v>
      </c>
      <c r="B12" s="175"/>
      <c r="C12" s="102"/>
      <c r="D12" s="103"/>
      <c r="E12" s="104"/>
      <c r="F12" s="103">
        <v>5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58"/>
      <c r="W12" s="176">
        <f t="shared" si="0"/>
        <v>5</v>
      </c>
      <c r="X12" s="173">
        <v>129.99</v>
      </c>
      <c r="Y12" s="455">
        <f t="shared" si="1"/>
        <v>134.99</v>
      </c>
      <c r="Z12" s="463">
        <f>IF(X12="","",RANK(Y12,$Y$6:$Y29,1))</f>
        <v>7</v>
      </c>
      <c r="AA12" s="111"/>
      <c r="AB12" s="102"/>
      <c r="AC12" s="103"/>
      <c r="AD12" s="104"/>
      <c r="AE12" s="103"/>
      <c r="AF12" s="103"/>
      <c r="AG12" s="112"/>
      <c r="AH12" s="103"/>
      <c r="AI12" s="104"/>
      <c r="AJ12" s="103"/>
      <c r="AK12" s="103"/>
      <c r="AL12" s="112"/>
      <c r="AM12" s="105">
        <v>5</v>
      </c>
      <c r="AN12" s="105"/>
      <c r="AO12" s="105"/>
      <c r="AP12" s="106"/>
      <c r="AQ12" s="106"/>
      <c r="AR12" s="106"/>
      <c r="AS12" s="106"/>
      <c r="AT12" s="106"/>
      <c r="AU12" s="158"/>
      <c r="AV12" s="192">
        <f t="shared" si="2"/>
        <v>5</v>
      </c>
      <c r="AW12" s="177">
        <v>124.48</v>
      </c>
      <c r="AX12" s="174">
        <f t="shared" si="3"/>
        <v>129.48000000000002</v>
      </c>
      <c r="AY12" s="193">
        <f>IF(AW12="","",RANK(AX12,$AX$6:$AX29,1))</f>
        <v>6</v>
      </c>
      <c r="AZ12" s="174">
        <f t="shared" si="4"/>
        <v>264.47000000000003</v>
      </c>
      <c r="BA12" s="135">
        <f>IF(AZ12="","",RANK(AZ12,$AZ$6:$AZ29,1))</f>
        <v>7</v>
      </c>
    </row>
    <row r="13" spans="1:53" ht="16.95" customHeight="1" x14ac:dyDescent="0.25">
      <c r="A13" s="383" t="s">
        <v>59</v>
      </c>
      <c r="B13" s="175"/>
      <c r="C13" s="102"/>
      <c r="D13" s="103"/>
      <c r="E13" s="104"/>
      <c r="F13" s="103"/>
      <c r="G13" s="105"/>
      <c r="H13" s="105"/>
      <c r="I13" s="105">
        <v>5</v>
      </c>
      <c r="J13" s="105"/>
      <c r="K13" s="105"/>
      <c r="L13" s="105"/>
      <c r="M13" s="105"/>
      <c r="N13" s="105"/>
      <c r="O13" s="105"/>
      <c r="P13" s="105"/>
      <c r="Q13" s="106"/>
      <c r="R13" s="106"/>
      <c r="S13" s="106"/>
      <c r="T13" s="106"/>
      <c r="U13" s="106"/>
      <c r="V13" s="158"/>
      <c r="W13" s="176">
        <f t="shared" si="0"/>
        <v>5</v>
      </c>
      <c r="X13" s="173">
        <v>170.59</v>
      </c>
      <c r="Y13" s="455">
        <f t="shared" si="1"/>
        <v>175.59</v>
      </c>
      <c r="Z13" s="463">
        <f>IF(X13="","",RANK(Y13,$Y$6:$Y28,1))</f>
        <v>9</v>
      </c>
      <c r="AA13" s="111"/>
      <c r="AB13" s="102"/>
      <c r="AC13" s="103"/>
      <c r="AD13" s="104">
        <v>5</v>
      </c>
      <c r="AE13" s="103"/>
      <c r="AF13" s="103">
        <v>5</v>
      </c>
      <c r="AG13" s="112"/>
      <c r="AH13" s="103"/>
      <c r="AI13" s="104"/>
      <c r="AJ13" s="103"/>
      <c r="AK13" s="103"/>
      <c r="AL13" s="112"/>
      <c r="AM13" s="105"/>
      <c r="AN13" s="105"/>
      <c r="AO13" s="105"/>
      <c r="AP13" s="106"/>
      <c r="AQ13" s="106"/>
      <c r="AR13" s="106"/>
      <c r="AS13" s="106"/>
      <c r="AT13" s="106"/>
      <c r="AU13" s="158">
        <v>5</v>
      </c>
      <c r="AV13" s="192">
        <f t="shared" si="2"/>
        <v>15</v>
      </c>
      <c r="AW13" s="177">
        <v>134.16999999999999</v>
      </c>
      <c r="AX13" s="174">
        <f t="shared" si="3"/>
        <v>149.16999999999999</v>
      </c>
      <c r="AY13" s="193">
        <f>IF(AW13="","",RANK(AX13,$AX$6:$AX28,1))</f>
        <v>8</v>
      </c>
      <c r="AZ13" s="174">
        <f t="shared" si="4"/>
        <v>324.76</v>
      </c>
      <c r="BA13" s="135">
        <f>IF(AZ13="","",RANK(AZ13,$AZ$6:$AZ28,1))</f>
        <v>8</v>
      </c>
    </row>
    <row r="14" spans="1:53" ht="16.95" customHeight="1" x14ac:dyDescent="0.25">
      <c r="A14" s="383" t="s">
        <v>73</v>
      </c>
      <c r="B14" s="175"/>
      <c r="C14" s="102"/>
      <c r="D14" s="103"/>
      <c r="E14" s="104"/>
      <c r="F14" s="103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6"/>
      <c r="S14" s="106"/>
      <c r="T14" s="106"/>
      <c r="U14" s="106"/>
      <c r="V14" s="158"/>
      <c r="W14" s="176">
        <f t="shared" si="0"/>
        <v>0</v>
      </c>
      <c r="X14" s="173">
        <v>136.18</v>
      </c>
      <c r="Y14" s="455">
        <f t="shared" si="1"/>
        <v>136.18</v>
      </c>
      <c r="Z14" s="463">
        <f>IF(X14="","",RANK(Y14,$Y$6:$Y35,1))</f>
        <v>8</v>
      </c>
      <c r="AA14" s="111"/>
      <c r="AB14" s="102"/>
      <c r="AC14" s="103"/>
      <c r="AD14" s="104"/>
      <c r="AE14" s="103"/>
      <c r="AF14" s="103"/>
      <c r="AG14" s="112"/>
      <c r="AH14" s="103"/>
      <c r="AI14" s="104"/>
      <c r="AJ14" s="103"/>
      <c r="AK14" s="103"/>
      <c r="AL14" s="180">
        <v>5</v>
      </c>
      <c r="AM14" s="105"/>
      <c r="AN14" s="105"/>
      <c r="AO14" s="105"/>
      <c r="AP14" s="106">
        <v>5</v>
      </c>
      <c r="AQ14" s="106"/>
      <c r="AR14" s="106">
        <v>999</v>
      </c>
      <c r="AS14" s="106"/>
      <c r="AT14" s="106"/>
      <c r="AU14" s="158"/>
      <c r="AV14" s="192">
        <f t="shared" si="2"/>
        <v>1009</v>
      </c>
      <c r="AW14" s="177">
        <v>999</v>
      </c>
      <c r="AX14" s="174">
        <f t="shared" si="3"/>
        <v>2008</v>
      </c>
      <c r="AY14" s="193">
        <f>IF(AW14="","",RANK(AX14,$AX$6:$AX35,1))</f>
        <v>9</v>
      </c>
      <c r="AZ14" s="174">
        <f t="shared" si="4"/>
        <v>2144.1799999999998</v>
      </c>
      <c r="BA14" s="135">
        <f>IF(AZ14="","",RANK(AZ14,$AZ$6:$AZ35,1))</f>
        <v>9</v>
      </c>
    </row>
    <row r="15" spans="1:53" ht="16.95" customHeight="1" x14ac:dyDescent="0.25">
      <c r="A15" s="384"/>
      <c r="B15" s="175"/>
      <c r="C15" s="102"/>
      <c r="D15" s="103"/>
      <c r="E15" s="104"/>
      <c r="F15" s="103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6"/>
      <c r="S15" s="106"/>
      <c r="T15" s="106"/>
      <c r="U15" s="106"/>
      <c r="V15" s="158"/>
      <c r="W15" s="176">
        <f t="shared" ref="W15" si="5">SUM(B15:V15)</f>
        <v>0</v>
      </c>
      <c r="X15" s="173"/>
      <c r="Y15" s="455" t="str">
        <f t="shared" ref="Y15" si="6">IF(X15="","",SUM(W15,X15))</f>
        <v/>
      </c>
      <c r="Z15" s="463" t="str">
        <f>IF(X15="","",RANK(Y15,$Y$6:$Y28,1))</f>
        <v/>
      </c>
      <c r="AA15" s="111"/>
      <c r="AB15" s="102"/>
      <c r="AC15" s="103"/>
      <c r="AD15" s="104"/>
      <c r="AE15" s="103"/>
      <c r="AF15" s="103"/>
      <c r="AG15" s="180"/>
      <c r="AH15" s="103"/>
      <c r="AI15" s="104"/>
      <c r="AJ15" s="103"/>
      <c r="AK15" s="103"/>
      <c r="AL15" s="112"/>
      <c r="AM15" s="105"/>
      <c r="AN15" s="105"/>
      <c r="AO15" s="105"/>
      <c r="AP15" s="106"/>
      <c r="AQ15" s="106"/>
      <c r="AR15" s="106"/>
      <c r="AS15" s="106"/>
      <c r="AT15" s="106"/>
      <c r="AU15" s="158"/>
      <c r="AV15" s="192">
        <f t="shared" ref="AV15" si="7">SUM(AA15:AU15)</f>
        <v>0</v>
      </c>
      <c r="AW15" s="177"/>
      <c r="AX15" s="174" t="str">
        <f t="shared" ref="AX15:AX29" si="8">IF(AW15="","",SUM(AV15,AW15))</f>
        <v/>
      </c>
      <c r="AY15" s="193" t="str">
        <f>IF(AW15="","",RANK(AX15,$AX$6:$AX28,1))</f>
        <v/>
      </c>
      <c r="AZ15" s="174" t="str">
        <f t="shared" ref="AZ15:AZ29" si="9">IF(AX15="","",SUM(Y15,AX15))</f>
        <v/>
      </c>
      <c r="BA15" s="135" t="str">
        <f>IF(AZ15="","",RANK(AZ15,$AZ$6:$AZ28,1))</f>
        <v/>
      </c>
    </row>
    <row r="16" spans="1:53" ht="16.95" customHeight="1" x14ac:dyDescent="0.25">
      <c r="A16" s="385"/>
      <c r="B16" s="175"/>
      <c r="C16" s="102"/>
      <c r="D16" s="103"/>
      <c r="E16" s="104"/>
      <c r="F16" s="103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6"/>
      <c r="S16" s="106"/>
      <c r="T16" s="106"/>
      <c r="U16" s="106"/>
      <c r="V16" s="158"/>
      <c r="W16" s="176">
        <f t="shared" ref="W16:W28" si="10">SUM(B16:V16)</f>
        <v>0</v>
      </c>
      <c r="X16" s="173"/>
      <c r="Y16" s="455" t="str">
        <f t="shared" ref="Y16:Y25" si="11">IF(X16="","",SUM(W16,X16))</f>
        <v/>
      </c>
      <c r="Z16" s="463" t="str">
        <f>IF(X16="","",RANK(Y16,$Y$6:$Y28,1))</f>
        <v/>
      </c>
      <c r="AA16" s="111"/>
      <c r="AB16" s="102"/>
      <c r="AC16" s="103"/>
      <c r="AD16" s="104"/>
      <c r="AE16" s="103"/>
      <c r="AF16" s="103"/>
      <c r="AG16" s="112"/>
      <c r="AH16" s="103"/>
      <c r="AI16" s="104"/>
      <c r="AJ16" s="103"/>
      <c r="AK16" s="103"/>
      <c r="AL16" s="112"/>
      <c r="AM16" s="105"/>
      <c r="AN16" s="105"/>
      <c r="AO16" s="105"/>
      <c r="AP16" s="106"/>
      <c r="AQ16" s="106"/>
      <c r="AR16" s="106"/>
      <c r="AS16" s="106"/>
      <c r="AT16" s="106"/>
      <c r="AU16" s="158"/>
      <c r="AV16" s="192">
        <f t="shared" ref="AV16:AV28" si="12">SUM(AA16:AU16)</f>
        <v>0</v>
      </c>
      <c r="AW16" s="177"/>
      <c r="AX16" s="174" t="str">
        <f t="shared" si="8"/>
        <v/>
      </c>
      <c r="AY16" s="193" t="str">
        <f>IF(AW16="","",RANK(AX16,$AX$6:$AX28,1))</f>
        <v/>
      </c>
      <c r="AZ16" s="174" t="str">
        <f t="shared" si="9"/>
        <v/>
      </c>
      <c r="BA16" s="135" t="str">
        <f>IF(AZ16="","",RANK(AZ16,$AZ$6:$AZ28,1))</f>
        <v/>
      </c>
    </row>
    <row r="17" spans="1:53" ht="16.95" customHeight="1" x14ac:dyDescent="0.25">
      <c r="A17" s="386"/>
      <c r="B17" s="175"/>
      <c r="C17" s="102"/>
      <c r="D17" s="103"/>
      <c r="E17" s="104"/>
      <c r="F17" s="103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/>
      <c r="V17" s="158"/>
      <c r="W17" s="176">
        <f t="shared" si="10"/>
        <v>0</v>
      </c>
      <c r="X17" s="173"/>
      <c r="Y17" s="455" t="str">
        <f t="shared" si="11"/>
        <v/>
      </c>
      <c r="Z17" s="463" t="str">
        <f>IF(X17="","",RANK(Y17,$Y$6:$Y28,1))</f>
        <v/>
      </c>
      <c r="AA17" s="111"/>
      <c r="AB17" s="102"/>
      <c r="AC17" s="103"/>
      <c r="AD17" s="104"/>
      <c r="AE17" s="103"/>
      <c r="AF17" s="103"/>
      <c r="AG17" s="112"/>
      <c r="AH17" s="103"/>
      <c r="AI17" s="104"/>
      <c r="AJ17" s="103"/>
      <c r="AK17" s="103"/>
      <c r="AL17" s="112"/>
      <c r="AM17" s="105"/>
      <c r="AN17" s="105"/>
      <c r="AO17" s="105"/>
      <c r="AP17" s="106"/>
      <c r="AQ17" s="106"/>
      <c r="AR17" s="106"/>
      <c r="AS17" s="106"/>
      <c r="AT17" s="106"/>
      <c r="AU17" s="158"/>
      <c r="AV17" s="192">
        <f t="shared" si="12"/>
        <v>0</v>
      </c>
      <c r="AW17" s="177"/>
      <c r="AX17" s="174" t="str">
        <f t="shared" si="8"/>
        <v/>
      </c>
      <c r="AY17" s="193" t="str">
        <f>IF(AW17="","",RANK(AX17,$AX$6:$AX28,1))</f>
        <v/>
      </c>
      <c r="AZ17" s="174" t="str">
        <f t="shared" si="9"/>
        <v/>
      </c>
      <c r="BA17" s="135" t="str">
        <f>IF(AZ17="","",RANK(AZ17,$AZ$6:$AZ28,1))</f>
        <v/>
      </c>
    </row>
    <row r="18" spans="1:53" ht="16.95" customHeight="1" x14ac:dyDescent="0.25">
      <c r="A18" s="386"/>
      <c r="B18" s="175"/>
      <c r="C18" s="102"/>
      <c r="D18" s="103"/>
      <c r="E18" s="104"/>
      <c r="F18" s="103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6"/>
      <c r="S18" s="106"/>
      <c r="T18" s="106"/>
      <c r="U18" s="106"/>
      <c r="V18" s="158"/>
      <c r="W18" s="176">
        <f t="shared" si="10"/>
        <v>0</v>
      </c>
      <c r="X18" s="173"/>
      <c r="Y18" s="455" t="str">
        <f t="shared" si="11"/>
        <v/>
      </c>
      <c r="Z18" s="463" t="str">
        <f>IF(X18="","",RANK(Y18,$Y$6:$Y28,1))</f>
        <v/>
      </c>
      <c r="AA18" s="111"/>
      <c r="AB18" s="102"/>
      <c r="AC18" s="103"/>
      <c r="AD18" s="104"/>
      <c r="AE18" s="103"/>
      <c r="AF18" s="103"/>
      <c r="AG18" s="112"/>
      <c r="AH18" s="103"/>
      <c r="AI18" s="104"/>
      <c r="AJ18" s="103"/>
      <c r="AK18" s="103"/>
      <c r="AL18" s="112"/>
      <c r="AM18" s="105"/>
      <c r="AN18" s="105"/>
      <c r="AO18" s="105"/>
      <c r="AP18" s="106"/>
      <c r="AQ18" s="106"/>
      <c r="AR18" s="106"/>
      <c r="AS18" s="106"/>
      <c r="AT18" s="106"/>
      <c r="AU18" s="158"/>
      <c r="AV18" s="192">
        <f t="shared" si="12"/>
        <v>0</v>
      </c>
      <c r="AW18" s="177"/>
      <c r="AX18" s="174" t="str">
        <f t="shared" si="8"/>
        <v/>
      </c>
      <c r="AY18" s="193" t="str">
        <f>IF(AW18="","",RANK(AX18,$AX$6:$AX28,1))</f>
        <v/>
      </c>
      <c r="AZ18" s="174" t="str">
        <f t="shared" si="9"/>
        <v/>
      </c>
      <c r="BA18" s="135" t="str">
        <f>IF(AZ18="","",RANK(AZ18,$AZ$6:$AZ28,1))</f>
        <v/>
      </c>
    </row>
    <row r="19" spans="1:53" ht="16.95" customHeight="1" x14ac:dyDescent="0.25">
      <c r="A19" s="386"/>
      <c r="B19" s="175"/>
      <c r="C19" s="102"/>
      <c r="D19" s="103"/>
      <c r="E19" s="104"/>
      <c r="F19" s="103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58"/>
      <c r="W19" s="176">
        <f t="shared" si="10"/>
        <v>0</v>
      </c>
      <c r="X19" s="173"/>
      <c r="Y19" s="455" t="str">
        <f t="shared" si="11"/>
        <v/>
      </c>
      <c r="Z19" s="463" t="str">
        <f>IF(X19="","",RANK(Y19,$Y$6:$Y28,1))</f>
        <v/>
      </c>
      <c r="AA19" s="111"/>
      <c r="AB19" s="102"/>
      <c r="AC19" s="103"/>
      <c r="AD19" s="104"/>
      <c r="AE19" s="103"/>
      <c r="AF19" s="103"/>
      <c r="AG19" s="112"/>
      <c r="AH19" s="103"/>
      <c r="AI19" s="104"/>
      <c r="AJ19" s="103"/>
      <c r="AK19" s="103"/>
      <c r="AL19" s="112"/>
      <c r="AM19" s="105"/>
      <c r="AN19" s="105"/>
      <c r="AO19" s="105"/>
      <c r="AP19" s="106"/>
      <c r="AQ19" s="106"/>
      <c r="AR19" s="106"/>
      <c r="AS19" s="106"/>
      <c r="AT19" s="106"/>
      <c r="AU19" s="158"/>
      <c r="AV19" s="192">
        <f t="shared" si="12"/>
        <v>0</v>
      </c>
      <c r="AW19" s="177"/>
      <c r="AX19" s="174" t="str">
        <f t="shared" si="8"/>
        <v/>
      </c>
      <c r="AY19" s="193" t="str">
        <f>IF(AW19="","",RANK(AX19,$AX$6:$AX28,1))</f>
        <v/>
      </c>
      <c r="AZ19" s="174" t="str">
        <f t="shared" si="9"/>
        <v/>
      </c>
      <c r="BA19" s="135" t="str">
        <f>IF(AZ19="","",RANK(AZ19,$AZ$6:$AZ28,1))</f>
        <v/>
      </c>
    </row>
    <row r="20" spans="1:53" ht="16.95" customHeight="1" x14ac:dyDescent="0.25">
      <c r="A20" s="387"/>
      <c r="B20" s="175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58"/>
      <c r="W20" s="176">
        <f t="shared" si="10"/>
        <v>0</v>
      </c>
      <c r="X20" s="173"/>
      <c r="Y20" s="455" t="str">
        <f t="shared" si="11"/>
        <v/>
      </c>
      <c r="Z20" s="463" t="str">
        <f>IF(X20="","",RANK(Y20,$Y$6:$Y28,1))</f>
        <v/>
      </c>
      <c r="AA20" s="111"/>
      <c r="AB20" s="102"/>
      <c r="AC20" s="103"/>
      <c r="AD20" s="104"/>
      <c r="AE20" s="103"/>
      <c r="AF20" s="103"/>
      <c r="AG20" s="112"/>
      <c r="AH20" s="103"/>
      <c r="AI20" s="104"/>
      <c r="AJ20" s="103"/>
      <c r="AK20" s="103"/>
      <c r="AL20" s="112"/>
      <c r="AM20" s="105"/>
      <c r="AN20" s="105"/>
      <c r="AO20" s="105"/>
      <c r="AP20" s="106"/>
      <c r="AQ20" s="106"/>
      <c r="AR20" s="106"/>
      <c r="AS20" s="106"/>
      <c r="AT20" s="106"/>
      <c r="AU20" s="158"/>
      <c r="AV20" s="192">
        <f t="shared" si="12"/>
        <v>0</v>
      </c>
      <c r="AW20" s="177"/>
      <c r="AX20" s="174" t="str">
        <f t="shared" si="8"/>
        <v/>
      </c>
      <c r="AY20" s="193" t="str">
        <f>IF(AW20="","",RANK(AX20,$AX$6:$AX28,1))</f>
        <v/>
      </c>
      <c r="AZ20" s="174" t="str">
        <f t="shared" si="9"/>
        <v/>
      </c>
      <c r="BA20" s="135" t="str">
        <f>IF(AZ20="","",RANK(AZ20,$AZ$6:$AZ28,1))</f>
        <v/>
      </c>
    </row>
    <row r="21" spans="1:53" ht="16.95" customHeight="1" x14ac:dyDescent="0.25">
      <c r="A21" s="387"/>
      <c r="B21" s="175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58"/>
      <c r="W21" s="176">
        <f t="shared" si="10"/>
        <v>0</v>
      </c>
      <c r="X21" s="173"/>
      <c r="Y21" s="455" t="str">
        <f t="shared" si="11"/>
        <v/>
      </c>
      <c r="Z21" s="463" t="str">
        <f>IF(X21="","",RANK(Y21,$Y$6:$Y28,1))</f>
        <v/>
      </c>
      <c r="AA21" s="111"/>
      <c r="AB21" s="102"/>
      <c r="AC21" s="103"/>
      <c r="AD21" s="104"/>
      <c r="AE21" s="103"/>
      <c r="AF21" s="103"/>
      <c r="AG21" s="112"/>
      <c r="AH21" s="103"/>
      <c r="AI21" s="104"/>
      <c r="AJ21" s="103"/>
      <c r="AK21" s="103"/>
      <c r="AL21" s="112"/>
      <c r="AM21" s="105"/>
      <c r="AN21" s="105"/>
      <c r="AO21" s="105"/>
      <c r="AP21" s="106"/>
      <c r="AQ21" s="106"/>
      <c r="AR21" s="106"/>
      <c r="AS21" s="106"/>
      <c r="AT21" s="106"/>
      <c r="AU21" s="158"/>
      <c r="AV21" s="192">
        <f t="shared" si="12"/>
        <v>0</v>
      </c>
      <c r="AW21" s="177"/>
      <c r="AX21" s="174" t="str">
        <f t="shared" si="8"/>
        <v/>
      </c>
      <c r="AY21" s="193" t="str">
        <f>IF(AW21="","",RANK(AX21,$AX$6:$AX28,1))</f>
        <v/>
      </c>
      <c r="AZ21" s="174" t="str">
        <f t="shared" si="9"/>
        <v/>
      </c>
      <c r="BA21" s="135" t="str">
        <f>IF(AZ21="","",RANK(AZ21,$AZ$6:$AZ28,1))</f>
        <v/>
      </c>
    </row>
    <row r="22" spans="1:53" ht="16.95" customHeight="1" x14ac:dyDescent="0.25">
      <c r="A22" s="424"/>
      <c r="B22" s="370"/>
      <c r="C22" s="371"/>
      <c r="D22" s="372"/>
      <c r="E22" s="373"/>
      <c r="F22" s="372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6"/>
      <c r="R22" s="376"/>
      <c r="S22" s="376"/>
      <c r="T22" s="376"/>
      <c r="U22" s="376"/>
      <c r="V22" s="377"/>
      <c r="W22" s="367">
        <f t="shared" si="10"/>
        <v>0</v>
      </c>
      <c r="X22" s="368"/>
      <c r="Y22" s="456" t="str">
        <f t="shared" si="11"/>
        <v/>
      </c>
      <c r="Z22" s="464" t="str">
        <f>IF(X22="","",RANK(Y22,$Y$6:$Y28,1))</f>
        <v/>
      </c>
      <c r="AA22" s="439"/>
      <c r="AB22" s="371"/>
      <c r="AC22" s="372"/>
      <c r="AD22" s="373"/>
      <c r="AE22" s="372"/>
      <c r="AF22" s="372"/>
      <c r="AG22" s="374"/>
      <c r="AH22" s="372"/>
      <c r="AI22" s="373"/>
      <c r="AJ22" s="372"/>
      <c r="AK22" s="372"/>
      <c r="AL22" s="374"/>
      <c r="AM22" s="375"/>
      <c r="AN22" s="375"/>
      <c r="AO22" s="375"/>
      <c r="AP22" s="376"/>
      <c r="AQ22" s="376"/>
      <c r="AR22" s="376"/>
      <c r="AS22" s="376"/>
      <c r="AT22" s="376"/>
      <c r="AU22" s="377"/>
      <c r="AV22" s="378">
        <f t="shared" si="12"/>
        <v>0</v>
      </c>
      <c r="AW22" s="369"/>
      <c r="AX22" s="364" t="str">
        <f t="shared" si="8"/>
        <v/>
      </c>
      <c r="AY22" s="365" t="str">
        <f>IF(AW22="","",RANK(AX22,$AX$6:$AX28,1))</f>
        <v/>
      </c>
      <c r="AZ22" s="364" t="str">
        <f t="shared" si="9"/>
        <v/>
      </c>
      <c r="BA22" s="366" t="str">
        <f>IF(AZ22="","",RANK(AZ22,$AZ$6:$AZ28,1))</f>
        <v/>
      </c>
    </row>
    <row r="23" spans="1:53" ht="13.35" customHeight="1" x14ac:dyDescent="0.25">
      <c r="A23" s="394"/>
      <c r="B23" s="175"/>
      <c r="C23" s="102"/>
      <c r="D23" s="103"/>
      <c r="E23" s="104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06"/>
      <c r="W23" s="176">
        <f t="shared" si="10"/>
        <v>0</v>
      </c>
      <c r="X23" s="426"/>
      <c r="Y23" s="455" t="str">
        <f t="shared" si="11"/>
        <v/>
      </c>
      <c r="Z23" s="463" t="str">
        <f>IF(X23="","",RANK(Y23,$Y$6:$Y28,1))</f>
        <v/>
      </c>
      <c r="AA23" s="111"/>
      <c r="AB23" s="102"/>
      <c r="AC23" s="103"/>
      <c r="AD23" s="104"/>
      <c r="AE23" s="103"/>
      <c r="AF23" s="103"/>
      <c r="AG23" s="112"/>
      <c r="AH23" s="103"/>
      <c r="AI23" s="104"/>
      <c r="AJ23" s="103"/>
      <c r="AK23" s="103"/>
      <c r="AL23" s="112"/>
      <c r="AM23" s="105"/>
      <c r="AN23" s="105"/>
      <c r="AO23" s="105"/>
      <c r="AP23" s="106"/>
      <c r="AQ23" s="106"/>
      <c r="AR23" s="106"/>
      <c r="AS23" s="106"/>
      <c r="AT23" s="106"/>
      <c r="AU23" s="106"/>
      <c r="AV23" s="172">
        <f t="shared" si="12"/>
        <v>0</v>
      </c>
      <c r="AW23" s="177"/>
      <c r="AX23" s="174" t="str">
        <f t="shared" si="8"/>
        <v/>
      </c>
      <c r="AY23" s="193" t="str">
        <f>IF(AW23="","",RANK(AX23,$AX$6:$AX28,1))</f>
        <v/>
      </c>
      <c r="AZ23" s="174" t="str">
        <f t="shared" si="9"/>
        <v/>
      </c>
      <c r="BA23" s="135" t="str">
        <f>IF(AZ23="","",RANK(AZ23,$AZ$6:$AZ28,1))</f>
        <v/>
      </c>
    </row>
    <row r="24" spans="1:53" ht="13.35" customHeight="1" x14ac:dyDescent="0.25">
      <c r="A24" s="443"/>
      <c r="B24" s="327"/>
      <c r="C24" s="328"/>
      <c r="D24" s="329"/>
      <c r="E24" s="330"/>
      <c r="F24" s="329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2"/>
      <c r="R24" s="332"/>
      <c r="S24" s="332"/>
      <c r="T24" s="332"/>
      <c r="U24" s="332"/>
      <c r="V24" s="332"/>
      <c r="W24" s="447">
        <f t="shared" si="10"/>
        <v>0</v>
      </c>
      <c r="X24" s="334"/>
      <c r="Y24" s="457" t="str">
        <f t="shared" si="11"/>
        <v/>
      </c>
      <c r="Z24" s="465" t="str">
        <f>IF(X24="","",RANK(Y24,$Y$6:$Y28,1))</f>
        <v/>
      </c>
      <c r="AA24" s="440"/>
      <c r="AB24" s="328"/>
      <c r="AC24" s="329"/>
      <c r="AD24" s="330"/>
      <c r="AE24" s="329"/>
      <c r="AF24" s="329"/>
      <c r="AG24" s="353"/>
      <c r="AH24" s="329"/>
      <c r="AI24" s="330"/>
      <c r="AJ24" s="329"/>
      <c r="AK24" s="329"/>
      <c r="AL24" s="353"/>
      <c r="AM24" s="331"/>
      <c r="AN24" s="331"/>
      <c r="AO24" s="331"/>
      <c r="AP24" s="332"/>
      <c r="AQ24" s="332"/>
      <c r="AR24" s="332"/>
      <c r="AS24" s="332"/>
      <c r="AT24" s="332"/>
      <c r="AU24" s="332"/>
      <c r="AV24" s="333">
        <f t="shared" si="12"/>
        <v>0</v>
      </c>
      <c r="AW24" s="448"/>
      <c r="AX24" s="335" t="str">
        <f t="shared" si="8"/>
        <v/>
      </c>
      <c r="AY24" s="450" t="str">
        <f>IF(AW24="","",RANK(AX24,$AX$6:$AX28,1))</f>
        <v/>
      </c>
      <c r="AZ24" s="335" t="str">
        <f t="shared" si="9"/>
        <v/>
      </c>
      <c r="BA24" s="466" t="str">
        <f>IF(AZ24="","",RANK(AZ24,$AZ$6:$AZ28,1))</f>
        <v/>
      </c>
    </row>
    <row r="25" spans="1:53" ht="13.35" customHeight="1" x14ac:dyDescent="0.25">
      <c r="A25" s="394"/>
      <c r="B25" s="175"/>
      <c r="C25" s="102"/>
      <c r="D25" s="103"/>
      <c r="E25" s="104"/>
      <c r="F25" s="103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6"/>
      <c r="S25" s="106"/>
      <c r="T25" s="106"/>
      <c r="U25" s="106"/>
      <c r="V25" s="106"/>
      <c r="W25" s="176">
        <f t="shared" si="10"/>
        <v>0</v>
      </c>
      <c r="X25" s="426"/>
      <c r="Y25" s="455" t="str">
        <f t="shared" si="11"/>
        <v/>
      </c>
      <c r="Z25" s="463" t="str">
        <f>IF(X25="","",RANK(Y25,$Y$6:$Y28,1))</f>
        <v/>
      </c>
      <c r="AA25" s="111"/>
      <c r="AB25" s="102"/>
      <c r="AC25" s="103"/>
      <c r="AD25" s="104"/>
      <c r="AE25" s="103"/>
      <c r="AF25" s="103"/>
      <c r="AG25" s="112"/>
      <c r="AH25" s="103"/>
      <c r="AI25" s="104"/>
      <c r="AJ25" s="103"/>
      <c r="AK25" s="103"/>
      <c r="AL25" s="112"/>
      <c r="AM25" s="105"/>
      <c r="AN25" s="105"/>
      <c r="AO25" s="105"/>
      <c r="AP25" s="106"/>
      <c r="AQ25" s="106"/>
      <c r="AR25" s="106"/>
      <c r="AS25" s="106"/>
      <c r="AT25" s="106"/>
      <c r="AU25" s="106"/>
      <c r="AV25" s="172">
        <f t="shared" si="12"/>
        <v>0</v>
      </c>
      <c r="AW25" s="177"/>
      <c r="AX25" s="174" t="str">
        <f t="shared" si="8"/>
        <v/>
      </c>
      <c r="AY25" s="193" t="str">
        <f>IF(AW25="","",RANK(AX25,$AX$6:$AX28,1))</f>
        <v/>
      </c>
      <c r="AZ25" s="174" t="str">
        <f t="shared" si="9"/>
        <v/>
      </c>
      <c r="BA25" s="135" t="str">
        <f>IF(AZ25="","",RANK(AZ25,$AZ$6:$AZ28,1))</f>
        <v/>
      </c>
    </row>
    <row r="26" spans="1:53" ht="13.35" customHeight="1" x14ac:dyDescent="0.25">
      <c r="A26" s="444"/>
      <c r="B26" s="22"/>
      <c r="C26" s="20"/>
      <c r="H26" s="2"/>
      <c r="I26" s="2"/>
      <c r="J26" s="2"/>
      <c r="K26" s="2"/>
      <c r="L26" s="2"/>
      <c r="M26" s="2"/>
      <c r="W26" s="447">
        <f t="shared" si="10"/>
        <v>0</v>
      </c>
      <c r="X26" s="11"/>
      <c r="Y26" s="458"/>
      <c r="Z26" s="465" t="str">
        <f>IF(X26="","",RANK(Y26,$Y$5:$Y28,1))</f>
        <v/>
      </c>
      <c r="AA26" s="258"/>
      <c r="AV26" s="333">
        <f t="shared" si="12"/>
        <v>0</v>
      </c>
      <c r="AW26" s="449"/>
      <c r="AX26" s="335" t="str">
        <f t="shared" si="8"/>
        <v/>
      </c>
      <c r="AY26" s="450" t="str">
        <f>IF(AW26="","",RANK(AX26,$AX$6:$AX28,1))</f>
        <v/>
      </c>
      <c r="AZ26" s="335" t="str">
        <f t="shared" si="9"/>
        <v/>
      </c>
      <c r="BA26" s="466" t="str">
        <f>IF(AZ26="","",RANK(AZ26,$AZ$6:$AZ28,1))</f>
        <v/>
      </c>
    </row>
    <row r="27" spans="1:53" s="12" customFormat="1" ht="13.35" customHeight="1" x14ac:dyDescent="0.25">
      <c r="A27" s="445"/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176">
        <f t="shared" si="10"/>
        <v>0</v>
      </c>
      <c r="X27" s="428"/>
      <c r="Y27" s="459"/>
      <c r="Z27" s="463" t="str">
        <f>IF(X27="","",RANK(Y27,$Y$6:$Y28,1))</f>
        <v/>
      </c>
      <c r="AA27" s="429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7"/>
      <c r="AS27" s="427"/>
      <c r="AT27" s="427"/>
      <c r="AU27" s="427"/>
      <c r="AV27" s="172">
        <f t="shared" si="12"/>
        <v>0</v>
      </c>
      <c r="AW27" s="425"/>
      <c r="AX27" s="174" t="str">
        <f t="shared" si="8"/>
        <v/>
      </c>
      <c r="AY27" s="193" t="str">
        <f>IF(AW27="","",RANK(AX27,$AX$6:$AX28,1))</f>
        <v/>
      </c>
      <c r="AZ27" s="174" t="str">
        <f t="shared" si="9"/>
        <v/>
      </c>
      <c r="BA27" s="135" t="str">
        <f>IF(AZ27="","",RANK(AZ27,$AZ$6:$AZ28,1))</f>
        <v/>
      </c>
    </row>
    <row r="28" spans="1:53" ht="13.35" customHeight="1" thickBot="1" x14ac:dyDescent="0.3">
      <c r="A28" s="446"/>
      <c r="B28" s="431"/>
      <c r="C28" s="432"/>
      <c r="D28" s="433"/>
      <c r="E28" s="434"/>
      <c r="F28" s="433"/>
      <c r="G28" s="431"/>
      <c r="H28" s="432"/>
      <c r="I28" s="433"/>
      <c r="J28" s="434"/>
      <c r="K28" s="433"/>
      <c r="L28" s="434"/>
      <c r="M28" s="435"/>
      <c r="N28" s="431"/>
      <c r="O28" s="431"/>
      <c r="P28" s="431"/>
      <c r="Q28" s="436"/>
      <c r="R28" s="436"/>
      <c r="S28" s="436"/>
      <c r="T28" s="436"/>
      <c r="U28" s="436"/>
      <c r="V28" s="436"/>
      <c r="W28" s="460">
        <f t="shared" si="10"/>
        <v>0</v>
      </c>
      <c r="X28" s="438"/>
      <c r="Y28" s="461"/>
      <c r="Z28" s="467" t="str">
        <f>IF(X28="","",RANK(Y28,$Y$6:$Y28,1))</f>
        <v/>
      </c>
      <c r="AA28" s="430"/>
      <c r="AB28" s="441"/>
      <c r="AC28" s="436"/>
      <c r="AD28" s="436"/>
      <c r="AE28" s="436"/>
      <c r="AF28" s="436"/>
      <c r="AG28" s="436"/>
      <c r="AH28" s="436"/>
      <c r="AI28" s="436"/>
      <c r="AJ28" s="436"/>
      <c r="AK28" s="436"/>
      <c r="AL28" s="436"/>
      <c r="AM28" s="436"/>
      <c r="AN28" s="436"/>
      <c r="AO28" s="436"/>
      <c r="AP28" s="436"/>
      <c r="AQ28" s="436"/>
      <c r="AR28" s="436"/>
      <c r="AS28" s="436"/>
      <c r="AT28" s="436"/>
      <c r="AU28" s="436"/>
      <c r="AV28" s="437">
        <f t="shared" si="12"/>
        <v>0</v>
      </c>
      <c r="AW28" s="468"/>
      <c r="AX28" s="442" t="str">
        <f t="shared" si="8"/>
        <v/>
      </c>
      <c r="AY28" s="469" t="str">
        <f>IF(AW28="","",RANK(AX28,$AX$6:$AX28,1))</f>
        <v/>
      </c>
      <c r="AZ28" s="442" t="str">
        <f t="shared" si="9"/>
        <v/>
      </c>
      <c r="BA28" s="470" t="str">
        <f>IF(AZ28="","",RANK(AZ28,$AZ$6:$AZ28,1))</f>
        <v/>
      </c>
    </row>
    <row r="29" spans="1:53" ht="12" customHeight="1" x14ac:dyDescent="0.25">
      <c r="Z29" s="352" t="str">
        <f>IF(X29="","",RANK(Y29,$Y$6:$Y29,1))</f>
        <v/>
      </c>
      <c r="AB29" s="24"/>
      <c r="AC29" s="12"/>
      <c r="AX29" s="335" t="str">
        <f t="shared" si="8"/>
        <v/>
      </c>
      <c r="AY29" s="352" t="str">
        <f>IF(AW29="","",RANK(AX29,$AX$6:$AX29,1))</f>
        <v/>
      </c>
      <c r="AZ29" s="335" t="str">
        <f t="shared" si="9"/>
        <v/>
      </c>
      <c r="BA29" s="336" t="str">
        <f>IF(AZ29="","",RANK(AZ29,$AZ$6:$AZ29,1))</f>
        <v/>
      </c>
    </row>
    <row r="30" spans="1:53" ht="13.35" customHeight="1" x14ac:dyDescent="0.2">
      <c r="AB30" s="25"/>
      <c r="AC30" s="12"/>
    </row>
    <row r="31" spans="1:53" ht="13.35" customHeight="1" x14ac:dyDescent="0.2">
      <c r="AB31" s="25"/>
      <c r="AC31" s="12"/>
    </row>
    <row r="32" spans="1:53" ht="13.35" customHeight="1" x14ac:dyDescent="0.2">
      <c r="AB32" s="25"/>
    </row>
    <row r="33" spans="1:28" ht="13.35" customHeight="1" x14ac:dyDescent="0.2">
      <c r="AB33" s="25"/>
    </row>
    <row r="34" spans="1:28" ht="13.35" customHeight="1" x14ac:dyDescent="0.2">
      <c r="AB34" s="25"/>
    </row>
    <row r="35" spans="1:28" ht="9.9" customHeight="1" x14ac:dyDescent="0.2">
      <c r="AB35" s="25"/>
    </row>
    <row r="36" spans="1:28" ht="9.9" customHeight="1" x14ac:dyDescent="0.2">
      <c r="AB36" s="25"/>
    </row>
    <row r="37" spans="1:28" ht="9.9" customHeight="1" x14ac:dyDescent="0.2">
      <c r="AB37" s="25"/>
    </row>
    <row r="38" spans="1:28" ht="9.9" customHeight="1" x14ac:dyDescent="0.2">
      <c r="AB38" s="25"/>
    </row>
    <row r="39" spans="1:28" ht="9.9" customHeight="1" x14ac:dyDescent="0.2">
      <c r="AB39" s="25"/>
    </row>
    <row r="40" spans="1:28" ht="9.9" customHeight="1" x14ac:dyDescent="0.2">
      <c r="AB40" s="25"/>
    </row>
    <row r="41" spans="1:28" ht="9.9" customHeight="1" x14ac:dyDescent="0.2">
      <c r="AB41" s="25"/>
    </row>
    <row r="42" spans="1:28" ht="9.9" customHeight="1" x14ac:dyDescent="0.2">
      <c r="AB42" s="25"/>
    </row>
    <row r="43" spans="1:28" ht="9.9" customHeight="1" x14ac:dyDescent="0.2">
      <c r="A43" s="26"/>
      <c r="B43" s="22"/>
      <c r="C43" s="20"/>
      <c r="G43" s="4"/>
      <c r="H43" s="6"/>
      <c r="L43" s="4"/>
      <c r="W43" s="23"/>
      <c r="X43" s="10"/>
      <c r="Y43" s="10"/>
      <c r="AA43" s="27"/>
      <c r="AB43" s="25"/>
    </row>
    <row r="44" spans="1:28" ht="9.9" customHeight="1" x14ac:dyDescent="0.2">
      <c r="B44" s="22"/>
      <c r="C44" s="20"/>
      <c r="G44" s="4"/>
      <c r="H44" s="6"/>
      <c r="L44" s="4"/>
      <c r="W44" s="23"/>
      <c r="X44" s="10"/>
      <c r="Y44" s="10"/>
      <c r="AA44" s="27"/>
      <c r="AB44" s="25"/>
    </row>
    <row r="45" spans="1:28" ht="9.9" customHeight="1" x14ac:dyDescent="0.2">
      <c r="A45" s="26"/>
      <c r="B45" s="22"/>
      <c r="C45" s="20"/>
      <c r="G45" s="4"/>
      <c r="H45" s="6"/>
      <c r="L45" s="4"/>
      <c r="W45" s="23"/>
      <c r="X45" s="10"/>
      <c r="Y45" s="10"/>
      <c r="AA45" s="27"/>
      <c r="AB45" s="25"/>
    </row>
    <row r="46" spans="1:28" ht="9.9" customHeight="1" x14ac:dyDescent="0.2">
      <c r="A46" s="12"/>
      <c r="B46" s="22"/>
      <c r="C46" s="20"/>
      <c r="G46" s="4"/>
      <c r="H46" s="6"/>
      <c r="L46" s="4"/>
      <c r="W46" s="23"/>
      <c r="X46" s="10"/>
      <c r="Y46" s="10"/>
      <c r="AA46" s="27"/>
      <c r="AB46" s="25"/>
    </row>
    <row r="47" spans="1:28" ht="9.9" customHeight="1" x14ac:dyDescent="0.2">
      <c r="A47" s="12"/>
      <c r="B47" s="22"/>
      <c r="C47" s="20"/>
      <c r="G47" s="22"/>
      <c r="H47" s="20"/>
      <c r="L47" s="4"/>
      <c r="M47" s="18"/>
      <c r="W47" s="23"/>
      <c r="X47" s="10"/>
      <c r="Y47" s="10"/>
      <c r="AA47" s="27"/>
    </row>
    <row r="48" spans="1:28" ht="9.9" customHeight="1" x14ac:dyDescent="0.2">
      <c r="A48" s="12"/>
      <c r="B48" s="22"/>
      <c r="C48" s="20"/>
      <c r="G48" s="22"/>
      <c r="H48" s="20"/>
      <c r="L48" s="4"/>
      <c r="W48" s="23"/>
      <c r="X48" s="10"/>
      <c r="Y48" s="10"/>
      <c r="AA48" s="27"/>
    </row>
    <row r="49" spans="1:27" ht="9.9" customHeight="1" x14ac:dyDescent="0.2">
      <c r="B49" s="22"/>
      <c r="C49" s="20"/>
      <c r="G49" s="22"/>
      <c r="H49" s="20"/>
      <c r="L49" s="4"/>
      <c r="M49" s="18"/>
      <c r="W49" s="23"/>
      <c r="X49" s="10"/>
      <c r="Y49" s="10"/>
      <c r="AA49" s="27"/>
    </row>
    <row r="50" spans="1:27" ht="9.9" customHeight="1" x14ac:dyDescent="0.2">
      <c r="B50" s="22"/>
      <c r="C50" s="20"/>
      <c r="G50" s="22"/>
      <c r="H50" s="20"/>
      <c r="L50" s="4"/>
      <c r="W50" s="23"/>
      <c r="X50" s="10"/>
      <c r="Y50" s="10"/>
      <c r="AA50" s="27"/>
    </row>
    <row r="51" spans="1:27" ht="9.9" customHeight="1" x14ac:dyDescent="0.2">
      <c r="A51" s="12"/>
      <c r="B51" s="22"/>
      <c r="C51" s="20"/>
      <c r="G51" s="22"/>
      <c r="H51" s="20"/>
      <c r="L51" s="4"/>
      <c r="W51" s="23"/>
      <c r="X51" s="10"/>
      <c r="Y51" s="10"/>
      <c r="AA51" s="27"/>
    </row>
    <row r="52" spans="1:27" ht="9.9" customHeight="1" x14ac:dyDescent="0.2">
      <c r="A52" s="12"/>
      <c r="B52" s="22"/>
      <c r="C52" s="20"/>
      <c r="G52" s="22"/>
      <c r="H52" s="20"/>
      <c r="L52" s="4"/>
      <c r="M52" s="18"/>
      <c r="W52" s="23"/>
      <c r="X52" s="10"/>
      <c r="Y52" s="10"/>
      <c r="AA52" s="27"/>
    </row>
    <row r="53" spans="1:27" ht="9.9" customHeight="1" x14ac:dyDescent="0.2">
      <c r="B53" s="22"/>
      <c r="C53" s="20"/>
      <c r="G53" s="22"/>
      <c r="H53" s="20"/>
      <c r="L53" s="4"/>
      <c r="W53" s="23"/>
      <c r="X53" s="10"/>
      <c r="Y53" s="10"/>
      <c r="AA53" s="27"/>
    </row>
    <row r="54" spans="1:27" ht="9.9" customHeight="1" x14ac:dyDescent="0.2">
      <c r="A54" s="12"/>
      <c r="B54" s="22"/>
      <c r="C54" s="20"/>
      <c r="G54" s="22"/>
      <c r="H54" s="20"/>
      <c r="L54" s="4"/>
      <c r="W54" s="23"/>
      <c r="X54" s="10"/>
      <c r="Y54" s="10"/>
      <c r="AA54" s="27"/>
    </row>
    <row r="55" spans="1:27" ht="9.9" customHeight="1" x14ac:dyDescent="0.2">
      <c r="A55" s="26"/>
      <c r="B55" s="22"/>
      <c r="C55" s="20"/>
      <c r="G55" s="22"/>
      <c r="H55" s="20"/>
      <c r="L55" s="4"/>
      <c r="X55" s="10"/>
      <c r="Y55" s="10"/>
      <c r="Z55" s="23"/>
      <c r="AA55" s="28"/>
    </row>
    <row r="56" spans="1:27" ht="9.9" customHeight="1" x14ac:dyDescent="0.2">
      <c r="B56" s="22"/>
      <c r="C56" s="20"/>
      <c r="G56" s="22"/>
      <c r="H56" s="20"/>
      <c r="L56" s="4"/>
      <c r="X56" s="10"/>
      <c r="Y56" s="10"/>
      <c r="Z56" s="23"/>
      <c r="AA56" s="28"/>
    </row>
    <row r="57" spans="1:27" ht="9.9" customHeight="1" x14ac:dyDescent="0.2">
      <c r="C57" s="2"/>
      <c r="D57" s="5"/>
      <c r="F57" s="5"/>
      <c r="H57" s="2"/>
      <c r="I57" s="5"/>
      <c r="K57" s="5"/>
      <c r="X57" s="10"/>
      <c r="Y57" s="10"/>
      <c r="Z57" s="23"/>
      <c r="AA57" s="28"/>
    </row>
    <row r="58" spans="1:27" ht="9.9" customHeight="1" x14ac:dyDescent="0.2">
      <c r="C58" s="2"/>
      <c r="D58" s="5"/>
      <c r="F58" s="5"/>
      <c r="H58" s="2"/>
      <c r="I58" s="5"/>
      <c r="K58" s="5"/>
      <c r="X58" s="10"/>
      <c r="Y58" s="10"/>
      <c r="Z58" s="23"/>
      <c r="AA58" s="28"/>
    </row>
    <row r="59" spans="1:27" ht="9.9" customHeight="1" x14ac:dyDescent="0.2">
      <c r="C59" s="2"/>
      <c r="D59" s="5"/>
      <c r="F59" s="5"/>
      <c r="H59" s="2"/>
      <c r="I59" s="5"/>
      <c r="K59" s="5"/>
      <c r="X59" s="10"/>
      <c r="Y59" s="10"/>
      <c r="Z59" s="23"/>
      <c r="AA59" s="28"/>
    </row>
    <row r="60" spans="1:27" ht="11.25" customHeight="1" x14ac:dyDescent="0.2">
      <c r="C60" s="2"/>
      <c r="D60" s="5"/>
      <c r="F60" s="5"/>
      <c r="H60" s="2"/>
      <c r="I60" s="5"/>
      <c r="K60" s="5"/>
      <c r="X60" s="10"/>
      <c r="Y60" s="10"/>
      <c r="Z60" s="23"/>
      <c r="AA60" s="28"/>
    </row>
    <row r="61" spans="1:27" ht="11.25" customHeight="1" x14ac:dyDescent="0.2">
      <c r="C61" s="2"/>
      <c r="D61" s="5"/>
      <c r="F61" s="5"/>
      <c r="H61" s="2"/>
      <c r="I61" s="5"/>
      <c r="K61" s="5"/>
      <c r="X61" s="10"/>
      <c r="Y61" s="10"/>
      <c r="Z61" s="23"/>
      <c r="AA61" s="28"/>
    </row>
    <row r="62" spans="1:27" ht="11.25" customHeight="1" x14ac:dyDescent="0.2">
      <c r="C62" s="2"/>
      <c r="D62" s="5"/>
      <c r="F62" s="5"/>
      <c r="H62" s="2"/>
      <c r="I62" s="5"/>
      <c r="K62" s="5"/>
      <c r="X62" s="10"/>
      <c r="Y62" s="10"/>
      <c r="Z62" s="23"/>
      <c r="AA62" s="28"/>
    </row>
    <row r="63" spans="1:27" ht="11.25" customHeight="1" x14ac:dyDescent="0.2">
      <c r="C63" s="2"/>
      <c r="D63" s="5"/>
      <c r="F63" s="5"/>
      <c r="H63" s="2"/>
      <c r="I63" s="5"/>
      <c r="K63" s="5"/>
      <c r="X63" s="10"/>
      <c r="Y63" s="10"/>
      <c r="Z63" s="23"/>
      <c r="AA63" s="28"/>
    </row>
    <row r="64" spans="1:27" ht="11.25" customHeight="1" x14ac:dyDescent="0.2">
      <c r="C64" s="2"/>
      <c r="D64" s="5"/>
      <c r="F64" s="5"/>
      <c r="H64" s="2"/>
      <c r="I64" s="5"/>
      <c r="K64" s="5"/>
      <c r="X64" s="10"/>
      <c r="Y64" s="10"/>
      <c r="Z64" s="23"/>
      <c r="AA64" s="28"/>
    </row>
    <row r="65" spans="3:27" ht="11.25" customHeight="1" x14ac:dyDescent="0.2">
      <c r="C65" s="2"/>
      <c r="D65" s="5"/>
      <c r="F65" s="5"/>
      <c r="H65" s="2"/>
      <c r="I65" s="5"/>
      <c r="K65" s="5"/>
      <c r="X65" s="10"/>
      <c r="Y65" s="10"/>
      <c r="Z65" s="23"/>
      <c r="AA65" s="28"/>
    </row>
    <row r="66" spans="3:27" ht="11.25" customHeight="1" x14ac:dyDescent="0.2">
      <c r="C66" s="2"/>
      <c r="D66" s="5"/>
      <c r="F66" s="5"/>
      <c r="H66" s="2"/>
      <c r="I66" s="5"/>
      <c r="K66" s="5"/>
      <c r="X66" s="10"/>
      <c r="Y66" s="10"/>
      <c r="Z66" s="23"/>
      <c r="AA66" s="28"/>
    </row>
    <row r="67" spans="3:27" ht="11.25" customHeight="1" x14ac:dyDescent="0.2">
      <c r="C67" s="2"/>
      <c r="D67" s="5"/>
      <c r="F67" s="5"/>
      <c r="H67" s="2"/>
      <c r="I67" s="5"/>
      <c r="K67" s="5"/>
      <c r="X67" s="10"/>
      <c r="Y67" s="10"/>
      <c r="Z67" s="23"/>
      <c r="AA67" s="28"/>
    </row>
    <row r="68" spans="3:27" ht="11.25" customHeight="1" x14ac:dyDescent="0.2">
      <c r="C68" s="2"/>
      <c r="D68" s="5"/>
      <c r="F68" s="5"/>
      <c r="H68" s="2"/>
      <c r="I68" s="5"/>
      <c r="K68" s="5"/>
    </row>
    <row r="69" spans="3:27" ht="11.25" customHeight="1" x14ac:dyDescent="0.2">
      <c r="C69" s="2"/>
      <c r="D69" s="5"/>
      <c r="F69" s="5"/>
      <c r="H69" s="2"/>
      <c r="I69" s="5"/>
      <c r="K69" s="5"/>
    </row>
    <row r="70" spans="3:27" ht="11.25" customHeight="1" x14ac:dyDescent="0.2">
      <c r="C70" s="2"/>
      <c r="D70" s="5"/>
      <c r="F70" s="5"/>
      <c r="H70" s="2"/>
      <c r="I70" s="5"/>
      <c r="K70" s="5"/>
    </row>
    <row r="71" spans="3:27" ht="11.25" customHeight="1" x14ac:dyDescent="0.2">
      <c r="C71" s="2"/>
      <c r="D71" s="5"/>
      <c r="F71" s="5"/>
      <c r="H71" s="2"/>
      <c r="I71" s="5"/>
      <c r="K71" s="5"/>
    </row>
    <row r="72" spans="3:27" ht="11.25" customHeight="1" x14ac:dyDescent="0.2">
      <c r="C72" s="2"/>
      <c r="D72" s="5"/>
      <c r="F72" s="5"/>
      <c r="H72" s="2"/>
      <c r="I72" s="5"/>
      <c r="K72" s="5"/>
    </row>
    <row r="73" spans="3:27" ht="11.25" customHeight="1" x14ac:dyDescent="0.2">
      <c r="C73" s="2"/>
      <c r="D73" s="5"/>
      <c r="F73" s="5"/>
      <c r="H73" s="2"/>
      <c r="I73" s="5"/>
      <c r="K73" s="5"/>
    </row>
    <row r="74" spans="3:27" ht="11.25" customHeight="1" x14ac:dyDescent="0.2">
      <c r="C74" s="2"/>
      <c r="D74" s="5"/>
      <c r="F74" s="5"/>
      <c r="H74" s="2"/>
      <c r="I74" s="5"/>
      <c r="K74" s="5"/>
    </row>
    <row r="75" spans="3:27" ht="11.25" customHeight="1" x14ac:dyDescent="0.2">
      <c r="C75" s="2"/>
      <c r="D75" s="5"/>
      <c r="F75" s="5"/>
      <c r="H75" s="2"/>
      <c r="I75" s="5"/>
      <c r="K75" s="5"/>
    </row>
    <row r="76" spans="3:27" ht="11.25" customHeight="1" x14ac:dyDescent="0.2">
      <c r="C76" s="2"/>
      <c r="D76" s="5"/>
      <c r="F76" s="5"/>
      <c r="H76" s="2"/>
      <c r="I76" s="5"/>
      <c r="K76" s="5"/>
    </row>
    <row r="77" spans="3:27" ht="11.25" customHeight="1" x14ac:dyDescent="0.2">
      <c r="C77" s="2"/>
      <c r="D77" s="5"/>
      <c r="F77" s="5"/>
      <c r="H77" s="2"/>
      <c r="I77" s="5"/>
      <c r="K77" s="5"/>
    </row>
    <row r="78" spans="3:27" ht="11.25" customHeight="1" x14ac:dyDescent="0.2">
      <c r="C78" s="2"/>
      <c r="D78" s="5"/>
      <c r="F78" s="5"/>
      <c r="H78" s="2"/>
      <c r="I78" s="5"/>
      <c r="K78" s="5"/>
    </row>
    <row r="79" spans="3:27" ht="11.25" customHeight="1" x14ac:dyDescent="0.2">
      <c r="C79" s="2"/>
      <c r="D79" s="5"/>
      <c r="F79" s="5"/>
      <c r="H79" s="2"/>
      <c r="I79" s="5"/>
      <c r="K79" s="5"/>
    </row>
    <row r="80" spans="3:27" ht="11.25" customHeight="1" x14ac:dyDescent="0.2">
      <c r="C80" s="2"/>
      <c r="D80" s="5"/>
      <c r="F80" s="5"/>
      <c r="H80" s="2"/>
      <c r="I80" s="5"/>
      <c r="K80" s="5"/>
    </row>
    <row r="81" spans="1:12" ht="11.25" customHeight="1" x14ac:dyDescent="0.2">
      <c r="C81" s="2"/>
      <c r="D81" s="5"/>
      <c r="F81" s="5"/>
      <c r="H81" s="2"/>
      <c r="I81" s="5"/>
      <c r="K81" s="5"/>
    </row>
    <row r="82" spans="1:12" ht="11.25" customHeight="1" x14ac:dyDescent="0.2">
      <c r="C82" s="2"/>
      <c r="D82" s="5"/>
      <c r="F82" s="5"/>
      <c r="H82" s="2"/>
      <c r="I82" s="5"/>
      <c r="K82" s="5"/>
    </row>
    <row r="83" spans="1:12" ht="11.25" customHeight="1" x14ac:dyDescent="0.2">
      <c r="C83" s="2"/>
      <c r="D83" s="5"/>
      <c r="F83" s="5"/>
      <c r="H83" s="2"/>
      <c r="I83" s="5"/>
      <c r="K83" s="5"/>
    </row>
    <row r="84" spans="1:12" ht="11.25" customHeight="1" x14ac:dyDescent="0.2">
      <c r="C84" s="2"/>
      <c r="D84" s="5"/>
      <c r="F84" s="5"/>
      <c r="H84" s="2"/>
      <c r="I84" s="5"/>
      <c r="K84" s="5"/>
    </row>
    <row r="85" spans="1:12" ht="11.25" customHeight="1" x14ac:dyDescent="0.2">
      <c r="C85" s="2"/>
      <c r="D85" s="5"/>
      <c r="F85" s="5"/>
      <c r="H85" s="2"/>
      <c r="I85" s="5"/>
      <c r="K85" s="5"/>
    </row>
    <row r="86" spans="1:12" ht="11.25" customHeight="1" x14ac:dyDescent="0.2">
      <c r="C86" s="2"/>
      <c r="D86" s="5"/>
      <c r="F86" s="5"/>
      <c r="H86" s="2"/>
      <c r="I86" s="5"/>
      <c r="K86" s="5"/>
    </row>
    <row r="87" spans="1:12" ht="11.25" customHeight="1" x14ac:dyDescent="0.2">
      <c r="C87" s="2"/>
      <c r="D87" s="5"/>
      <c r="F87" s="5"/>
      <c r="H87" s="2"/>
      <c r="I87" s="5"/>
      <c r="K87" s="5"/>
    </row>
    <row r="88" spans="1:12" ht="11.25" customHeight="1" x14ac:dyDescent="0.2">
      <c r="C88" s="2"/>
      <c r="D88" s="5"/>
      <c r="F88" s="5"/>
      <c r="H88" s="2"/>
      <c r="I88" s="5"/>
      <c r="K88" s="5"/>
    </row>
    <row r="89" spans="1:12" ht="11.25" customHeight="1" x14ac:dyDescent="0.2">
      <c r="C89" s="2"/>
      <c r="D89" s="5"/>
      <c r="F89" s="5"/>
      <c r="H89" s="2"/>
      <c r="I89" s="5"/>
      <c r="K89" s="5"/>
    </row>
    <row r="90" spans="1:12" ht="11.25" customHeight="1" x14ac:dyDescent="0.2">
      <c r="C90" s="2"/>
      <c r="D90" s="5"/>
      <c r="F90" s="5"/>
      <c r="H90" s="2"/>
      <c r="I90" s="5"/>
      <c r="K90" s="5"/>
    </row>
    <row r="91" spans="1:12" ht="11.25" customHeight="1" x14ac:dyDescent="0.2">
      <c r="A91" s="26"/>
      <c r="B91" s="22"/>
      <c r="C91" s="20"/>
      <c r="G91" s="22"/>
      <c r="H91" s="20"/>
      <c r="L91" s="4"/>
    </row>
    <row r="92" spans="1:12" ht="11.25" customHeight="1" x14ac:dyDescent="0.2">
      <c r="A92" s="26"/>
      <c r="B92" s="22"/>
      <c r="C92" s="20"/>
      <c r="G92" s="22"/>
      <c r="H92" s="20"/>
      <c r="L92" s="4"/>
    </row>
  </sheetData>
  <sortState ref="A6:BA14">
    <sortCondition ref="AZ6:AZ14"/>
  </sortState>
  <mergeCells count="4">
    <mergeCell ref="Z1:Z4"/>
    <mergeCell ref="AY1:AY4"/>
    <mergeCell ref="B2:V4"/>
    <mergeCell ref="AA2:AU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81" firstPageNumber="0" orientation="landscape" horizontalDpi="300" verticalDpi="300" r:id="rId1"/>
  <headerFooter alignWithMargins="0">
    <oddHeader>&amp;C&amp;"Arial,Cursief"&amp;12 
Minimarathon
5 januari 2019</oddHead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7"/>
  <sheetViews>
    <sheetView zoomScale="90" zoomScaleNormal="90" workbookViewId="0">
      <selection activeCell="AJ36" sqref="AJ36"/>
    </sheetView>
  </sheetViews>
  <sheetFormatPr defaultColWidth="8.88671875" defaultRowHeight="11.25" customHeight="1" x14ac:dyDescent="0.2"/>
  <cols>
    <col min="1" max="1" width="20.33203125" style="1" customWidth="1"/>
    <col min="2" max="2" width="2.44140625" style="2" customWidth="1"/>
    <col min="3" max="3" width="2.44140625" style="3" customWidth="1"/>
    <col min="4" max="4" width="2.44140625" style="4" customWidth="1"/>
    <col min="5" max="5" width="2.44140625" style="5" customWidth="1"/>
    <col min="6" max="6" width="2.44140625" style="4" customWidth="1"/>
    <col min="7" max="7" width="2.44140625" style="2" customWidth="1"/>
    <col min="8" max="8" width="3" style="3" bestFit="1" customWidth="1"/>
    <col min="9" max="9" width="2.44140625" style="4" customWidth="1"/>
    <col min="10" max="10" width="3" style="5" bestFit="1" customWidth="1"/>
    <col min="11" max="11" width="3" style="4" bestFit="1" customWidth="1"/>
    <col min="12" max="12" width="2.44140625" style="5" customWidth="1"/>
    <col min="13" max="13" width="4" style="6" bestFit="1" customWidth="1"/>
    <col min="14" max="14" width="3" style="2" bestFit="1" customWidth="1"/>
    <col min="15" max="15" width="3.88671875" style="2" bestFit="1" customWidth="1"/>
    <col min="16" max="16" width="3" style="2" bestFit="1" customWidth="1"/>
    <col min="17" max="17" width="2.44140625" style="1" customWidth="1"/>
    <col min="18" max="18" width="4.109375" style="1" bestFit="1" customWidth="1"/>
    <col min="19" max="22" width="2.44140625" style="1" customWidth="1"/>
    <col min="23" max="23" width="5.88671875" style="7" bestFit="1" customWidth="1"/>
    <col min="24" max="24" width="6.44140625" style="8" customWidth="1"/>
    <col min="25" max="25" width="7.44140625" style="8" bestFit="1" customWidth="1"/>
    <col min="26" max="26" width="3.33203125" style="9" customWidth="1"/>
    <col min="27" max="28" width="2.44140625" style="1" customWidth="1"/>
    <col min="29" max="29" width="3.88671875" style="1" bestFit="1" customWidth="1"/>
    <col min="30" max="35" width="2.44140625" style="1" customWidth="1"/>
    <col min="36" max="36" width="3" style="1" bestFit="1" customWidth="1"/>
    <col min="37" max="40" width="2.44140625" style="1" customWidth="1"/>
    <col min="41" max="41" width="3" style="1" bestFit="1" customWidth="1"/>
    <col min="42" max="44" width="2.44140625" style="1" customWidth="1"/>
    <col min="45" max="45" width="4" style="1" bestFit="1" customWidth="1"/>
    <col min="46" max="47" width="2.44140625" style="1" customWidth="1"/>
    <col min="48" max="48" width="5.88671875" style="1" bestFit="1" customWidth="1"/>
    <col min="49" max="49" width="6.5546875" style="1" customWidth="1"/>
    <col min="50" max="50" width="7.44140625" style="1" bestFit="1" customWidth="1"/>
    <col min="51" max="51" width="3.88671875" style="1" customWidth="1"/>
    <col min="52" max="52" width="9" style="1" bestFit="1" customWidth="1"/>
    <col min="53" max="53" width="5.88671875" style="1" customWidth="1"/>
    <col min="54" max="16384" width="8.88671875" style="1"/>
  </cols>
  <sheetData>
    <row r="1" spans="1:53" ht="9.9" customHeight="1" x14ac:dyDescent="0.2">
      <c r="A1" s="262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7"/>
      <c r="X1" s="38"/>
      <c r="Y1" s="39"/>
      <c r="Z1" s="522" t="s">
        <v>3</v>
      </c>
      <c r="AA1" s="41"/>
      <c r="AB1" s="41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524" t="s">
        <v>3</v>
      </c>
      <c r="AZ1" s="42"/>
      <c r="BA1" s="43"/>
    </row>
    <row r="2" spans="1:53" ht="9.9" customHeight="1" x14ac:dyDescent="0.2">
      <c r="A2" s="263"/>
      <c r="B2" s="536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13" t="s">
        <v>0</v>
      </c>
      <c r="X2" s="19" t="s">
        <v>15</v>
      </c>
      <c r="Y2" s="14" t="s">
        <v>2</v>
      </c>
      <c r="Z2" s="523"/>
      <c r="AA2" s="527" t="s">
        <v>11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41"/>
      <c r="AV2" s="13" t="s">
        <v>0</v>
      </c>
      <c r="AW2" s="19" t="s">
        <v>15</v>
      </c>
      <c r="AX2" s="19" t="s">
        <v>2</v>
      </c>
      <c r="AY2" s="525"/>
      <c r="AZ2" s="14" t="s">
        <v>8</v>
      </c>
      <c r="BA2" s="44" t="s">
        <v>3</v>
      </c>
    </row>
    <row r="3" spans="1:53" ht="9.9" customHeight="1" x14ac:dyDescent="0.2">
      <c r="A3" s="264"/>
      <c r="B3" s="537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16" t="s">
        <v>4</v>
      </c>
      <c r="X3" s="17" t="s">
        <v>1</v>
      </c>
      <c r="Y3" s="17" t="s">
        <v>4</v>
      </c>
      <c r="Z3" s="523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42"/>
      <c r="AV3" s="16" t="s">
        <v>4</v>
      </c>
      <c r="AW3" s="17" t="s">
        <v>1</v>
      </c>
      <c r="AX3" s="17" t="s">
        <v>4</v>
      </c>
      <c r="AY3" s="525"/>
      <c r="AZ3" s="17" t="s">
        <v>9</v>
      </c>
      <c r="BA3" s="45"/>
    </row>
    <row r="4" spans="1:53" ht="9.9" customHeight="1" x14ac:dyDescent="0.2">
      <c r="A4" s="265"/>
      <c r="B4" s="540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16" t="s">
        <v>5</v>
      </c>
      <c r="X4" s="17" t="s">
        <v>6</v>
      </c>
      <c r="Y4" s="17" t="s">
        <v>6</v>
      </c>
      <c r="Z4" s="52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43"/>
      <c r="AV4" s="59" t="s">
        <v>5</v>
      </c>
      <c r="AW4" s="17" t="s">
        <v>6</v>
      </c>
      <c r="AX4" s="17" t="s">
        <v>6</v>
      </c>
      <c r="AY4" s="526"/>
      <c r="AZ4" s="21" t="s">
        <v>10</v>
      </c>
      <c r="BA4" s="46" t="s">
        <v>8</v>
      </c>
    </row>
    <row r="5" spans="1:53" s="57" customFormat="1" ht="18" customHeight="1" x14ac:dyDescent="0.25">
      <c r="A5" s="282" t="s">
        <v>14</v>
      </c>
      <c r="B5" s="138">
        <v>1</v>
      </c>
      <c r="C5" s="138">
        <v>2</v>
      </c>
      <c r="D5" s="139">
        <v>3</v>
      </c>
      <c r="E5" s="138">
        <v>4</v>
      </c>
      <c r="F5" s="138">
        <v>5</v>
      </c>
      <c r="G5" s="139">
        <v>6</v>
      </c>
      <c r="H5" s="138" t="s">
        <v>129</v>
      </c>
      <c r="I5" s="139" t="s">
        <v>130</v>
      </c>
      <c r="J5" s="138" t="s">
        <v>131</v>
      </c>
      <c r="K5" s="138" t="s">
        <v>132</v>
      </c>
      <c r="L5" s="138" t="s">
        <v>133</v>
      </c>
      <c r="M5" s="138">
        <v>8</v>
      </c>
      <c r="N5" s="138">
        <v>9</v>
      </c>
      <c r="O5" s="138">
        <v>10</v>
      </c>
      <c r="P5" s="139" t="s">
        <v>134</v>
      </c>
      <c r="Q5" s="138" t="s">
        <v>135</v>
      </c>
      <c r="R5" s="138" t="s">
        <v>136</v>
      </c>
      <c r="S5" s="140" t="s">
        <v>137</v>
      </c>
      <c r="T5" s="140" t="s">
        <v>138</v>
      </c>
      <c r="U5" s="140">
        <v>12</v>
      </c>
      <c r="V5" s="140">
        <v>13</v>
      </c>
      <c r="W5" s="141"/>
      <c r="X5" s="51"/>
      <c r="Y5" s="51"/>
      <c r="Z5" s="142"/>
      <c r="AA5" s="138">
        <v>1</v>
      </c>
      <c r="AB5" s="138">
        <v>2</v>
      </c>
      <c r="AC5" s="139">
        <v>3</v>
      </c>
      <c r="AD5" s="138">
        <v>4</v>
      </c>
      <c r="AE5" s="138">
        <v>5</v>
      </c>
      <c r="AF5" s="139">
        <v>6</v>
      </c>
      <c r="AG5" s="138" t="s">
        <v>129</v>
      </c>
      <c r="AH5" s="139" t="s">
        <v>130</v>
      </c>
      <c r="AI5" s="138" t="s">
        <v>131</v>
      </c>
      <c r="AJ5" s="138" t="s">
        <v>132</v>
      </c>
      <c r="AK5" s="138" t="s">
        <v>133</v>
      </c>
      <c r="AL5" s="138">
        <v>8</v>
      </c>
      <c r="AM5" s="138">
        <v>9</v>
      </c>
      <c r="AN5" s="138">
        <v>10</v>
      </c>
      <c r="AO5" s="139" t="s">
        <v>134</v>
      </c>
      <c r="AP5" s="138" t="s">
        <v>135</v>
      </c>
      <c r="AQ5" s="138" t="s">
        <v>136</v>
      </c>
      <c r="AR5" s="140" t="s">
        <v>137</v>
      </c>
      <c r="AS5" s="140" t="s">
        <v>138</v>
      </c>
      <c r="AT5" s="140">
        <v>12</v>
      </c>
      <c r="AU5" s="140">
        <v>13</v>
      </c>
      <c r="AV5" s="143"/>
      <c r="AW5" s="51"/>
      <c r="AX5" s="51"/>
      <c r="AY5" s="55"/>
      <c r="AZ5" s="51"/>
      <c r="BA5" s="56"/>
    </row>
    <row r="6" spans="1:53" ht="16.95" customHeight="1" x14ac:dyDescent="0.25">
      <c r="A6" s="283" t="s">
        <v>52</v>
      </c>
      <c r="B6" s="157"/>
      <c r="C6" s="102"/>
      <c r="D6" s="103"/>
      <c r="E6" s="104"/>
      <c r="F6" s="103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  <c r="R6" s="106"/>
      <c r="S6" s="106"/>
      <c r="T6" s="106"/>
      <c r="U6" s="106"/>
      <c r="V6" s="158"/>
      <c r="W6" s="172">
        <f t="shared" ref="W6:W36" si="0">SUM(B6:V6)</f>
        <v>0</v>
      </c>
      <c r="X6" s="173">
        <v>106.63</v>
      </c>
      <c r="Y6" s="174">
        <f t="shared" ref="Y6:Y36" si="1">IF(X6="","",SUM(W6,X6))</f>
        <v>106.63</v>
      </c>
      <c r="Z6" s="162">
        <f>IF(X6="","",RANK(Y6,$Y$6:$Y30,1))</f>
        <v>1</v>
      </c>
      <c r="AA6" s="175"/>
      <c r="AB6" s="102"/>
      <c r="AC6" s="103"/>
      <c r="AD6" s="104"/>
      <c r="AE6" s="103"/>
      <c r="AF6" s="103"/>
      <c r="AG6" s="112"/>
      <c r="AH6" s="103"/>
      <c r="AI6" s="104"/>
      <c r="AJ6" s="103"/>
      <c r="AK6" s="103"/>
      <c r="AL6" s="180"/>
      <c r="AM6" s="105"/>
      <c r="AN6" s="105"/>
      <c r="AO6" s="105"/>
      <c r="AP6" s="106"/>
      <c r="AQ6" s="106"/>
      <c r="AR6" s="106"/>
      <c r="AS6" s="106"/>
      <c r="AT6" s="106"/>
      <c r="AU6" s="106"/>
      <c r="AV6" s="176">
        <f t="shared" ref="AV6:AV36" si="2">SUM(AA6:AU6)</f>
        <v>0</v>
      </c>
      <c r="AW6" s="174">
        <v>109.14</v>
      </c>
      <c r="AX6" s="177">
        <f t="shared" ref="AX6:AX36" si="3">IF(AW6="","",SUM(AV6,AW6))</f>
        <v>109.14</v>
      </c>
      <c r="AY6" s="178">
        <f>IF(AW6="","",RANK(AX6,$AX$6:$AX30,1))</f>
        <v>2</v>
      </c>
      <c r="AZ6" s="177">
        <f t="shared" ref="AZ6:AZ36" si="4">IF(AX6="","",SUM(Y6,AX6))</f>
        <v>215.76999999999998</v>
      </c>
      <c r="BA6" s="297">
        <f>IF(AZ6="","",RANK(AZ6,$AZ$6:$AZ30,1))</f>
        <v>1</v>
      </c>
    </row>
    <row r="7" spans="1:53" ht="16.95" customHeight="1" x14ac:dyDescent="0.25">
      <c r="A7" s="290" t="s">
        <v>114</v>
      </c>
      <c r="B7" s="157"/>
      <c r="C7" s="102"/>
      <c r="D7" s="103"/>
      <c r="E7" s="104"/>
      <c r="F7" s="103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  <c r="R7" s="106"/>
      <c r="S7" s="106"/>
      <c r="T7" s="106"/>
      <c r="U7" s="106"/>
      <c r="V7" s="158"/>
      <c r="W7" s="172">
        <f t="shared" si="0"/>
        <v>0</v>
      </c>
      <c r="X7" s="173">
        <v>112.98</v>
      </c>
      <c r="Y7" s="174">
        <f t="shared" si="1"/>
        <v>112.98</v>
      </c>
      <c r="Z7" s="162">
        <f>IF(X7="","",RANK(Y7,$Y$6:$Y12,1))</f>
        <v>3</v>
      </c>
      <c r="AA7" s="175"/>
      <c r="AB7" s="102"/>
      <c r="AC7" s="103"/>
      <c r="AD7" s="104"/>
      <c r="AE7" s="103"/>
      <c r="AF7" s="103"/>
      <c r="AG7" s="112"/>
      <c r="AH7" s="103"/>
      <c r="AI7" s="104"/>
      <c r="AJ7" s="103"/>
      <c r="AK7" s="103"/>
      <c r="AL7" s="112"/>
      <c r="AM7" s="105"/>
      <c r="AN7" s="105">
        <v>5</v>
      </c>
      <c r="AO7" s="105"/>
      <c r="AP7" s="106"/>
      <c r="AQ7" s="106"/>
      <c r="AR7" s="106"/>
      <c r="AS7" s="106"/>
      <c r="AT7" s="106"/>
      <c r="AU7" s="106"/>
      <c r="AV7" s="176">
        <f t="shared" si="2"/>
        <v>5</v>
      </c>
      <c r="AW7" s="174">
        <v>107.68</v>
      </c>
      <c r="AX7" s="177">
        <f t="shared" si="3"/>
        <v>112.68</v>
      </c>
      <c r="AY7" s="178">
        <f>IF(AW7="","",RANK(AX7,$AX$6:$AX12,1))</f>
        <v>4</v>
      </c>
      <c r="AZ7" s="177">
        <f t="shared" si="4"/>
        <v>225.66000000000003</v>
      </c>
      <c r="BA7" s="179">
        <f>IF(AZ7="","",RANK(AZ7,$AZ$6:$AZ12,1))</f>
        <v>2</v>
      </c>
    </row>
    <row r="8" spans="1:53" ht="16.95" customHeight="1" x14ac:dyDescent="0.25">
      <c r="A8" s="283" t="s">
        <v>30</v>
      </c>
      <c r="B8" s="157"/>
      <c r="C8" s="102"/>
      <c r="D8" s="103"/>
      <c r="E8" s="104"/>
      <c r="F8" s="103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6"/>
      <c r="S8" s="106"/>
      <c r="T8" s="106"/>
      <c r="U8" s="106"/>
      <c r="V8" s="158"/>
      <c r="W8" s="172">
        <f t="shared" si="0"/>
        <v>0</v>
      </c>
      <c r="X8" s="173">
        <v>115.78</v>
      </c>
      <c r="Y8" s="174">
        <f t="shared" si="1"/>
        <v>115.78</v>
      </c>
      <c r="Z8" s="162">
        <f>IF(X8="","",RANK(Y8,$Y$6:$Y31,1))</f>
        <v>4</v>
      </c>
      <c r="AA8" s="175"/>
      <c r="AB8" s="102"/>
      <c r="AC8" s="103"/>
      <c r="AD8" s="104"/>
      <c r="AE8" s="103"/>
      <c r="AF8" s="103"/>
      <c r="AG8" s="112"/>
      <c r="AH8" s="103"/>
      <c r="AI8" s="104"/>
      <c r="AJ8" s="103"/>
      <c r="AK8" s="103"/>
      <c r="AL8" s="112"/>
      <c r="AM8" s="105"/>
      <c r="AN8" s="105"/>
      <c r="AO8" s="105"/>
      <c r="AP8" s="106"/>
      <c r="AQ8" s="106"/>
      <c r="AR8" s="106"/>
      <c r="AS8" s="106"/>
      <c r="AT8" s="106"/>
      <c r="AU8" s="106"/>
      <c r="AV8" s="176">
        <f t="shared" si="2"/>
        <v>0</v>
      </c>
      <c r="AW8" s="174">
        <v>111.04</v>
      </c>
      <c r="AX8" s="177">
        <f t="shared" si="3"/>
        <v>111.04</v>
      </c>
      <c r="AY8" s="178">
        <f>IF(AW8="","",RANK(AX8,$AX$6:$AX31,1))</f>
        <v>3</v>
      </c>
      <c r="AZ8" s="177">
        <f t="shared" si="4"/>
        <v>226.82</v>
      </c>
      <c r="BA8" s="297">
        <f>IF(AZ8="","",RANK(AZ8,$AZ$6:$AZ31,1))</f>
        <v>3</v>
      </c>
    </row>
    <row r="9" spans="1:53" ht="16.95" customHeight="1" x14ac:dyDescent="0.25">
      <c r="A9" s="290" t="s">
        <v>115</v>
      </c>
      <c r="B9" s="157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6"/>
      <c r="S9" s="106"/>
      <c r="T9" s="106"/>
      <c r="U9" s="106"/>
      <c r="V9" s="158"/>
      <c r="W9" s="172">
        <f t="shared" si="0"/>
        <v>0</v>
      </c>
      <c r="X9" s="173">
        <v>111.37</v>
      </c>
      <c r="Y9" s="174">
        <f t="shared" si="1"/>
        <v>111.37</v>
      </c>
      <c r="Z9" s="162">
        <f>IF(X9="","",RANK(Y9,$Y$6:$Y13,1))</f>
        <v>2</v>
      </c>
      <c r="AA9" s="175"/>
      <c r="AB9" s="102"/>
      <c r="AC9" s="103"/>
      <c r="AD9" s="104"/>
      <c r="AE9" s="103"/>
      <c r="AF9" s="103"/>
      <c r="AG9" s="112"/>
      <c r="AH9" s="103"/>
      <c r="AI9" s="104"/>
      <c r="AJ9" s="103"/>
      <c r="AK9" s="103"/>
      <c r="AL9" s="112"/>
      <c r="AM9" s="105"/>
      <c r="AN9" s="105"/>
      <c r="AO9" s="105"/>
      <c r="AP9" s="106">
        <v>5</v>
      </c>
      <c r="AQ9" s="106"/>
      <c r="AR9" s="106"/>
      <c r="AS9" s="106"/>
      <c r="AT9" s="106"/>
      <c r="AU9" s="106"/>
      <c r="AV9" s="176">
        <f t="shared" si="2"/>
        <v>5</v>
      </c>
      <c r="AW9" s="174">
        <v>110.86</v>
      </c>
      <c r="AX9" s="177">
        <f t="shared" si="3"/>
        <v>115.86</v>
      </c>
      <c r="AY9" s="178">
        <f>IF(AW9="","",RANK(AX9,$AX$6:$AX13,1))</f>
        <v>7</v>
      </c>
      <c r="AZ9" s="177">
        <f t="shared" si="4"/>
        <v>227.23000000000002</v>
      </c>
      <c r="BA9" s="297">
        <f>IF(AZ9="","",RANK(AZ9,$AZ$6:$AZ13,1))</f>
        <v>4</v>
      </c>
    </row>
    <row r="10" spans="1:53" ht="16.95" customHeight="1" x14ac:dyDescent="0.25">
      <c r="A10" s="283" t="s">
        <v>31</v>
      </c>
      <c r="B10" s="157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58"/>
      <c r="W10" s="172">
        <f t="shared" si="0"/>
        <v>0</v>
      </c>
      <c r="X10" s="173">
        <v>116.28</v>
      </c>
      <c r="Y10" s="174">
        <f t="shared" si="1"/>
        <v>116.28</v>
      </c>
      <c r="Z10" s="162">
        <f>IF(X10="","",RANK(Y10,$Y$6:$Y27,1))</f>
        <v>5</v>
      </c>
      <c r="AA10" s="175"/>
      <c r="AB10" s="102"/>
      <c r="AC10" s="103"/>
      <c r="AD10" s="104"/>
      <c r="AE10" s="103"/>
      <c r="AF10" s="103"/>
      <c r="AG10" s="112"/>
      <c r="AH10" s="103"/>
      <c r="AI10" s="104"/>
      <c r="AJ10" s="103"/>
      <c r="AK10" s="103"/>
      <c r="AL10" s="112"/>
      <c r="AM10" s="105"/>
      <c r="AN10" s="105"/>
      <c r="AO10" s="105"/>
      <c r="AP10" s="106"/>
      <c r="AQ10" s="106"/>
      <c r="AR10" s="106"/>
      <c r="AS10" s="106"/>
      <c r="AT10" s="106"/>
      <c r="AU10" s="106"/>
      <c r="AV10" s="176">
        <f t="shared" si="2"/>
        <v>0</v>
      </c>
      <c r="AW10" s="174">
        <v>113.35</v>
      </c>
      <c r="AX10" s="177">
        <f t="shared" si="3"/>
        <v>113.35</v>
      </c>
      <c r="AY10" s="178">
        <f>IF(AW10="","",RANK(AX10,$AX$6:$AX27,1))</f>
        <v>6</v>
      </c>
      <c r="AZ10" s="177">
        <f t="shared" si="4"/>
        <v>229.63</v>
      </c>
      <c r="BA10" s="297">
        <f>IF(AZ10="","",RANK(AZ10,$AZ$6:$AZ27,1))</f>
        <v>5</v>
      </c>
    </row>
    <row r="11" spans="1:53" ht="16.95" customHeight="1" x14ac:dyDescent="0.25">
      <c r="A11" s="290" t="s">
        <v>112</v>
      </c>
      <c r="B11" s="157"/>
      <c r="C11" s="102"/>
      <c r="D11" s="103"/>
      <c r="E11" s="104">
        <v>5</v>
      </c>
      <c r="F11" s="103"/>
      <c r="G11" s="105"/>
      <c r="H11" s="105">
        <v>5</v>
      </c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58"/>
      <c r="W11" s="172">
        <f t="shared" si="0"/>
        <v>10</v>
      </c>
      <c r="X11" s="173">
        <v>112.38</v>
      </c>
      <c r="Y11" s="174">
        <f t="shared" si="1"/>
        <v>122.38</v>
      </c>
      <c r="Z11" s="162">
        <f>IF(X11="","",RANK(Y11,$Y$6:$Y19,1))</f>
        <v>6</v>
      </c>
      <c r="AA11" s="175"/>
      <c r="AB11" s="102"/>
      <c r="AC11" s="103"/>
      <c r="AD11" s="104"/>
      <c r="AE11" s="103"/>
      <c r="AF11" s="103"/>
      <c r="AG11" s="180"/>
      <c r="AH11" s="103"/>
      <c r="AI11" s="104"/>
      <c r="AJ11" s="103"/>
      <c r="AK11" s="103"/>
      <c r="AL11" s="112"/>
      <c r="AM11" s="105"/>
      <c r="AN11" s="105"/>
      <c r="AO11" s="105"/>
      <c r="AP11" s="106"/>
      <c r="AQ11" s="106"/>
      <c r="AR11" s="106"/>
      <c r="AS11" s="106"/>
      <c r="AT11" s="106"/>
      <c r="AU11" s="106"/>
      <c r="AV11" s="176">
        <f t="shared" si="2"/>
        <v>0</v>
      </c>
      <c r="AW11" s="174">
        <v>108.57</v>
      </c>
      <c r="AX11" s="177">
        <f t="shared" si="3"/>
        <v>108.57</v>
      </c>
      <c r="AY11" s="178">
        <f>IF(AW11="","",RANK(AX11,$AX$6:$AX19,1))</f>
        <v>1</v>
      </c>
      <c r="AZ11" s="177">
        <f t="shared" si="4"/>
        <v>230.95</v>
      </c>
      <c r="BA11" s="179">
        <f>IF(AZ11="","",RANK(AZ11,$AZ$6:$AZ19,1))</f>
        <v>6</v>
      </c>
    </row>
    <row r="12" spans="1:53" ht="16.95" customHeight="1" x14ac:dyDescent="0.25">
      <c r="A12" s="290" t="s">
        <v>76</v>
      </c>
      <c r="B12" s="157"/>
      <c r="C12" s="102"/>
      <c r="D12" s="103"/>
      <c r="E12" s="104"/>
      <c r="F12" s="103"/>
      <c r="G12" s="105">
        <v>5</v>
      </c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58"/>
      <c r="W12" s="172">
        <f t="shared" si="0"/>
        <v>5</v>
      </c>
      <c r="X12" s="173">
        <v>118.01</v>
      </c>
      <c r="Y12" s="174">
        <f t="shared" si="1"/>
        <v>123.01</v>
      </c>
      <c r="Z12" s="162">
        <f>IF(X12="","",RANK(Y12,$Y$6:$Y18,1))</f>
        <v>7</v>
      </c>
      <c r="AA12" s="175"/>
      <c r="AB12" s="102"/>
      <c r="AC12" s="103"/>
      <c r="AD12" s="104"/>
      <c r="AE12" s="103"/>
      <c r="AF12" s="103"/>
      <c r="AG12" s="112"/>
      <c r="AH12" s="103"/>
      <c r="AI12" s="104"/>
      <c r="AJ12" s="103"/>
      <c r="AK12" s="103"/>
      <c r="AL12" s="112"/>
      <c r="AM12" s="105"/>
      <c r="AN12" s="105"/>
      <c r="AO12" s="105"/>
      <c r="AP12" s="106"/>
      <c r="AQ12" s="106"/>
      <c r="AR12" s="106"/>
      <c r="AS12" s="106"/>
      <c r="AT12" s="106"/>
      <c r="AU12" s="106"/>
      <c r="AV12" s="176">
        <f t="shared" si="2"/>
        <v>0</v>
      </c>
      <c r="AW12" s="174">
        <v>118.72</v>
      </c>
      <c r="AX12" s="177">
        <f t="shared" si="3"/>
        <v>118.72</v>
      </c>
      <c r="AY12" s="178">
        <f>IF(AW12="","",RANK(AX12,$AX$6:$AX18,1))</f>
        <v>8</v>
      </c>
      <c r="AZ12" s="177">
        <f t="shared" si="4"/>
        <v>241.73000000000002</v>
      </c>
      <c r="BA12" s="297">
        <f>IF(AZ12="","",RANK(AZ12,$AZ$6:$AZ18,1))</f>
        <v>7</v>
      </c>
    </row>
    <row r="13" spans="1:53" ht="16.95" customHeight="1" x14ac:dyDescent="0.25">
      <c r="A13" s="290" t="s">
        <v>117</v>
      </c>
      <c r="B13" s="157"/>
      <c r="C13" s="102"/>
      <c r="D13" s="103"/>
      <c r="E13" s="104"/>
      <c r="F13" s="103"/>
      <c r="G13" s="105"/>
      <c r="H13" s="105"/>
      <c r="I13" s="105">
        <v>5</v>
      </c>
      <c r="J13" s="105"/>
      <c r="K13" s="105"/>
      <c r="L13" s="105"/>
      <c r="M13" s="105"/>
      <c r="N13" s="105"/>
      <c r="O13" s="105">
        <v>5</v>
      </c>
      <c r="P13" s="105"/>
      <c r="Q13" s="106"/>
      <c r="R13" s="106"/>
      <c r="S13" s="106"/>
      <c r="T13" s="106"/>
      <c r="U13" s="106">
        <v>5</v>
      </c>
      <c r="V13" s="158"/>
      <c r="W13" s="172">
        <f t="shared" si="0"/>
        <v>15</v>
      </c>
      <c r="X13" s="173">
        <v>118.6</v>
      </c>
      <c r="Y13" s="174">
        <f t="shared" si="1"/>
        <v>133.6</v>
      </c>
      <c r="Z13" s="162">
        <f>IF(X13="","",RANK(Y13,$Y$6:$Y15,1))</f>
        <v>10</v>
      </c>
      <c r="AA13" s="175"/>
      <c r="AB13" s="102"/>
      <c r="AC13" s="103"/>
      <c r="AD13" s="104"/>
      <c r="AE13" s="103"/>
      <c r="AF13" s="103"/>
      <c r="AG13" s="112"/>
      <c r="AH13" s="103"/>
      <c r="AI13" s="104"/>
      <c r="AJ13" s="103"/>
      <c r="AK13" s="103"/>
      <c r="AL13" s="112"/>
      <c r="AM13" s="105"/>
      <c r="AN13" s="105"/>
      <c r="AO13" s="105"/>
      <c r="AP13" s="106"/>
      <c r="AQ13" s="106"/>
      <c r="AR13" s="106"/>
      <c r="AS13" s="106"/>
      <c r="AT13" s="106"/>
      <c r="AU13" s="106"/>
      <c r="AV13" s="176">
        <f t="shared" si="2"/>
        <v>0</v>
      </c>
      <c r="AW13" s="174">
        <v>111.54</v>
      </c>
      <c r="AX13" s="177">
        <f t="shared" si="3"/>
        <v>111.54</v>
      </c>
      <c r="AY13" s="178">
        <f>IF(AW13="","",RANK(AX13,$AX$6:$AX15,1))</f>
        <v>4</v>
      </c>
      <c r="AZ13" s="177">
        <f t="shared" si="4"/>
        <v>245.14</v>
      </c>
      <c r="BA13" s="179">
        <f>IF(AZ13="","",RANK(AZ13,$AZ$6:$AZ15,1))</f>
        <v>8</v>
      </c>
    </row>
    <row r="14" spans="1:53" ht="16.95" customHeight="1" x14ac:dyDescent="0.25">
      <c r="A14" s="283" t="s">
        <v>111</v>
      </c>
      <c r="B14" s="157"/>
      <c r="C14" s="102"/>
      <c r="D14" s="103"/>
      <c r="E14" s="104"/>
      <c r="F14" s="103"/>
      <c r="G14" s="105">
        <v>5</v>
      </c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6"/>
      <c r="S14" s="106"/>
      <c r="T14" s="106"/>
      <c r="U14" s="106"/>
      <c r="V14" s="158"/>
      <c r="W14" s="172">
        <f t="shared" si="0"/>
        <v>5</v>
      </c>
      <c r="X14" s="173">
        <v>122.03</v>
      </c>
      <c r="Y14" s="174">
        <f t="shared" si="1"/>
        <v>127.03</v>
      </c>
      <c r="Z14" s="162">
        <f>IF(X14="","",RANK(Y14,$Y$6:$Y23,1))</f>
        <v>9</v>
      </c>
      <c r="AA14" s="175"/>
      <c r="AB14" s="102"/>
      <c r="AC14" s="103"/>
      <c r="AD14" s="104"/>
      <c r="AE14" s="103"/>
      <c r="AF14" s="103"/>
      <c r="AG14" s="112"/>
      <c r="AH14" s="103"/>
      <c r="AI14" s="104"/>
      <c r="AJ14" s="103"/>
      <c r="AK14" s="103"/>
      <c r="AL14" s="112"/>
      <c r="AM14" s="105"/>
      <c r="AN14" s="105"/>
      <c r="AO14" s="105"/>
      <c r="AP14" s="106"/>
      <c r="AQ14" s="106"/>
      <c r="AR14" s="106"/>
      <c r="AS14" s="106"/>
      <c r="AT14" s="106"/>
      <c r="AU14" s="106"/>
      <c r="AV14" s="176">
        <f t="shared" si="2"/>
        <v>0</v>
      </c>
      <c r="AW14" s="174">
        <v>121.67</v>
      </c>
      <c r="AX14" s="177">
        <f t="shared" si="3"/>
        <v>121.67</v>
      </c>
      <c r="AY14" s="178">
        <f>IF(AW14="","",RANK(AX14,$AX$6:$AX23,1))</f>
        <v>9</v>
      </c>
      <c r="AZ14" s="177">
        <f t="shared" si="4"/>
        <v>248.7</v>
      </c>
      <c r="BA14" s="297">
        <f>IF(AZ14="","",RANK(AZ14,$AZ$6:$AZ23,1))</f>
        <v>9</v>
      </c>
    </row>
    <row r="15" spans="1:53" ht="16.95" customHeight="1" x14ac:dyDescent="0.25">
      <c r="A15" s="283" t="s">
        <v>77</v>
      </c>
      <c r="B15" s="157"/>
      <c r="C15" s="102">
        <v>5</v>
      </c>
      <c r="D15" s="103"/>
      <c r="E15" s="104"/>
      <c r="F15" s="103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6"/>
      <c r="S15" s="106"/>
      <c r="T15" s="106"/>
      <c r="U15" s="106"/>
      <c r="V15" s="158"/>
      <c r="W15" s="172">
        <f t="shared" si="0"/>
        <v>5</v>
      </c>
      <c r="X15" s="173">
        <v>118.87</v>
      </c>
      <c r="Y15" s="174">
        <f t="shared" si="1"/>
        <v>123.87</v>
      </c>
      <c r="Z15" s="162">
        <f>IF(X15="","",RANK(Y15,$Y$6:$Y28,1))</f>
        <v>8</v>
      </c>
      <c r="AA15" s="175"/>
      <c r="AB15" s="102"/>
      <c r="AC15" s="103"/>
      <c r="AD15" s="104">
        <v>5</v>
      </c>
      <c r="AE15" s="103"/>
      <c r="AF15" s="103"/>
      <c r="AG15" s="112"/>
      <c r="AH15" s="103"/>
      <c r="AI15" s="104"/>
      <c r="AJ15" s="103"/>
      <c r="AK15" s="103"/>
      <c r="AL15" s="180"/>
      <c r="AM15" s="105"/>
      <c r="AN15" s="105"/>
      <c r="AO15" s="105"/>
      <c r="AP15" s="106"/>
      <c r="AQ15" s="106"/>
      <c r="AR15" s="106"/>
      <c r="AS15" s="106"/>
      <c r="AT15" s="106"/>
      <c r="AU15" s="106"/>
      <c r="AV15" s="176">
        <f t="shared" si="2"/>
        <v>5</v>
      </c>
      <c r="AW15" s="174">
        <v>123.09</v>
      </c>
      <c r="AX15" s="177">
        <f t="shared" si="3"/>
        <v>128.09</v>
      </c>
      <c r="AY15" s="178">
        <f>IF(AW15="","",RANK(AX15,$AX$6:$AX28,1))</f>
        <v>11</v>
      </c>
      <c r="AZ15" s="177">
        <f t="shared" si="4"/>
        <v>251.96</v>
      </c>
      <c r="BA15" s="297">
        <f>IF(AZ15="","",RANK(AZ15,$AZ$6:$AZ28,1))</f>
        <v>10</v>
      </c>
    </row>
    <row r="16" spans="1:53" ht="16.95" customHeight="1" x14ac:dyDescent="0.25">
      <c r="A16" s="283" t="s">
        <v>70</v>
      </c>
      <c r="B16" s="157"/>
      <c r="C16" s="102"/>
      <c r="D16" s="103"/>
      <c r="E16" s="104"/>
      <c r="F16" s="103"/>
      <c r="G16" s="105"/>
      <c r="H16" s="105"/>
      <c r="I16" s="105"/>
      <c r="J16" s="105"/>
      <c r="K16" s="105"/>
      <c r="L16" s="105"/>
      <c r="M16" s="105"/>
      <c r="N16" s="105">
        <v>5</v>
      </c>
      <c r="O16" s="105"/>
      <c r="P16" s="105"/>
      <c r="Q16" s="106"/>
      <c r="R16" s="106"/>
      <c r="S16" s="106"/>
      <c r="T16" s="106"/>
      <c r="U16" s="106"/>
      <c r="V16" s="158"/>
      <c r="W16" s="172">
        <f t="shared" si="0"/>
        <v>5</v>
      </c>
      <c r="X16" s="173">
        <v>132.56</v>
      </c>
      <c r="Y16" s="174">
        <f t="shared" si="1"/>
        <v>137.56</v>
      </c>
      <c r="Z16" s="162">
        <f>IF(X16="","",RANK(Y16,$Y$5:$Y47,1))</f>
        <v>13</v>
      </c>
      <c r="AA16" s="175"/>
      <c r="AB16" s="102"/>
      <c r="AC16" s="103"/>
      <c r="AD16" s="104"/>
      <c r="AE16" s="103"/>
      <c r="AF16" s="103"/>
      <c r="AG16" s="112"/>
      <c r="AH16" s="103"/>
      <c r="AI16" s="104"/>
      <c r="AJ16" s="103"/>
      <c r="AK16" s="103"/>
      <c r="AL16" s="112"/>
      <c r="AM16" s="105"/>
      <c r="AN16" s="105"/>
      <c r="AO16" s="105"/>
      <c r="AP16" s="106"/>
      <c r="AQ16" s="106"/>
      <c r="AR16" s="106"/>
      <c r="AS16" s="106"/>
      <c r="AT16" s="106"/>
      <c r="AU16" s="106"/>
      <c r="AV16" s="176">
        <f t="shared" si="2"/>
        <v>0</v>
      </c>
      <c r="AW16" s="174">
        <v>130.47999999999999</v>
      </c>
      <c r="AX16" s="177">
        <f t="shared" si="3"/>
        <v>130.47999999999999</v>
      </c>
      <c r="AY16" s="178">
        <f>IF(AW16="","",RANK(AX16,$AX$6:$AX47,1))</f>
        <v>13</v>
      </c>
      <c r="AZ16" s="177">
        <f t="shared" si="4"/>
        <v>268.03999999999996</v>
      </c>
      <c r="BA16" s="297">
        <f>IF(AZ16="","",RANK(AZ16,$AZ$6:$AZ47,1))</f>
        <v>11</v>
      </c>
    </row>
    <row r="17" spans="1:53" ht="16.95" customHeight="1" x14ac:dyDescent="0.25">
      <c r="A17" s="283" t="s">
        <v>28</v>
      </c>
      <c r="B17" s="157"/>
      <c r="C17" s="102"/>
      <c r="D17" s="103"/>
      <c r="E17" s="104"/>
      <c r="F17" s="103"/>
      <c r="G17" s="105">
        <v>5</v>
      </c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>
        <v>5</v>
      </c>
      <c r="V17" s="158">
        <v>5</v>
      </c>
      <c r="W17" s="172">
        <f t="shared" si="0"/>
        <v>15</v>
      </c>
      <c r="X17" s="173">
        <v>127.38</v>
      </c>
      <c r="Y17" s="174">
        <f t="shared" si="1"/>
        <v>142.38</v>
      </c>
      <c r="Z17" s="162">
        <f>IF(X17="","",RANK(Y17,$Y$6:$Y42,1))</f>
        <v>15</v>
      </c>
      <c r="AA17" s="175"/>
      <c r="AB17" s="102"/>
      <c r="AC17" s="103"/>
      <c r="AD17" s="104"/>
      <c r="AE17" s="103"/>
      <c r="AF17" s="103"/>
      <c r="AG17" s="112"/>
      <c r="AH17" s="103"/>
      <c r="AI17" s="104"/>
      <c r="AJ17" s="103"/>
      <c r="AK17" s="103"/>
      <c r="AL17" s="180">
        <v>5</v>
      </c>
      <c r="AM17" s="105"/>
      <c r="AN17" s="105"/>
      <c r="AO17" s="105"/>
      <c r="AP17" s="106">
        <v>5</v>
      </c>
      <c r="AQ17" s="106"/>
      <c r="AR17" s="106"/>
      <c r="AS17" s="106"/>
      <c r="AT17" s="106"/>
      <c r="AU17" s="106"/>
      <c r="AV17" s="176">
        <f t="shared" si="2"/>
        <v>10</v>
      </c>
      <c r="AW17" s="174">
        <v>121.58</v>
      </c>
      <c r="AX17" s="177">
        <f t="shared" si="3"/>
        <v>131.57999999999998</v>
      </c>
      <c r="AY17" s="178">
        <f>IF(AW17="","",RANK(AX17,$AX$6:$AX42,1))</f>
        <v>14</v>
      </c>
      <c r="AZ17" s="177">
        <f t="shared" si="4"/>
        <v>273.95999999999998</v>
      </c>
      <c r="BA17" s="179">
        <f>IF(AZ17="","",RANK(AZ17,$AZ$6:$AZ42,1))</f>
        <v>12</v>
      </c>
    </row>
    <row r="18" spans="1:53" ht="16.95" customHeight="1" x14ac:dyDescent="0.25">
      <c r="A18" s="283" t="s">
        <v>64</v>
      </c>
      <c r="B18" s="157"/>
      <c r="C18" s="102"/>
      <c r="D18" s="103"/>
      <c r="E18" s="104"/>
      <c r="F18" s="103"/>
      <c r="G18" s="105"/>
      <c r="H18" s="105"/>
      <c r="I18" s="105"/>
      <c r="J18" s="105"/>
      <c r="K18" s="105"/>
      <c r="L18" s="105"/>
      <c r="M18" s="105">
        <v>5</v>
      </c>
      <c r="N18" s="105"/>
      <c r="O18" s="105"/>
      <c r="P18" s="105"/>
      <c r="Q18" s="106"/>
      <c r="R18" s="106"/>
      <c r="S18" s="106"/>
      <c r="T18" s="106"/>
      <c r="U18" s="106"/>
      <c r="V18" s="158"/>
      <c r="W18" s="172">
        <f t="shared" si="0"/>
        <v>5</v>
      </c>
      <c r="X18" s="173">
        <v>130.5</v>
      </c>
      <c r="Y18" s="174">
        <f t="shared" si="1"/>
        <v>135.5</v>
      </c>
      <c r="Z18" s="162">
        <f>IF(X18="","",RANK(Y18,$Y$6:$Y38,1))</f>
        <v>12</v>
      </c>
      <c r="AA18" s="175"/>
      <c r="AB18" s="102"/>
      <c r="AC18" s="103"/>
      <c r="AD18" s="104"/>
      <c r="AE18" s="103"/>
      <c r="AF18" s="103">
        <v>5</v>
      </c>
      <c r="AG18" s="112"/>
      <c r="AH18" s="103"/>
      <c r="AI18" s="104"/>
      <c r="AJ18" s="103">
        <v>5</v>
      </c>
      <c r="AK18" s="103"/>
      <c r="AL18" s="112"/>
      <c r="AM18" s="105"/>
      <c r="AN18" s="105"/>
      <c r="AO18" s="105"/>
      <c r="AP18" s="106"/>
      <c r="AQ18" s="106"/>
      <c r="AR18" s="106"/>
      <c r="AS18" s="106"/>
      <c r="AT18" s="106"/>
      <c r="AU18" s="106"/>
      <c r="AV18" s="176">
        <f t="shared" si="2"/>
        <v>10</v>
      </c>
      <c r="AW18" s="174">
        <v>131.11000000000001</v>
      </c>
      <c r="AX18" s="177">
        <f t="shared" si="3"/>
        <v>141.11000000000001</v>
      </c>
      <c r="AY18" s="178">
        <f>IF(AW18="","",RANK(AX18,$AX$6:$AX38,1))</f>
        <v>17</v>
      </c>
      <c r="AZ18" s="177">
        <f t="shared" si="4"/>
        <v>276.61</v>
      </c>
      <c r="BA18" s="179">
        <f>IF(AZ18="","",RANK(AZ18,$AZ$6:$AZ38,1))</f>
        <v>13</v>
      </c>
    </row>
    <row r="19" spans="1:53" ht="16.95" customHeight="1" x14ac:dyDescent="0.25">
      <c r="A19" s="283" t="s">
        <v>44</v>
      </c>
      <c r="B19" s="157"/>
      <c r="C19" s="102"/>
      <c r="D19" s="103"/>
      <c r="E19" s="104"/>
      <c r="F19" s="103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>
        <v>5</v>
      </c>
      <c r="V19" s="158"/>
      <c r="W19" s="172">
        <f t="shared" si="0"/>
        <v>5</v>
      </c>
      <c r="X19" s="173">
        <v>140.57</v>
      </c>
      <c r="Y19" s="174">
        <f t="shared" si="1"/>
        <v>145.57</v>
      </c>
      <c r="Z19" s="162">
        <f>IF(X19="","",RANK(Y19,$Y$6:$Y30,1))</f>
        <v>16</v>
      </c>
      <c r="AA19" s="175"/>
      <c r="AB19" s="102"/>
      <c r="AC19" s="103"/>
      <c r="AD19" s="104"/>
      <c r="AE19" s="103"/>
      <c r="AF19" s="103"/>
      <c r="AG19" s="112"/>
      <c r="AH19" s="103"/>
      <c r="AI19" s="104"/>
      <c r="AJ19" s="103"/>
      <c r="AK19" s="103"/>
      <c r="AL19" s="180"/>
      <c r="AM19" s="105"/>
      <c r="AN19" s="105"/>
      <c r="AO19" s="105"/>
      <c r="AP19" s="106"/>
      <c r="AQ19" s="106"/>
      <c r="AR19" s="106"/>
      <c r="AS19" s="106"/>
      <c r="AT19" s="106">
        <v>5</v>
      </c>
      <c r="AU19" s="106"/>
      <c r="AV19" s="176">
        <f t="shared" si="2"/>
        <v>5</v>
      </c>
      <c r="AW19" s="174">
        <v>127.17</v>
      </c>
      <c r="AX19" s="177">
        <f t="shared" si="3"/>
        <v>132.17000000000002</v>
      </c>
      <c r="AY19" s="178">
        <f>IF(AW19="","",RANK(AX19,$AX$6:$AX30,1))</f>
        <v>14</v>
      </c>
      <c r="AZ19" s="177">
        <f t="shared" si="4"/>
        <v>277.74</v>
      </c>
      <c r="BA19" s="179">
        <f>IF(AZ19="","",RANK(AZ19,$AZ$6:$AZ30,1))</f>
        <v>14</v>
      </c>
    </row>
    <row r="20" spans="1:53" ht="16.95" customHeight="1" x14ac:dyDescent="0.25">
      <c r="A20" s="283" t="s">
        <v>106</v>
      </c>
      <c r="B20" s="157"/>
      <c r="C20" s="102"/>
      <c r="D20" s="103">
        <v>5</v>
      </c>
      <c r="E20" s="104">
        <v>5</v>
      </c>
      <c r="F20" s="103"/>
      <c r="G20" s="105"/>
      <c r="H20" s="105">
        <v>5</v>
      </c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58"/>
      <c r="W20" s="172">
        <f t="shared" si="0"/>
        <v>15</v>
      </c>
      <c r="X20" s="173">
        <v>141.69</v>
      </c>
      <c r="Y20" s="174">
        <f t="shared" si="1"/>
        <v>156.69</v>
      </c>
      <c r="Z20" s="162">
        <f>IF(X20="","",RANK(Y20,$Y$6:$Y38,1))</f>
        <v>19</v>
      </c>
      <c r="AA20" s="175"/>
      <c r="AB20" s="102"/>
      <c r="AC20" s="103"/>
      <c r="AD20" s="104">
        <v>5</v>
      </c>
      <c r="AE20" s="103"/>
      <c r="AF20" s="103"/>
      <c r="AG20" s="112"/>
      <c r="AH20" s="103"/>
      <c r="AI20" s="104"/>
      <c r="AJ20" s="103"/>
      <c r="AK20" s="103"/>
      <c r="AL20" s="112"/>
      <c r="AM20" s="105"/>
      <c r="AN20" s="105"/>
      <c r="AO20" s="105"/>
      <c r="AP20" s="106"/>
      <c r="AQ20" s="106"/>
      <c r="AR20" s="106"/>
      <c r="AS20" s="106"/>
      <c r="AT20" s="106"/>
      <c r="AU20" s="106">
        <v>5</v>
      </c>
      <c r="AV20" s="176">
        <f t="shared" si="2"/>
        <v>10</v>
      </c>
      <c r="AW20" s="174">
        <v>114.92</v>
      </c>
      <c r="AX20" s="177">
        <f t="shared" si="3"/>
        <v>124.92</v>
      </c>
      <c r="AY20" s="178">
        <f>IF(AW20="","",RANK(AX20,$AX$6:$AX38,1))</f>
        <v>11</v>
      </c>
      <c r="AZ20" s="177">
        <f t="shared" si="4"/>
        <v>281.61</v>
      </c>
      <c r="BA20" s="179">
        <f>IF(AZ20="","",RANK(AZ20,$AZ$6:$AZ38,1))</f>
        <v>15</v>
      </c>
    </row>
    <row r="21" spans="1:53" ht="16.95" customHeight="1" x14ac:dyDescent="0.25">
      <c r="A21" s="283" t="s">
        <v>97</v>
      </c>
      <c r="B21" s="157"/>
      <c r="C21" s="102"/>
      <c r="D21" s="103">
        <v>5</v>
      </c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58"/>
      <c r="W21" s="172">
        <f t="shared" si="0"/>
        <v>5</v>
      </c>
      <c r="X21" s="173">
        <v>129.5</v>
      </c>
      <c r="Y21" s="174">
        <f t="shared" si="1"/>
        <v>134.5</v>
      </c>
      <c r="Z21" s="162">
        <f>IF(X21="","",RANK(Y21,$Y$6:$Y42,1))</f>
        <v>11</v>
      </c>
      <c r="AA21" s="175"/>
      <c r="AB21" s="102">
        <v>5</v>
      </c>
      <c r="AC21" s="103"/>
      <c r="AD21" s="104"/>
      <c r="AE21" s="103"/>
      <c r="AF21" s="103">
        <v>5</v>
      </c>
      <c r="AG21" s="112"/>
      <c r="AH21" s="103"/>
      <c r="AI21" s="104"/>
      <c r="AJ21" s="103"/>
      <c r="AK21" s="103"/>
      <c r="AL21" s="112"/>
      <c r="AM21" s="105"/>
      <c r="AN21" s="105"/>
      <c r="AO21" s="105"/>
      <c r="AP21" s="106"/>
      <c r="AQ21" s="106"/>
      <c r="AR21" s="106"/>
      <c r="AS21" s="106"/>
      <c r="AT21" s="106"/>
      <c r="AU21" s="106"/>
      <c r="AV21" s="176">
        <f t="shared" si="2"/>
        <v>10</v>
      </c>
      <c r="AW21" s="174">
        <v>143.74</v>
      </c>
      <c r="AX21" s="177">
        <f t="shared" si="3"/>
        <v>153.74</v>
      </c>
      <c r="AY21" s="178">
        <f>IF(AW21="","",RANK(AX21,$AX$6:$AX42,1))</f>
        <v>23</v>
      </c>
      <c r="AZ21" s="177">
        <f t="shared" si="4"/>
        <v>288.24</v>
      </c>
      <c r="BA21" s="179">
        <f>IF(AZ21="","",RANK(AZ21,$AZ$6:$AZ42,1))</f>
        <v>16</v>
      </c>
    </row>
    <row r="22" spans="1:53" ht="16.95" customHeight="1" x14ac:dyDescent="0.25">
      <c r="A22" s="283" t="s">
        <v>110</v>
      </c>
      <c r="B22" s="157"/>
      <c r="C22" s="102"/>
      <c r="D22" s="103"/>
      <c r="E22" s="104"/>
      <c r="F22" s="103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6"/>
      <c r="S22" s="106"/>
      <c r="T22" s="106"/>
      <c r="U22" s="106"/>
      <c r="V22" s="158"/>
      <c r="W22" s="172">
        <f t="shared" si="0"/>
        <v>0</v>
      </c>
      <c r="X22" s="173">
        <v>141.96</v>
      </c>
      <c r="Y22" s="174">
        <f t="shared" si="1"/>
        <v>141.96</v>
      </c>
      <c r="Z22" s="162">
        <f>IF(X22="","",RANK(Y22,$Y$6:$Y36,1))</f>
        <v>14</v>
      </c>
      <c r="AA22" s="175"/>
      <c r="AB22" s="102"/>
      <c r="AC22" s="103"/>
      <c r="AD22" s="104"/>
      <c r="AE22" s="103"/>
      <c r="AF22" s="103"/>
      <c r="AG22" s="112"/>
      <c r="AH22" s="103"/>
      <c r="AI22" s="104"/>
      <c r="AJ22" s="103"/>
      <c r="AK22" s="103"/>
      <c r="AL22" s="112"/>
      <c r="AM22" s="105"/>
      <c r="AN22" s="105"/>
      <c r="AO22" s="105"/>
      <c r="AP22" s="106"/>
      <c r="AQ22" s="106">
        <v>5</v>
      </c>
      <c r="AR22" s="106"/>
      <c r="AS22" s="106">
        <v>5</v>
      </c>
      <c r="AT22" s="106"/>
      <c r="AU22" s="106"/>
      <c r="AV22" s="176">
        <f t="shared" si="2"/>
        <v>10</v>
      </c>
      <c r="AW22" s="174">
        <v>141.68</v>
      </c>
      <c r="AX22" s="177">
        <f t="shared" si="3"/>
        <v>151.68</v>
      </c>
      <c r="AY22" s="178">
        <f>IF(AW22="","",RANK(AX22,$AX$6:$AX36,1))</f>
        <v>22</v>
      </c>
      <c r="AZ22" s="177">
        <f t="shared" si="4"/>
        <v>293.64</v>
      </c>
      <c r="BA22" s="179">
        <f>IF(AZ22="","",RANK(AZ22,$AZ$6:$AZ36,1))</f>
        <v>17</v>
      </c>
    </row>
    <row r="23" spans="1:53" ht="16.95" customHeight="1" x14ac:dyDescent="0.25">
      <c r="A23" s="283" t="s">
        <v>96</v>
      </c>
      <c r="B23" s="157"/>
      <c r="C23" s="102"/>
      <c r="D23" s="103"/>
      <c r="E23" s="104"/>
      <c r="F23" s="103"/>
      <c r="G23" s="105">
        <v>5</v>
      </c>
      <c r="H23" s="105"/>
      <c r="I23" s="105">
        <v>5</v>
      </c>
      <c r="J23" s="105"/>
      <c r="K23" s="105">
        <v>5</v>
      </c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58"/>
      <c r="W23" s="172">
        <f t="shared" si="0"/>
        <v>15</v>
      </c>
      <c r="X23" s="173">
        <v>137.32</v>
      </c>
      <c r="Y23" s="174">
        <f t="shared" si="1"/>
        <v>152.32</v>
      </c>
      <c r="Z23" s="162">
        <f>IF(X23="","",RANK(Y23,$Y$6:$Y45,1))</f>
        <v>17</v>
      </c>
      <c r="AA23" s="175"/>
      <c r="AB23" s="102"/>
      <c r="AC23" s="103"/>
      <c r="AD23" s="104"/>
      <c r="AE23" s="103"/>
      <c r="AF23" s="103">
        <v>5</v>
      </c>
      <c r="AG23" s="112"/>
      <c r="AH23" s="103"/>
      <c r="AI23" s="104"/>
      <c r="AJ23" s="103"/>
      <c r="AK23" s="103"/>
      <c r="AL23" s="112"/>
      <c r="AM23" s="105"/>
      <c r="AN23" s="105"/>
      <c r="AO23" s="105"/>
      <c r="AP23" s="106"/>
      <c r="AQ23" s="106"/>
      <c r="AR23" s="106"/>
      <c r="AS23" s="106"/>
      <c r="AT23" s="106"/>
      <c r="AU23" s="106"/>
      <c r="AV23" s="176">
        <f t="shared" si="2"/>
        <v>5</v>
      </c>
      <c r="AW23" s="174">
        <v>136.55000000000001</v>
      </c>
      <c r="AX23" s="177">
        <f t="shared" si="3"/>
        <v>141.55000000000001</v>
      </c>
      <c r="AY23" s="178">
        <f>IF(AW23="","",RANK(AX23,$AX$6:$AX45,1))</f>
        <v>18</v>
      </c>
      <c r="AZ23" s="177">
        <f t="shared" si="4"/>
        <v>293.87</v>
      </c>
      <c r="BA23" s="179">
        <f>IF(AZ23="","",RANK(AZ23,$AZ$6:$AZ45,1))</f>
        <v>18</v>
      </c>
    </row>
    <row r="24" spans="1:53" ht="16.95" customHeight="1" x14ac:dyDescent="0.25">
      <c r="A24" s="283" t="s">
        <v>113</v>
      </c>
      <c r="B24" s="157"/>
      <c r="C24" s="102"/>
      <c r="D24" s="103"/>
      <c r="E24" s="104"/>
      <c r="F24" s="103"/>
      <c r="G24" s="105"/>
      <c r="H24" s="105"/>
      <c r="I24" s="105"/>
      <c r="J24" s="105"/>
      <c r="K24" s="105"/>
      <c r="L24" s="105"/>
      <c r="M24" s="105">
        <v>5</v>
      </c>
      <c r="N24" s="105"/>
      <c r="O24" s="105"/>
      <c r="P24" s="105"/>
      <c r="Q24" s="106"/>
      <c r="R24" s="106"/>
      <c r="S24" s="106"/>
      <c r="T24" s="106"/>
      <c r="U24" s="106"/>
      <c r="V24" s="158"/>
      <c r="W24" s="172">
        <f t="shared" si="0"/>
        <v>5</v>
      </c>
      <c r="X24" s="173">
        <v>156.28</v>
      </c>
      <c r="Y24" s="174">
        <f t="shared" si="1"/>
        <v>161.28</v>
      </c>
      <c r="Z24" s="162">
        <f>IF(X24="","",RANK(Y24,$Y$6:$Y31,1))</f>
        <v>22</v>
      </c>
      <c r="AA24" s="175"/>
      <c r="AB24" s="102"/>
      <c r="AC24" s="103"/>
      <c r="AD24" s="104"/>
      <c r="AE24" s="103"/>
      <c r="AF24" s="103"/>
      <c r="AG24" s="112"/>
      <c r="AH24" s="103"/>
      <c r="AI24" s="104"/>
      <c r="AJ24" s="103"/>
      <c r="AK24" s="103"/>
      <c r="AL24" s="112"/>
      <c r="AM24" s="105"/>
      <c r="AN24" s="105"/>
      <c r="AO24" s="105"/>
      <c r="AP24" s="106"/>
      <c r="AQ24" s="106"/>
      <c r="AR24" s="106"/>
      <c r="AS24" s="106"/>
      <c r="AT24" s="106"/>
      <c r="AU24" s="106"/>
      <c r="AV24" s="176">
        <f t="shared" si="2"/>
        <v>0</v>
      </c>
      <c r="AW24" s="174">
        <v>133.80000000000001</v>
      </c>
      <c r="AX24" s="177">
        <f t="shared" si="3"/>
        <v>133.80000000000001</v>
      </c>
      <c r="AY24" s="178">
        <f>IF(AW24="","",RANK(AX24,$AX$6:$AX31,1))</f>
        <v>16</v>
      </c>
      <c r="AZ24" s="177">
        <f t="shared" si="4"/>
        <v>295.08000000000004</v>
      </c>
      <c r="BA24" s="179">
        <f>IF(AZ24="","",RANK(AZ24,$AZ$6:$AZ31,1))</f>
        <v>19</v>
      </c>
    </row>
    <row r="25" spans="1:53" ht="16.95" customHeight="1" x14ac:dyDescent="0.25">
      <c r="A25" s="283" t="s">
        <v>63</v>
      </c>
      <c r="B25" s="157"/>
      <c r="C25" s="102"/>
      <c r="D25" s="103"/>
      <c r="E25" s="104"/>
      <c r="F25" s="103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6"/>
      <c r="S25" s="106"/>
      <c r="T25" s="106"/>
      <c r="U25" s="106"/>
      <c r="V25" s="158"/>
      <c r="W25" s="172">
        <f t="shared" si="0"/>
        <v>0</v>
      </c>
      <c r="X25" s="173">
        <v>158.22999999999999</v>
      </c>
      <c r="Y25" s="174">
        <f t="shared" si="1"/>
        <v>158.22999999999999</v>
      </c>
      <c r="Z25" s="162">
        <f>IF(X25="","",RANK(Y25,$Y$6:$Y57,1))</f>
        <v>21</v>
      </c>
      <c r="AA25" s="175"/>
      <c r="AB25" s="102"/>
      <c r="AC25" s="103"/>
      <c r="AD25" s="104"/>
      <c r="AE25" s="103"/>
      <c r="AF25" s="103">
        <v>5</v>
      </c>
      <c r="AG25" s="112"/>
      <c r="AH25" s="103"/>
      <c r="AI25" s="104"/>
      <c r="AJ25" s="103"/>
      <c r="AK25" s="103"/>
      <c r="AL25" s="112"/>
      <c r="AM25" s="105"/>
      <c r="AN25" s="105"/>
      <c r="AO25" s="105"/>
      <c r="AP25" s="106"/>
      <c r="AQ25" s="106"/>
      <c r="AR25" s="106"/>
      <c r="AS25" s="106"/>
      <c r="AT25" s="106"/>
      <c r="AU25" s="106">
        <v>5</v>
      </c>
      <c r="AV25" s="176">
        <f t="shared" si="2"/>
        <v>10</v>
      </c>
      <c r="AW25" s="174">
        <v>132.83000000000001</v>
      </c>
      <c r="AX25" s="177">
        <f t="shared" si="3"/>
        <v>142.83000000000001</v>
      </c>
      <c r="AY25" s="178">
        <f>IF(AW25="","",RANK(AX25,$AX$6:$AX57,1))</f>
        <v>19</v>
      </c>
      <c r="AZ25" s="177">
        <f t="shared" si="4"/>
        <v>301.06</v>
      </c>
      <c r="BA25" s="179">
        <f>IF(AZ25="","",RANK(AZ25,$AZ$6:$AZ57,1))</f>
        <v>20</v>
      </c>
    </row>
    <row r="26" spans="1:53" ht="16.95" customHeight="1" x14ac:dyDescent="0.25">
      <c r="A26" s="283" t="s">
        <v>62</v>
      </c>
      <c r="B26" s="157"/>
      <c r="C26" s="102"/>
      <c r="D26" s="103"/>
      <c r="E26" s="104"/>
      <c r="F26" s="103"/>
      <c r="G26" s="105">
        <v>5</v>
      </c>
      <c r="H26" s="105"/>
      <c r="I26" s="105"/>
      <c r="J26" s="105"/>
      <c r="K26" s="105"/>
      <c r="L26" s="105"/>
      <c r="M26" s="105">
        <v>5</v>
      </c>
      <c r="N26" s="105"/>
      <c r="O26" s="105"/>
      <c r="P26" s="105"/>
      <c r="Q26" s="106"/>
      <c r="R26" s="106"/>
      <c r="S26" s="106"/>
      <c r="T26" s="106"/>
      <c r="U26" s="106">
        <v>5</v>
      </c>
      <c r="V26" s="158">
        <v>5</v>
      </c>
      <c r="W26" s="172">
        <f t="shared" si="0"/>
        <v>20</v>
      </c>
      <c r="X26" s="173">
        <v>137.84</v>
      </c>
      <c r="Y26" s="174">
        <f t="shared" si="1"/>
        <v>157.84</v>
      </c>
      <c r="Z26" s="162">
        <f>IF(X26="","",RANK(Y26,$Y$6:$Y56,1))</f>
        <v>20</v>
      </c>
      <c r="AA26" s="175"/>
      <c r="AB26" s="102"/>
      <c r="AC26" s="103"/>
      <c r="AD26" s="104"/>
      <c r="AE26" s="103"/>
      <c r="AF26" s="103"/>
      <c r="AG26" s="112"/>
      <c r="AH26" s="103"/>
      <c r="AI26" s="104"/>
      <c r="AJ26" s="103"/>
      <c r="AK26" s="103"/>
      <c r="AL26" s="112"/>
      <c r="AM26" s="105"/>
      <c r="AN26" s="105"/>
      <c r="AO26" s="105"/>
      <c r="AP26" s="106"/>
      <c r="AQ26" s="106"/>
      <c r="AR26" s="106"/>
      <c r="AS26" s="106"/>
      <c r="AT26" s="106"/>
      <c r="AU26" s="106"/>
      <c r="AV26" s="176">
        <f t="shared" si="2"/>
        <v>0</v>
      </c>
      <c r="AW26" s="174">
        <v>147.74</v>
      </c>
      <c r="AX26" s="177">
        <f t="shared" si="3"/>
        <v>147.74</v>
      </c>
      <c r="AY26" s="178">
        <f>IF(AW26="","",RANK(AX26,$AX$6:$AX56,1))</f>
        <v>21</v>
      </c>
      <c r="AZ26" s="177">
        <f t="shared" si="4"/>
        <v>305.58000000000004</v>
      </c>
      <c r="BA26" s="179">
        <f>IF(AZ26="","",RANK(AZ26,$AZ$6:$AZ56,1))</f>
        <v>21</v>
      </c>
    </row>
    <row r="27" spans="1:53" ht="16.95" customHeight="1" x14ac:dyDescent="0.25">
      <c r="A27" s="283" t="s">
        <v>95</v>
      </c>
      <c r="B27" s="157"/>
      <c r="C27" s="102"/>
      <c r="D27" s="103"/>
      <c r="E27" s="104"/>
      <c r="F27" s="103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6"/>
      <c r="S27" s="106"/>
      <c r="T27" s="106"/>
      <c r="U27" s="106"/>
      <c r="V27" s="158">
        <v>5</v>
      </c>
      <c r="W27" s="172">
        <f t="shared" si="0"/>
        <v>5</v>
      </c>
      <c r="X27" s="173">
        <v>148.34</v>
      </c>
      <c r="Y27" s="174">
        <f t="shared" si="1"/>
        <v>153.34</v>
      </c>
      <c r="Z27" s="162">
        <f>IF(X27="","",RANK(Y27,$Y$6:$Y55,1))</f>
        <v>18</v>
      </c>
      <c r="AA27" s="175"/>
      <c r="AB27" s="102"/>
      <c r="AC27" s="103"/>
      <c r="AD27" s="104"/>
      <c r="AE27" s="103"/>
      <c r="AF27" s="103"/>
      <c r="AG27" s="112"/>
      <c r="AH27" s="103"/>
      <c r="AI27" s="104"/>
      <c r="AJ27" s="103">
        <v>20</v>
      </c>
      <c r="AK27" s="103"/>
      <c r="AL27" s="112"/>
      <c r="AM27" s="105"/>
      <c r="AN27" s="105"/>
      <c r="AO27" s="105"/>
      <c r="AP27" s="106"/>
      <c r="AQ27" s="106"/>
      <c r="AR27" s="106"/>
      <c r="AS27" s="106"/>
      <c r="AT27" s="106"/>
      <c r="AU27" s="106"/>
      <c r="AV27" s="176">
        <f t="shared" si="2"/>
        <v>20</v>
      </c>
      <c r="AW27" s="174">
        <v>145.4</v>
      </c>
      <c r="AX27" s="177">
        <f t="shared" si="3"/>
        <v>165.4</v>
      </c>
      <c r="AY27" s="178">
        <f>IF(AW27="","",RANK(AX27,$AX$6:$AX55,1))</f>
        <v>26</v>
      </c>
      <c r="AZ27" s="177">
        <f t="shared" si="4"/>
        <v>318.74</v>
      </c>
      <c r="BA27" s="179">
        <f>IF(AZ27="","",RANK(AZ27,$AZ$6:$AZ55,1))</f>
        <v>22</v>
      </c>
    </row>
    <row r="28" spans="1:53" ht="16.95" customHeight="1" x14ac:dyDescent="0.25">
      <c r="A28" s="283" t="s">
        <v>29</v>
      </c>
      <c r="B28" s="157"/>
      <c r="C28" s="102"/>
      <c r="D28" s="103"/>
      <c r="E28" s="104"/>
      <c r="F28" s="103"/>
      <c r="G28" s="105">
        <v>5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06"/>
      <c r="S28" s="106"/>
      <c r="T28" s="106"/>
      <c r="U28" s="106"/>
      <c r="V28" s="158"/>
      <c r="W28" s="172">
        <f t="shared" si="0"/>
        <v>5</v>
      </c>
      <c r="X28" s="173">
        <v>158.85</v>
      </c>
      <c r="Y28" s="174">
        <f t="shared" si="1"/>
        <v>163.85</v>
      </c>
      <c r="Z28" s="162">
        <f>IF(X28="","",RANK(Y28,$Y$6:$Y57,1))</f>
        <v>23</v>
      </c>
      <c r="AA28" s="175"/>
      <c r="AB28" s="102"/>
      <c r="AC28" s="103"/>
      <c r="AD28" s="104"/>
      <c r="AE28" s="103"/>
      <c r="AF28" s="103"/>
      <c r="AG28" s="112"/>
      <c r="AH28" s="103"/>
      <c r="AI28" s="104"/>
      <c r="AJ28" s="103"/>
      <c r="AK28" s="103"/>
      <c r="AL28" s="112"/>
      <c r="AM28" s="105">
        <v>5</v>
      </c>
      <c r="AN28" s="105"/>
      <c r="AO28" s="105"/>
      <c r="AP28" s="106"/>
      <c r="AQ28" s="106"/>
      <c r="AR28" s="106"/>
      <c r="AS28" s="106"/>
      <c r="AT28" s="106"/>
      <c r="AU28" s="106"/>
      <c r="AV28" s="176">
        <f t="shared" si="2"/>
        <v>5</v>
      </c>
      <c r="AW28" s="174">
        <v>153.93</v>
      </c>
      <c r="AX28" s="177">
        <f t="shared" si="3"/>
        <v>158.93</v>
      </c>
      <c r="AY28" s="178">
        <f>IF(AW28="","",RANK(AX28,$AX$6:$AX57,1))</f>
        <v>25</v>
      </c>
      <c r="AZ28" s="177">
        <f t="shared" si="4"/>
        <v>322.77999999999997</v>
      </c>
      <c r="BA28" s="179">
        <f>IF(AZ28="","",RANK(AZ28,$AZ$6:$AZ57,1))</f>
        <v>23</v>
      </c>
    </row>
    <row r="29" spans="1:53" ht="16.95" customHeight="1" x14ac:dyDescent="0.25">
      <c r="A29" s="283" t="s">
        <v>108</v>
      </c>
      <c r="B29" s="157"/>
      <c r="C29" s="102"/>
      <c r="D29" s="103"/>
      <c r="E29" s="104"/>
      <c r="F29" s="103"/>
      <c r="G29" s="105"/>
      <c r="H29" s="105">
        <v>5</v>
      </c>
      <c r="I29" s="105"/>
      <c r="J29" s="105"/>
      <c r="K29" s="105"/>
      <c r="L29" s="105"/>
      <c r="M29" s="105"/>
      <c r="N29" s="105"/>
      <c r="O29" s="105"/>
      <c r="P29" s="105"/>
      <c r="Q29" s="106"/>
      <c r="R29" s="106"/>
      <c r="S29" s="106"/>
      <c r="T29" s="106"/>
      <c r="U29" s="106"/>
      <c r="V29" s="158">
        <v>5</v>
      </c>
      <c r="W29" s="172">
        <f t="shared" si="0"/>
        <v>10</v>
      </c>
      <c r="X29" s="173">
        <v>162.44999999999999</v>
      </c>
      <c r="Y29" s="174">
        <f t="shared" si="1"/>
        <v>172.45</v>
      </c>
      <c r="Z29" s="162">
        <f>IF(X29="","",RANK(Y29,$Y$6:$Y45,1))</f>
        <v>24</v>
      </c>
      <c r="AA29" s="175"/>
      <c r="AB29" s="102"/>
      <c r="AC29" s="103"/>
      <c r="AD29" s="104"/>
      <c r="AE29" s="103"/>
      <c r="AF29" s="103"/>
      <c r="AG29" s="112"/>
      <c r="AH29" s="103"/>
      <c r="AI29" s="104"/>
      <c r="AJ29" s="103"/>
      <c r="AK29" s="103"/>
      <c r="AL29" s="180">
        <v>5</v>
      </c>
      <c r="AM29" s="105"/>
      <c r="AN29" s="105"/>
      <c r="AO29" s="105"/>
      <c r="AP29" s="106"/>
      <c r="AQ29" s="106"/>
      <c r="AR29" s="106"/>
      <c r="AS29" s="106"/>
      <c r="AT29" s="106"/>
      <c r="AU29" s="106"/>
      <c r="AV29" s="176">
        <f t="shared" si="2"/>
        <v>5</v>
      </c>
      <c r="AW29" s="174">
        <v>153.11000000000001</v>
      </c>
      <c r="AX29" s="177">
        <f t="shared" si="3"/>
        <v>158.11000000000001</v>
      </c>
      <c r="AY29" s="178">
        <f>IF(AW29="","",RANK(AX29,$AX$6:$AX45,1))</f>
        <v>24</v>
      </c>
      <c r="AZ29" s="177">
        <f t="shared" si="4"/>
        <v>330.56</v>
      </c>
      <c r="BA29" s="179">
        <f>IF(AZ29="","",RANK(AZ29,$AZ$6:$AZ45,1))</f>
        <v>24</v>
      </c>
    </row>
    <row r="30" spans="1:53" ht="16.95" customHeight="1" x14ac:dyDescent="0.25">
      <c r="A30" s="283" t="s">
        <v>92</v>
      </c>
      <c r="B30" s="157"/>
      <c r="C30" s="102"/>
      <c r="D30" s="103"/>
      <c r="E30" s="104">
        <v>5</v>
      </c>
      <c r="F30" s="103"/>
      <c r="G30" s="105">
        <v>5</v>
      </c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06"/>
      <c r="S30" s="106"/>
      <c r="T30" s="106"/>
      <c r="U30" s="106">
        <v>5</v>
      </c>
      <c r="V30" s="158"/>
      <c r="W30" s="172">
        <f t="shared" si="0"/>
        <v>15</v>
      </c>
      <c r="X30" s="173">
        <v>176.9</v>
      </c>
      <c r="Y30" s="174">
        <f t="shared" si="1"/>
        <v>191.9</v>
      </c>
      <c r="Z30" s="162">
        <f>IF(X30="","",RANK(Y30,$Y$6:$Y56,1))</f>
        <v>25</v>
      </c>
      <c r="AA30" s="175"/>
      <c r="AB30" s="102"/>
      <c r="AC30" s="103"/>
      <c r="AD30" s="104"/>
      <c r="AE30" s="103"/>
      <c r="AF30" s="103"/>
      <c r="AG30" s="112"/>
      <c r="AH30" s="103"/>
      <c r="AI30" s="104"/>
      <c r="AJ30" s="103"/>
      <c r="AK30" s="103"/>
      <c r="AL30" s="180"/>
      <c r="AM30" s="105"/>
      <c r="AN30" s="105"/>
      <c r="AO30" s="105"/>
      <c r="AP30" s="106">
        <v>5</v>
      </c>
      <c r="AQ30" s="106"/>
      <c r="AR30" s="106"/>
      <c r="AS30" s="106"/>
      <c r="AT30" s="106"/>
      <c r="AU30" s="106"/>
      <c r="AV30" s="176">
        <f t="shared" si="2"/>
        <v>5</v>
      </c>
      <c r="AW30" s="174">
        <v>163.26</v>
      </c>
      <c r="AX30" s="177">
        <f t="shared" si="3"/>
        <v>168.26</v>
      </c>
      <c r="AY30" s="178">
        <f>IF(AW30="","",RANK(AX30,$AX$6:$AX56,1))</f>
        <v>27</v>
      </c>
      <c r="AZ30" s="177">
        <f t="shared" si="4"/>
        <v>360.15999999999997</v>
      </c>
      <c r="BA30" s="179">
        <f>IF(AZ30="","",RANK(AZ30,$AZ$6:$AZ56,1))</f>
        <v>25</v>
      </c>
    </row>
    <row r="31" spans="1:53" ht="16.95" customHeight="1" x14ac:dyDescent="0.25">
      <c r="A31" s="283" t="s">
        <v>78</v>
      </c>
      <c r="B31" s="157"/>
      <c r="C31" s="102"/>
      <c r="D31" s="103"/>
      <c r="E31" s="104"/>
      <c r="F31" s="103"/>
      <c r="G31" s="105">
        <v>5</v>
      </c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06"/>
      <c r="S31" s="106"/>
      <c r="T31" s="106"/>
      <c r="U31" s="106"/>
      <c r="V31" s="158"/>
      <c r="W31" s="172">
        <f t="shared" si="0"/>
        <v>5</v>
      </c>
      <c r="X31" s="173">
        <v>999</v>
      </c>
      <c r="Y31" s="174">
        <f t="shared" si="1"/>
        <v>1004</v>
      </c>
      <c r="Z31" s="162">
        <f>IF(X31="","",RANK(Y31,$Y$6:$Y43,1))</f>
        <v>26</v>
      </c>
      <c r="AA31" s="175"/>
      <c r="AB31" s="102"/>
      <c r="AC31" s="103"/>
      <c r="AD31" s="104"/>
      <c r="AE31" s="103"/>
      <c r="AF31" s="103">
        <v>5</v>
      </c>
      <c r="AG31" s="112"/>
      <c r="AH31" s="103">
        <v>5</v>
      </c>
      <c r="AI31" s="104"/>
      <c r="AJ31" s="103"/>
      <c r="AK31" s="103"/>
      <c r="AL31" s="112"/>
      <c r="AM31" s="105"/>
      <c r="AN31" s="105"/>
      <c r="AO31" s="105"/>
      <c r="AP31" s="106"/>
      <c r="AQ31" s="106"/>
      <c r="AR31" s="106"/>
      <c r="AS31" s="106"/>
      <c r="AT31" s="106"/>
      <c r="AU31" s="106"/>
      <c r="AV31" s="176">
        <f t="shared" si="2"/>
        <v>10</v>
      </c>
      <c r="AW31" s="174">
        <v>109.76</v>
      </c>
      <c r="AX31" s="177">
        <f t="shared" si="3"/>
        <v>119.76</v>
      </c>
      <c r="AY31" s="178">
        <f>IF(AW31="","",RANK(AX31,$AX$6:$AX43,1))</f>
        <v>9</v>
      </c>
      <c r="AZ31" s="177">
        <f t="shared" si="4"/>
        <v>1123.76</v>
      </c>
      <c r="BA31" s="179">
        <f>IF(AZ31="","",RANK(AZ31,$AZ$6:$AZ43,1))</f>
        <v>26</v>
      </c>
    </row>
    <row r="32" spans="1:53" ht="16.95" customHeight="1" x14ac:dyDescent="0.25">
      <c r="A32" s="283" t="s">
        <v>66</v>
      </c>
      <c r="B32" s="157"/>
      <c r="C32" s="102"/>
      <c r="D32" s="103"/>
      <c r="E32" s="104"/>
      <c r="F32" s="103"/>
      <c r="G32" s="105">
        <v>5</v>
      </c>
      <c r="H32" s="105"/>
      <c r="I32" s="105">
        <v>5</v>
      </c>
      <c r="J32" s="105"/>
      <c r="K32" s="105"/>
      <c r="L32" s="105"/>
      <c r="M32" s="105">
        <v>5</v>
      </c>
      <c r="N32" s="105"/>
      <c r="O32" s="105"/>
      <c r="P32" s="105"/>
      <c r="Q32" s="106"/>
      <c r="R32" s="106">
        <v>999</v>
      </c>
      <c r="S32" s="106"/>
      <c r="T32" s="106"/>
      <c r="U32" s="106"/>
      <c r="V32" s="158"/>
      <c r="W32" s="172">
        <f t="shared" si="0"/>
        <v>1014</v>
      </c>
      <c r="X32" s="173">
        <v>999</v>
      </c>
      <c r="Y32" s="174">
        <f t="shared" si="1"/>
        <v>2013</v>
      </c>
      <c r="Z32" s="162">
        <f>IF(X32="","",RANK(Y32,$Y$6:$Y51,1))</f>
        <v>27</v>
      </c>
      <c r="AA32" s="175"/>
      <c r="AB32" s="102"/>
      <c r="AC32" s="103">
        <v>5</v>
      </c>
      <c r="AD32" s="104"/>
      <c r="AE32" s="103"/>
      <c r="AF32" s="103"/>
      <c r="AG32" s="112"/>
      <c r="AH32" s="103"/>
      <c r="AI32" s="104"/>
      <c r="AJ32" s="103"/>
      <c r="AK32" s="103"/>
      <c r="AL32" s="180">
        <v>5</v>
      </c>
      <c r="AM32" s="105"/>
      <c r="AN32" s="105"/>
      <c r="AO32" s="105"/>
      <c r="AP32" s="106"/>
      <c r="AQ32" s="106"/>
      <c r="AR32" s="106"/>
      <c r="AS32" s="106"/>
      <c r="AT32" s="106"/>
      <c r="AU32" s="106"/>
      <c r="AV32" s="176">
        <f t="shared" si="2"/>
        <v>10</v>
      </c>
      <c r="AW32" s="174">
        <v>136.69</v>
      </c>
      <c r="AX32" s="177">
        <f t="shared" si="3"/>
        <v>146.69</v>
      </c>
      <c r="AY32" s="178">
        <f>IF(AW32="","",RANK(AX32,$AX$6:$AX51,1))</f>
        <v>20</v>
      </c>
      <c r="AZ32" s="177">
        <f t="shared" si="4"/>
        <v>2159.69</v>
      </c>
      <c r="BA32" s="179">
        <f>IF(AZ32="","",RANK(AZ32,$AZ$6:$AZ51,1))</f>
        <v>27</v>
      </c>
    </row>
    <row r="33" spans="1:53" ht="16.95" customHeight="1" x14ac:dyDescent="0.25">
      <c r="A33" s="283" t="s">
        <v>109</v>
      </c>
      <c r="B33" s="157"/>
      <c r="C33" s="102"/>
      <c r="D33" s="103"/>
      <c r="E33" s="104"/>
      <c r="F33" s="103"/>
      <c r="G33" s="105"/>
      <c r="H33" s="105">
        <v>20</v>
      </c>
      <c r="I33" s="105"/>
      <c r="J33" s="105">
        <v>20</v>
      </c>
      <c r="K33" s="105"/>
      <c r="L33" s="105"/>
      <c r="M33" s="105">
        <v>999</v>
      </c>
      <c r="N33" s="105"/>
      <c r="O33" s="105"/>
      <c r="P33" s="105"/>
      <c r="Q33" s="106"/>
      <c r="R33" s="106"/>
      <c r="S33" s="106"/>
      <c r="T33" s="106"/>
      <c r="U33" s="106"/>
      <c r="V33" s="158"/>
      <c r="W33" s="172">
        <f t="shared" si="0"/>
        <v>1039</v>
      </c>
      <c r="X33" s="173">
        <v>999</v>
      </c>
      <c r="Y33" s="174">
        <f t="shared" si="1"/>
        <v>2038</v>
      </c>
      <c r="Z33" s="162">
        <f>IF(X33="","",RANK(Y33,$Y$6:$Y48,1))</f>
        <v>28</v>
      </c>
      <c r="AA33" s="175"/>
      <c r="AB33" s="102"/>
      <c r="AC33" s="103"/>
      <c r="AD33" s="104"/>
      <c r="AE33" s="103"/>
      <c r="AF33" s="103"/>
      <c r="AG33" s="112"/>
      <c r="AH33" s="103"/>
      <c r="AI33" s="104"/>
      <c r="AJ33" s="103"/>
      <c r="AK33" s="103"/>
      <c r="AL33" s="180">
        <v>5</v>
      </c>
      <c r="AM33" s="105"/>
      <c r="AN33" s="105"/>
      <c r="AO33" s="105">
        <v>20</v>
      </c>
      <c r="AP33" s="106"/>
      <c r="AQ33" s="106"/>
      <c r="AR33" s="106"/>
      <c r="AS33" s="106">
        <v>999</v>
      </c>
      <c r="AT33" s="106"/>
      <c r="AU33" s="106"/>
      <c r="AV33" s="176">
        <f t="shared" si="2"/>
        <v>1024</v>
      </c>
      <c r="AW33" s="174">
        <v>999</v>
      </c>
      <c r="AX33" s="177">
        <f t="shared" si="3"/>
        <v>2023</v>
      </c>
      <c r="AY33" s="178">
        <f>IF(AW33="","",RANK(AX33,$AX$6:$AX48,1))</f>
        <v>28</v>
      </c>
      <c r="AZ33" s="177">
        <f t="shared" si="4"/>
        <v>4061</v>
      </c>
      <c r="BA33" s="179">
        <f>IF(AZ33="","",RANK(AZ33,$AZ$6:$AZ48,1))</f>
        <v>28</v>
      </c>
    </row>
    <row r="34" spans="1:53" ht="16.95" customHeight="1" x14ac:dyDescent="0.25">
      <c r="A34" s="283" t="s">
        <v>75</v>
      </c>
      <c r="B34" s="157"/>
      <c r="C34" s="102"/>
      <c r="D34" s="103"/>
      <c r="E34" s="104"/>
      <c r="F34" s="103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6"/>
      <c r="S34" s="106"/>
      <c r="T34" s="106"/>
      <c r="U34" s="106"/>
      <c r="V34" s="158"/>
      <c r="W34" s="172">
        <f t="shared" si="0"/>
        <v>0</v>
      </c>
      <c r="X34" s="173"/>
      <c r="Y34" s="174" t="str">
        <f t="shared" si="1"/>
        <v/>
      </c>
      <c r="Z34" s="162" t="str">
        <f>IF(X34="","",RANK(Y34,$Y$6:$Y61,1))</f>
        <v/>
      </c>
      <c r="AA34" s="175"/>
      <c r="AB34" s="102"/>
      <c r="AC34" s="103"/>
      <c r="AD34" s="104"/>
      <c r="AE34" s="103"/>
      <c r="AF34" s="103"/>
      <c r="AG34" s="112"/>
      <c r="AH34" s="103"/>
      <c r="AI34" s="104"/>
      <c r="AJ34" s="103"/>
      <c r="AK34" s="103"/>
      <c r="AL34" s="112"/>
      <c r="AM34" s="105"/>
      <c r="AN34" s="105"/>
      <c r="AO34" s="105"/>
      <c r="AP34" s="106"/>
      <c r="AQ34" s="106"/>
      <c r="AR34" s="106"/>
      <c r="AS34" s="106"/>
      <c r="AT34" s="106"/>
      <c r="AU34" s="106"/>
      <c r="AV34" s="176">
        <f t="shared" si="2"/>
        <v>0</v>
      </c>
      <c r="AW34" s="174"/>
      <c r="AX34" s="177" t="str">
        <f t="shared" si="3"/>
        <v/>
      </c>
      <c r="AY34" s="178" t="str">
        <f>IF(AW34="","",RANK(AX34,$AX$6:$AX61,1))</f>
        <v/>
      </c>
      <c r="AZ34" s="177" t="str">
        <f t="shared" si="4"/>
        <v/>
      </c>
      <c r="BA34" s="179" t="str">
        <f>IF(AZ34="","",RANK(AZ34,$AZ$6:$AZ61,1))</f>
        <v/>
      </c>
    </row>
    <row r="35" spans="1:53" ht="16.95" customHeight="1" x14ac:dyDescent="0.25">
      <c r="A35" s="283" t="s">
        <v>43</v>
      </c>
      <c r="B35" s="157"/>
      <c r="C35" s="102"/>
      <c r="D35" s="103"/>
      <c r="E35" s="104"/>
      <c r="F35" s="103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  <c r="R35" s="106"/>
      <c r="S35" s="106"/>
      <c r="T35" s="106"/>
      <c r="U35" s="106"/>
      <c r="V35" s="158"/>
      <c r="W35" s="172">
        <f t="shared" si="0"/>
        <v>0</v>
      </c>
      <c r="X35" s="173"/>
      <c r="Y35" s="174" t="str">
        <f t="shared" si="1"/>
        <v/>
      </c>
      <c r="Z35" s="162" t="str">
        <f>IF(X35="","",RANK(Y35,$Y$5:$Y45,1))</f>
        <v/>
      </c>
      <c r="AA35" s="175"/>
      <c r="AB35" s="102"/>
      <c r="AC35" s="103"/>
      <c r="AD35" s="104"/>
      <c r="AE35" s="103"/>
      <c r="AF35" s="103"/>
      <c r="AG35" s="112"/>
      <c r="AH35" s="103"/>
      <c r="AI35" s="104"/>
      <c r="AJ35" s="103"/>
      <c r="AK35" s="103"/>
      <c r="AL35" s="112"/>
      <c r="AM35" s="105"/>
      <c r="AN35" s="105"/>
      <c r="AO35" s="105"/>
      <c r="AP35" s="106"/>
      <c r="AQ35" s="106"/>
      <c r="AR35" s="106"/>
      <c r="AS35" s="106"/>
      <c r="AT35" s="106"/>
      <c r="AU35" s="106"/>
      <c r="AV35" s="176">
        <f t="shared" si="2"/>
        <v>0</v>
      </c>
      <c r="AW35" s="174"/>
      <c r="AX35" s="177" t="str">
        <f t="shared" si="3"/>
        <v/>
      </c>
      <c r="AY35" s="178" t="str">
        <f>IF(AW35="","",RANK(AX35,$AX$6:$AX45,1))</f>
        <v/>
      </c>
      <c r="AZ35" s="177" t="str">
        <f t="shared" si="4"/>
        <v/>
      </c>
      <c r="BA35" s="179" t="str">
        <f>IF(AZ35="","",RANK(AZ35,$AZ$6:$AZ45,1))</f>
        <v/>
      </c>
    </row>
    <row r="36" spans="1:53" ht="16.95" customHeight="1" x14ac:dyDescent="0.25">
      <c r="A36" s="283" t="s">
        <v>116</v>
      </c>
      <c r="B36" s="157"/>
      <c r="C36" s="102"/>
      <c r="D36" s="103"/>
      <c r="E36" s="104"/>
      <c r="F36" s="103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06"/>
      <c r="S36" s="106"/>
      <c r="T36" s="106"/>
      <c r="U36" s="106"/>
      <c r="V36" s="158"/>
      <c r="W36" s="172">
        <f t="shared" si="0"/>
        <v>0</v>
      </c>
      <c r="X36" s="173"/>
      <c r="Y36" s="174" t="str">
        <f t="shared" si="1"/>
        <v/>
      </c>
      <c r="Z36" s="162" t="str">
        <f>IF(X36="","",RANK(Y36,$Y$6:$Y39,1))</f>
        <v/>
      </c>
      <c r="AA36" s="175"/>
      <c r="AB36" s="102"/>
      <c r="AC36" s="103"/>
      <c r="AD36" s="104"/>
      <c r="AE36" s="103"/>
      <c r="AF36" s="103"/>
      <c r="AG36" s="112"/>
      <c r="AH36" s="103"/>
      <c r="AI36" s="104"/>
      <c r="AJ36" s="103"/>
      <c r="AK36" s="103"/>
      <c r="AL36" s="112"/>
      <c r="AM36" s="105"/>
      <c r="AN36" s="105"/>
      <c r="AO36" s="105"/>
      <c r="AP36" s="106"/>
      <c r="AQ36" s="106"/>
      <c r="AR36" s="106"/>
      <c r="AS36" s="106"/>
      <c r="AT36" s="106"/>
      <c r="AU36" s="106"/>
      <c r="AV36" s="176">
        <f t="shared" si="2"/>
        <v>0</v>
      </c>
      <c r="AW36" s="174"/>
      <c r="AX36" s="177" t="str">
        <f t="shared" si="3"/>
        <v/>
      </c>
      <c r="AY36" s="178" t="str">
        <f>IF(AW36="","",RANK(AX36,$AX$6:$AX39,1))</f>
        <v/>
      </c>
      <c r="AZ36" s="177" t="str">
        <f t="shared" si="4"/>
        <v/>
      </c>
      <c r="BA36" s="179" t="str">
        <f>IF(AZ36="","",RANK(AZ36,$AZ$6:$AZ39,1))</f>
        <v/>
      </c>
    </row>
    <row r="37" spans="1:53" ht="16.95" customHeight="1" x14ac:dyDescent="0.25">
      <c r="B37" s="157"/>
      <c r="C37" s="102"/>
      <c r="D37" s="103"/>
      <c r="E37" s="104"/>
      <c r="F37" s="103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  <c r="R37" s="106"/>
      <c r="S37" s="106"/>
      <c r="T37" s="106"/>
      <c r="U37" s="106"/>
      <c r="V37" s="158"/>
      <c r="W37" s="172">
        <f t="shared" ref="W37:W38" si="5">SUM(B37:V37)</f>
        <v>0</v>
      </c>
      <c r="X37" s="173"/>
      <c r="Y37" s="174" t="str">
        <f t="shared" ref="Y37:Y38" si="6">IF(X37="","",SUM(W37,X37))</f>
        <v/>
      </c>
      <c r="Z37" s="162" t="str">
        <f>IF(X37="","",RANK(Y37,$Y$6:$Y38,1))</f>
        <v/>
      </c>
      <c r="AA37" s="175"/>
      <c r="AB37" s="102"/>
      <c r="AC37" s="103"/>
      <c r="AD37" s="104"/>
      <c r="AE37" s="103"/>
      <c r="AF37" s="103"/>
      <c r="AG37" s="112"/>
      <c r="AH37" s="103"/>
      <c r="AI37" s="104"/>
      <c r="AJ37" s="103"/>
      <c r="AK37" s="103"/>
      <c r="AL37" s="112"/>
      <c r="AM37" s="105"/>
      <c r="AN37" s="105"/>
      <c r="AO37" s="105"/>
      <c r="AP37" s="106"/>
      <c r="AQ37" s="106"/>
      <c r="AR37" s="106"/>
      <c r="AS37" s="106"/>
      <c r="AT37" s="106"/>
      <c r="AU37" s="106"/>
      <c r="AV37" s="176">
        <f t="shared" ref="AV37:AV38" si="7">SUM(AA37:AU37)</f>
        <v>0</v>
      </c>
      <c r="AW37" s="174"/>
      <c r="AX37" s="177" t="str">
        <f t="shared" ref="AX37:AX38" si="8">IF(AW37="","",SUM(AV37,AW37))</f>
        <v/>
      </c>
      <c r="AY37" s="178" t="str">
        <f>IF(AW37="","",RANK(AX37,$AX$6:$AX38,1))</f>
        <v/>
      </c>
      <c r="AZ37" s="177" t="str">
        <f t="shared" ref="AZ37:AZ38" si="9">IF(AX37="","",SUM(Y37,AX37))</f>
        <v/>
      </c>
      <c r="BA37" s="179" t="str">
        <f>IF(AZ37="","",RANK(AZ37,$AZ$6:$AZ38,1))</f>
        <v/>
      </c>
    </row>
    <row r="38" spans="1:53" ht="16.95" customHeight="1" thickBot="1" x14ac:dyDescent="0.3">
      <c r="A38" s="474"/>
      <c r="B38" s="181"/>
      <c r="C38" s="117"/>
      <c r="D38" s="118"/>
      <c r="E38" s="119"/>
      <c r="F38" s="118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1"/>
      <c r="R38" s="121"/>
      <c r="S38" s="121"/>
      <c r="T38" s="121"/>
      <c r="U38" s="121"/>
      <c r="V38" s="182"/>
      <c r="W38" s="183">
        <f t="shared" si="5"/>
        <v>0</v>
      </c>
      <c r="X38" s="184"/>
      <c r="Y38" s="185" t="str">
        <f t="shared" si="6"/>
        <v/>
      </c>
      <c r="Z38" s="186" t="str">
        <f>IF(X38="","",RANK(Y38,$Y$6:$Y38,1))</f>
        <v/>
      </c>
      <c r="AA38" s="187"/>
      <c r="AB38" s="117"/>
      <c r="AC38" s="118"/>
      <c r="AD38" s="119"/>
      <c r="AE38" s="118"/>
      <c r="AF38" s="118"/>
      <c r="AG38" s="127"/>
      <c r="AH38" s="118"/>
      <c r="AI38" s="119"/>
      <c r="AJ38" s="118"/>
      <c r="AK38" s="118"/>
      <c r="AL38" s="127"/>
      <c r="AM38" s="120"/>
      <c r="AN38" s="120"/>
      <c r="AO38" s="120"/>
      <c r="AP38" s="121"/>
      <c r="AQ38" s="121"/>
      <c r="AR38" s="121"/>
      <c r="AS38" s="121"/>
      <c r="AT38" s="121"/>
      <c r="AU38" s="121"/>
      <c r="AV38" s="188">
        <f t="shared" si="7"/>
        <v>0</v>
      </c>
      <c r="AW38" s="185"/>
      <c r="AX38" s="189" t="str">
        <f t="shared" si="8"/>
        <v/>
      </c>
      <c r="AY38" s="190" t="str">
        <f>IF(AW38="","",RANK(AX38,$AX$6:$AX38,1))</f>
        <v/>
      </c>
      <c r="AZ38" s="189" t="str">
        <f t="shared" si="9"/>
        <v/>
      </c>
      <c r="BA38" s="191" t="str">
        <f>IF(AZ38="","",RANK(AZ38,$AZ$6:$AZ38,1))</f>
        <v/>
      </c>
    </row>
    <row r="39" spans="1:53" ht="9.9" customHeight="1" x14ac:dyDescent="0.2">
      <c r="B39" s="22"/>
      <c r="C39" s="20"/>
      <c r="H39" s="2"/>
      <c r="I39" s="2"/>
      <c r="J39" s="2"/>
      <c r="K39" s="2"/>
      <c r="L39" s="2"/>
      <c r="M39" s="2"/>
      <c r="W39" s="23"/>
      <c r="X39" s="11"/>
      <c r="Y39" s="10"/>
    </row>
    <row r="40" spans="1:53" s="12" customFormat="1" ht="9.9" customHeight="1" x14ac:dyDescent="0.2">
      <c r="W40" s="23"/>
      <c r="X40" s="11"/>
      <c r="Y40" s="10"/>
      <c r="Z40" s="23"/>
    </row>
    <row r="41" spans="1:53" ht="9.9" customHeight="1" x14ac:dyDescent="0.2">
      <c r="AB41" s="24"/>
    </row>
    <row r="42" spans="1:53" ht="9.9" customHeight="1" x14ac:dyDescent="0.2">
      <c r="AB42" s="24"/>
      <c r="AC42" s="12"/>
    </row>
    <row r="43" spans="1:53" ht="9.9" customHeight="1" x14ac:dyDescent="0.2">
      <c r="AB43" s="24"/>
      <c r="AC43" s="12"/>
    </row>
    <row r="44" spans="1:53" ht="9.9" customHeight="1" x14ac:dyDescent="0.2">
      <c r="AB44" s="25"/>
      <c r="AC44" s="12"/>
    </row>
    <row r="45" spans="1:53" ht="9.9" customHeight="1" x14ac:dyDescent="0.2">
      <c r="AB45" s="25"/>
      <c r="AC45" s="12"/>
    </row>
    <row r="46" spans="1:53" ht="9.9" customHeight="1" x14ac:dyDescent="0.2">
      <c r="AB46" s="25"/>
      <c r="AC46" s="12"/>
    </row>
    <row r="47" spans="1:53" ht="9.9" customHeight="1" x14ac:dyDescent="0.2">
      <c r="AB47" s="25"/>
    </row>
    <row r="48" spans="1:53" ht="9.9" customHeight="1" x14ac:dyDescent="0.2">
      <c r="AB48" s="25"/>
    </row>
    <row r="49" spans="1:28" ht="9.9" customHeight="1" x14ac:dyDescent="0.2">
      <c r="AB49" s="25"/>
    </row>
    <row r="50" spans="1:28" ht="9.9" customHeight="1" x14ac:dyDescent="0.2">
      <c r="AB50" s="25"/>
    </row>
    <row r="51" spans="1:28" ht="9.9" customHeight="1" x14ac:dyDescent="0.2">
      <c r="AB51" s="25"/>
    </row>
    <row r="52" spans="1:28" ht="9.9" customHeight="1" x14ac:dyDescent="0.2">
      <c r="AB52" s="25"/>
    </row>
    <row r="53" spans="1:28" ht="9.9" customHeight="1" x14ac:dyDescent="0.2">
      <c r="AB53" s="25"/>
    </row>
    <row r="54" spans="1:28" ht="9.9" customHeight="1" x14ac:dyDescent="0.2">
      <c r="AB54" s="25"/>
    </row>
    <row r="55" spans="1:28" ht="9.9" customHeight="1" x14ac:dyDescent="0.2">
      <c r="AB55" s="25"/>
    </row>
    <row r="56" spans="1:28" ht="9.9" customHeight="1" x14ac:dyDescent="0.2">
      <c r="AB56" s="25"/>
    </row>
    <row r="57" spans="1:28" ht="9.9" customHeight="1" x14ac:dyDescent="0.2">
      <c r="AB57" s="25"/>
    </row>
    <row r="58" spans="1:28" ht="9.9" customHeight="1" x14ac:dyDescent="0.2">
      <c r="A58" s="26"/>
      <c r="B58" s="22"/>
      <c r="C58" s="20"/>
      <c r="G58" s="4"/>
      <c r="H58" s="6"/>
      <c r="L58" s="4"/>
      <c r="W58" s="23"/>
      <c r="X58" s="10"/>
      <c r="Y58" s="10"/>
      <c r="AA58" s="27"/>
      <c r="AB58" s="25"/>
    </row>
    <row r="59" spans="1:28" ht="9.9" customHeight="1" x14ac:dyDescent="0.2">
      <c r="B59" s="22"/>
      <c r="C59" s="20"/>
      <c r="G59" s="4"/>
      <c r="H59" s="6"/>
      <c r="L59" s="4"/>
      <c r="W59" s="23"/>
      <c r="X59" s="10"/>
      <c r="Y59" s="10"/>
      <c r="AA59" s="27"/>
      <c r="AB59" s="25"/>
    </row>
    <row r="60" spans="1:28" ht="9.9" customHeight="1" x14ac:dyDescent="0.2">
      <c r="A60" s="26"/>
      <c r="B60" s="22"/>
      <c r="C60" s="20"/>
      <c r="G60" s="4"/>
      <c r="H60" s="6"/>
      <c r="L60" s="4"/>
      <c r="W60" s="23"/>
      <c r="X60" s="10"/>
      <c r="Y60" s="10"/>
      <c r="AA60" s="27"/>
      <c r="AB60" s="25"/>
    </row>
    <row r="61" spans="1:28" ht="9.9" customHeight="1" x14ac:dyDescent="0.2">
      <c r="A61" s="12"/>
      <c r="B61" s="22"/>
      <c r="C61" s="20"/>
      <c r="G61" s="4"/>
      <c r="H61" s="6"/>
      <c r="L61" s="4"/>
      <c r="W61" s="23"/>
      <c r="X61" s="10"/>
      <c r="Y61" s="10"/>
      <c r="AA61" s="27"/>
      <c r="AB61" s="25"/>
    </row>
    <row r="62" spans="1:28" ht="9.9" customHeight="1" x14ac:dyDescent="0.2">
      <c r="A62" s="12"/>
      <c r="B62" s="22"/>
      <c r="C62" s="20"/>
      <c r="G62" s="22"/>
      <c r="H62" s="20"/>
      <c r="L62" s="4"/>
      <c r="M62" s="18"/>
      <c r="W62" s="23"/>
      <c r="X62" s="10"/>
      <c r="Y62" s="10"/>
      <c r="AA62" s="27"/>
    </row>
    <row r="63" spans="1:28" ht="9.9" customHeight="1" x14ac:dyDescent="0.2">
      <c r="A63" s="12"/>
      <c r="B63" s="22"/>
      <c r="C63" s="20"/>
      <c r="G63" s="22"/>
      <c r="H63" s="20"/>
      <c r="L63" s="4"/>
      <c r="W63" s="23"/>
      <c r="X63" s="10"/>
      <c r="Y63" s="10"/>
      <c r="AA63" s="27"/>
    </row>
    <row r="64" spans="1:28" ht="9.9" customHeight="1" x14ac:dyDescent="0.2">
      <c r="B64" s="22"/>
      <c r="C64" s="20"/>
      <c r="G64" s="22"/>
      <c r="H64" s="20"/>
      <c r="L64" s="4"/>
      <c r="M64" s="18"/>
      <c r="W64" s="23"/>
      <c r="X64" s="10"/>
      <c r="Y64" s="10"/>
      <c r="AA64" s="27"/>
    </row>
    <row r="65" spans="1:27" ht="9.9" customHeight="1" x14ac:dyDescent="0.2">
      <c r="B65" s="22"/>
      <c r="C65" s="20"/>
      <c r="G65" s="22"/>
      <c r="H65" s="20"/>
      <c r="L65" s="4"/>
      <c r="W65" s="23"/>
      <c r="X65" s="10"/>
      <c r="Y65" s="10"/>
      <c r="AA65" s="27"/>
    </row>
    <row r="66" spans="1:27" ht="9.9" customHeight="1" x14ac:dyDescent="0.2">
      <c r="A66" s="12"/>
      <c r="B66" s="22"/>
      <c r="C66" s="20"/>
      <c r="G66" s="22"/>
      <c r="H66" s="20"/>
      <c r="L66" s="4"/>
      <c r="W66" s="23"/>
      <c r="X66" s="10"/>
      <c r="Y66" s="10"/>
      <c r="AA66" s="27"/>
    </row>
    <row r="67" spans="1:27" ht="9.9" customHeight="1" x14ac:dyDescent="0.2">
      <c r="A67" s="12"/>
      <c r="B67" s="22"/>
      <c r="C67" s="20"/>
      <c r="G67" s="22"/>
      <c r="H67" s="20"/>
      <c r="L67" s="4"/>
      <c r="M67" s="18"/>
      <c r="W67" s="23"/>
      <c r="X67" s="10"/>
      <c r="Y67" s="10"/>
      <c r="AA67" s="27"/>
    </row>
    <row r="68" spans="1:27" ht="9.9" customHeight="1" x14ac:dyDescent="0.2">
      <c r="B68" s="22"/>
      <c r="C68" s="20"/>
      <c r="G68" s="22"/>
      <c r="H68" s="20"/>
      <c r="L68" s="4"/>
      <c r="W68" s="23"/>
      <c r="X68" s="10"/>
      <c r="Y68" s="10"/>
      <c r="AA68" s="27"/>
    </row>
    <row r="69" spans="1:27" ht="9.9" customHeight="1" x14ac:dyDescent="0.2">
      <c r="A69" s="12"/>
      <c r="B69" s="22"/>
      <c r="C69" s="20"/>
      <c r="G69" s="22"/>
      <c r="H69" s="20"/>
      <c r="L69" s="4"/>
      <c r="W69" s="23"/>
      <c r="X69" s="10"/>
      <c r="Y69" s="10"/>
      <c r="AA69" s="27"/>
    </row>
    <row r="70" spans="1:27" ht="9.9" customHeight="1" x14ac:dyDescent="0.2">
      <c r="A70" s="26"/>
      <c r="B70" s="22"/>
      <c r="C70" s="20"/>
      <c r="G70" s="22"/>
      <c r="H70" s="20"/>
      <c r="L70" s="4"/>
      <c r="X70" s="10"/>
      <c r="Y70" s="10"/>
      <c r="Z70" s="23"/>
      <c r="AA70" s="28"/>
    </row>
    <row r="71" spans="1:27" ht="9.9" customHeight="1" x14ac:dyDescent="0.2">
      <c r="B71" s="22"/>
      <c r="C71" s="20"/>
      <c r="G71" s="22"/>
      <c r="H71" s="20"/>
      <c r="L71" s="4"/>
      <c r="X71" s="10"/>
      <c r="Y71" s="10"/>
      <c r="Z71" s="23"/>
      <c r="AA71" s="28"/>
    </row>
    <row r="72" spans="1:27" ht="9.9" customHeight="1" x14ac:dyDescent="0.2">
      <c r="C72" s="2"/>
      <c r="D72" s="5"/>
      <c r="F72" s="5"/>
      <c r="H72" s="2"/>
      <c r="I72" s="5"/>
      <c r="K72" s="5"/>
      <c r="X72" s="10"/>
      <c r="Y72" s="10"/>
      <c r="Z72" s="23"/>
      <c r="AA72" s="28"/>
    </row>
    <row r="73" spans="1:27" ht="9.9" customHeight="1" x14ac:dyDescent="0.2">
      <c r="C73" s="2"/>
      <c r="D73" s="5"/>
      <c r="F73" s="5"/>
      <c r="H73" s="2"/>
      <c r="I73" s="5"/>
      <c r="K73" s="5"/>
      <c r="X73" s="10"/>
      <c r="Y73" s="10"/>
      <c r="Z73" s="23"/>
      <c r="AA73" s="28"/>
    </row>
    <row r="74" spans="1:27" ht="9.9" customHeight="1" x14ac:dyDescent="0.2">
      <c r="C74" s="2"/>
      <c r="D74" s="5"/>
      <c r="F74" s="5"/>
      <c r="H74" s="2"/>
      <c r="I74" s="5"/>
      <c r="K74" s="5"/>
      <c r="X74" s="10"/>
      <c r="Y74" s="10"/>
      <c r="Z74" s="23"/>
      <c r="AA74" s="28"/>
    </row>
    <row r="75" spans="1:27" ht="11.25" customHeight="1" x14ac:dyDescent="0.2">
      <c r="C75" s="2"/>
      <c r="D75" s="5"/>
      <c r="F75" s="5"/>
      <c r="H75" s="2"/>
      <c r="I75" s="5"/>
      <c r="K75" s="5"/>
      <c r="X75" s="10"/>
      <c r="Y75" s="10"/>
      <c r="Z75" s="23"/>
      <c r="AA75" s="28"/>
    </row>
    <row r="76" spans="1:27" ht="11.25" customHeight="1" x14ac:dyDescent="0.2">
      <c r="C76" s="2"/>
      <c r="D76" s="5"/>
      <c r="F76" s="5"/>
      <c r="H76" s="2"/>
      <c r="I76" s="5"/>
      <c r="K76" s="5"/>
      <c r="X76" s="10"/>
      <c r="Y76" s="10"/>
      <c r="Z76" s="23"/>
      <c r="AA76" s="28"/>
    </row>
    <row r="77" spans="1:27" ht="11.25" customHeight="1" x14ac:dyDescent="0.2">
      <c r="C77" s="2"/>
      <c r="D77" s="5"/>
      <c r="F77" s="5"/>
      <c r="H77" s="2"/>
      <c r="I77" s="5"/>
      <c r="K77" s="5"/>
      <c r="X77" s="10"/>
      <c r="Y77" s="10"/>
      <c r="Z77" s="23"/>
      <c r="AA77" s="28"/>
    </row>
    <row r="78" spans="1:27" ht="11.25" customHeight="1" x14ac:dyDescent="0.2">
      <c r="C78" s="2"/>
      <c r="D78" s="5"/>
      <c r="F78" s="5"/>
      <c r="H78" s="2"/>
      <c r="I78" s="5"/>
      <c r="K78" s="5"/>
      <c r="X78" s="10"/>
      <c r="Y78" s="10"/>
      <c r="Z78" s="23"/>
      <c r="AA78" s="28"/>
    </row>
    <row r="79" spans="1:27" ht="11.25" customHeight="1" x14ac:dyDescent="0.2">
      <c r="C79" s="2"/>
      <c r="D79" s="5"/>
      <c r="F79" s="5"/>
      <c r="H79" s="2"/>
      <c r="I79" s="5"/>
      <c r="K79" s="5"/>
      <c r="X79" s="10"/>
      <c r="Y79" s="10"/>
      <c r="Z79" s="23"/>
      <c r="AA79" s="28"/>
    </row>
    <row r="80" spans="1:27" ht="11.25" customHeight="1" x14ac:dyDescent="0.2">
      <c r="C80" s="2"/>
      <c r="D80" s="5"/>
      <c r="F80" s="5"/>
      <c r="H80" s="2"/>
      <c r="I80" s="5"/>
      <c r="K80" s="5"/>
      <c r="X80" s="10"/>
      <c r="Y80" s="10"/>
      <c r="Z80" s="23"/>
      <c r="AA80" s="28"/>
    </row>
    <row r="81" spans="3:27" ht="11.25" customHeight="1" x14ac:dyDescent="0.2">
      <c r="C81" s="2"/>
      <c r="D81" s="5"/>
      <c r="F81" s="5"/>
      <c r="H81" s="2"/>
      <c r="I81" s="5"/>
      <c r="K81" s="5"/>
      <c r="X81" s="10"/>
      <c r="Y81" s="10"/>
      <c r="Z81" s="23"/>
      <c r="AA81" s="28"/>
    </row>
    <row r="82" spans="3:27" ht="11.25" customHeight="1" x14ac:dyDescent="0.2">
      <c r="C82" s="2"/>
      <c r="D82" s="5"/>
      <c r="F82" s="5"/>
      <c r="H82" s="2"/>
      <c r="I82" s="5"/>
      <c r="K82" s="5"/>
      <c r="X82" s="10"/>
      <c r="Y82" s="10"/>
      <c r="Z82" s="23"/>
      <c r="AA82" s="28"/>
    </row>
    <row r="83" spans="3:27" ht="11.25" customHeight="1" x14ac:dyDescent="0.2">
      <c r="C83" s="2"/>
      <c r="D83" s="5"/>
      <c r="F83" s="5"/>
      <c r="H83" s="2"/>
      <c r="I83" s="5"/>
      <c r="K83" s="5"/>
    </row>
    <row r="84" spans="3:27" ht="11.25" customHeight="1" x14ac:dyDescent="0.2">
      <c r="C84" s="2"/>
      <c r="D84" s="5"/>
      <c r="F84" s="5"/>
      <c r="H84" s="2"/>
      <c r="I84" s="5"/>
      <c r="K84" s="5"/>
    </row>
    <row r="85" spans="3:27" ht="11.25" customHeight="1" x14ac:dyDescent="0.2">
      <c r="C85" s="2"/>
      <c r="D85" s="5"/>
      <c r="F85" s="5"/>
      <c r="H85" s="2"/>
      <c r="I85" s="5"/>
      <c r="K85" s="5"/>
    </row>
    <row r="86" spans="3:27" ht="11.25" customHeight="1" x14ac:dyDescent="0.2">
      <c r="C86" s="2"/>
      <c r="D86" s="5"/>
      <c r="F86" s="5"/>
      <c r="H86" s="2"/>
      <c r="I86" s="5"/>
      <c r="K86" s="5"/>
    </row>
    <row r="87" spans="3:27" ht="11.25" customHeight="1" x14ac:dyDescent="0.2">
      <c r="C87" s="2"/>
      <c r="D87" s="5"/>
      <c r="F87" s="5"/>
      <c r="H87" s="2"/>
      <c r="I87" s="5"/>
      <c r="K87" s="5"/>
    </row>
    <row r="88" spans="3:27" ht="11.25" customHeight="1" x14ac:dyDescent="0.2">
      <c r="C88" s="2"/>
      <c r="D88" s="5"/>
      <c r="F88" s="5"/>
      <c r="H88" s="2"/>
      <c r="I88" s="5"/>
      <c r="K88" s="5"/>
    </row>
    <row r="89" spans="3:27" ht="11.25" customHeight="1" x14ac:dyDescent="0.2">
      <c r="C89" s="2"/>
      <c r="D89" s="5"/>
      <c r="F89" s="5"/>
      <c r="H89" s="2"/>
      <c r="I89" s="5"/>
      <c r="K89" s="5"/>
    </row>
    <row r="90" spans="3:27" ht="11.25" customHeight="1" x14ac:dyDescent="0.2">
      <c r="C90" s="2"/>
      <c r="D90" s="5"/>
      <c r="F90" s="5"/>
      <c r="H90" s="2"/>
      <c r="I90" s="5"/>
      <c r="K90" s="5"/>
    </row>
    <row r="91" spans="3:27" ht="11.25" customHeight="1" x14ac:dyDescent="0.2">
      <c r="C91" s="2"/>
      <c r="D91" s="5"/>
      <c r="F91" s="5"/>
      <c r="H91" s="2"/>
      <c r="I91" s="5"/>
      <c r="K91" s="5"/>
    </row>
    <row r="92" spans="3:27" ht="11.25" customHeight="1" x14ac:dyDescent="0.2">
      <c r="C92" s="2"/>
      <c r="D92" s="5"/>
      <c r="F92" s="5"/>
      <c r="H92" s="2"/>
      <c r="I92" s="5"/>
      <c r="K92" s="5"/>
    </row>
    <row r="93" spans="3:27" ht="11.25" customHeight="1" x14ac:dyDescent="0.2">
      <c r="C93" s="2"/>
      <c r="D93" s="5"/>
      <c r="F93" s="5"/>
      <c r="H93" s="2"/>
      <c r="I93" s="5"/>
      <c r="K93" s="5"/>
    </row>
    <row r="94" spans="3:27" ht="11.25" customHeight="1" x14ac:dyDescent="0.2">
      <c r="C94" s="2"/>
      <c r="D94" s="5"/>
      <c r="F94" s="5"/>
      <c r="H94" s="2"/>
      <c r="I94" s="5"/>
      <c r="K94" s="5"/>
    </row>
    <row r="95" spans="3:27" ht="11.25" customHeight="1" x14ac:dyDescent="0.2">
      <c r="C95" s="2"/>
      <c r="D95" s="5"/>
      <c r="F95" s="5"/>
      <c r="H95" s="2"/>
      <c r="I95" s="5"/>
      <c r="K95" s="5"/>
    </row>
    <row r="96" spans="3:27" ht="11.25" customHeight="1" x14ac:dyDescent="0.2">
      <c r="C96" s="2"/>
      <c r="D96" s="5"/>
      <c r="F96" s="5"/>
      <c r="H96" s="2"/>
      <c r="I96" s="5"/>
      <c r="K96" s="5"/>
    </row>
    <row r="97" spans="1:12" ht="11.25" customHeight="1" x14ac:dyDescent="0.2">
      <c r="C97" s="2"/>
      <c r="D97" s="5"/>
      <c r="F97" s="5"/>
      <c r="H97" s="2"/>
      <c r="I97" s="5"/>
      <c r="K97" s="5"/>
    </row>
    <row r="98" spans="1:12" ht="11.25" customHeight="1" x14ac:dyDescent="0.2">
      <c r="C98" s="2"/>
      <c r="D98" s="5"/>
      <c r="F98" s="5"/>
      <c r="H98" s="2"/>
      <c r="I98" s="5"/>
      <c r="K98" s="5"/>
    </row>
    <row r="99" spans="1:12" ht="11.25" customHeight="1" x14ac:dyDescent="0.2">
      <c r="C99" s="2"/>
      <c r="D99" s="5"/>
      <c r="F99" s="5"/>
      <c r="H99" s="2"/>
      <c r="I99" s="5"/>
      <c r="K99" s="5"/>
    </row>
    <row r="100" spans="1:12" ht="11.25" customHeight="1" x14ac:dyDescent="0.2">
      <c r="C100" s="2"/>
      <c r="D100" s="5"/>
      <c r="F100" s="5"/>
      <c r="H100" s="2"/>
      <c r="I100" s="5"/>
      <c r="K100" s="5"/>
    </row>
    <row r="101" spans="1:12" ht="11.25" customHeight="1" x14ac:dyDescent="0.2">
      <c r="C101" s="2"/>
      <c r="D101" s="5"/>
      <c r="F101" s="5"/>
      <c r="H101" s="2"/>
      <c r="I101" s="5"/>
      <c r="K101" s="5"/>
    </row>
    <row r="102" spans="1:12" ht="11.25" customHeight="1" x14ac:dyDescent="0.2">
      <c r="C102" s="2"/>
      <c r="D102" s="5"/>
      <c r="F102" s="5"/>
      <c r="H102" s="2"/>
      <c r="I102" s="5"/>
      <c r="K102" s="5"/>
    </row>
    <row r="103" spans="1:12" ht="11.25" customHeight="1" x14ac:dyDescent="0.2">
      <c r="C103" s="2"/>
      <c r="D103" s="5"/>
      <c r="F103" s="5"/>
      <c r="H103" s="2"/>
      <c r="I103" s="5"/>
      <c r="K103" s="5"/>
    </row>
    <row r="104" spans="1:12" ht="11.25" customHeight="1" x14ac:dyDescent="0.2">
      <c r="C104" s="2"/>
      <c r="D104" s="5"/>
      <c r="F104" s="5"/>
      <c r="H104" s="2"/>
      <c r="I104" s="5"/>
      <c r="K104" s="5"/>
    </row>
    <row r="105" spans="1:12" ht="11.25" customHeight="1" x14ac:dyDescent="0.2">
      <c r="C105" s="2"/>
      <c r="D105" s="5"/>
      <c r="F105" s="5"/>
      <c r="H105" s="2"/>
      <c r="I105" s="5"/>
      <c r="K105" s="5"/>
    </row>
    <row r="106" spans="1:12" ht="11.25" customHeight="1" x14ac:dyDescent="0.2">
      <c r="A106" s="26"/>
      <c r="B106" s="22"/>
      <c r="C106" s="20"/>
      <c r="G106" s="22"/>
      <c r="H106" s="20"/>
      <c r="L106" s="4"/>
    </row>
    <row r="107" spans="1:12" ht="11.25" customHeight="1" x14ac:dyDescent="0.2">
      <c r="A107" s="26"/>
      <c r="B107" s="22"/>
      <c r="C107" s="20"/>
      <c r="G107" s="22"/>
      <c r="H107" s="20"/>
      <c r="L107" s="4"/>
    </row>
  </sheetData>
  <sortState ref="A6:BA36">
    <sortCondition ref="AZ6:AZ36"/>
  </sortState>
  <mergeCells count="4">
    <mergeCell ref="Z1:Z4"/>
    <mergeCell ref="AY1:AY4"/>
    <mergeCell ref="B2:V4"/>
    <mergeCell ref="AA2:AU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5" firstPageNumber="0" orientation="landscape" horizontalDpi="300" verticalDpi="300" r:id="rId1"/>
  <headerFooter alignWithMargins="0">
    <oddHeader>&amp;C&amp;"Arial,Cursief"&amp;12
Minimarathon
5 januari 2019</oddHeader>
    <oddFooter>&amp;L&amp;D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82"/>
  <sheetViews>
    <sheetView zoomScale="90" zoomScaleNormal="90" workbookViewId="0">
      <selection activeCell="W34" sqref="W34"/>
    </sheetView>
  </sheetViews>
  <sheetFormatPr defaultColWidth="8.88671875" defaultRowHeight="11.25" customHeight="1" x14ac:dyDescent="0.2"/>
  <cols>
    <col min="1" max="1" width="20.44140625" style="1" bestFit="1" customWidth="1"/>
    <col min="2" max="2" width="2.44140625" style="2" customWidth="1"/>
    <col min="3" max="3" width="2.44140625" style="3" customWidth="1"/>
    <col min="4" max="4" width="2.44140625" style="4" customWidth="1"/>
    <col min="5" max="5" width="2.44140625" style="5" customWidth="1"/>
    <col min="6" max="6" width="2.44140625" style="4" customWidth="1"/>
    <col min="7" max="7" width="2.44140625" style="2" customWidth="1"/>
    <col min="8" max="8" width="2.44140625" style="3" customWidth="1"/>
    <col min="9" max="9" width="2.44140625" style="4" customWidth="1"/>
    <col min="10" max="10" width="2.44140625" style="5" customWidth="1"/>
    <col min="11" max="11" width="2.44140625" style="4" customWidth="1"/>
    <col min="12" max="12" width="2.44140625" style="5" customWidth="1"/>
    <col min="13" max="13" width="2.44140625" style="6" customWidth="1"/>
    <col min="14" max="16" width="2.44140625" style="2" customWidth="1"/>
    <col min="17" max="22" width="2.44140625" style="1" customWidth="1"/>
    <col min="23" max="23" width="5.88671875" style="7" bestFit="1" customWidth="1"/>
    <col min="24" max="24" width="6.109375" style="8" customWidth="1"/>
    <col min="25" max="25" width="7.109375" style="8" bestFit="1" customWidth="1"/>
    <col min="26" max="26" width="3.33203125" style="9" customWidth="1"/>
    <col min="27" max="28" width="2.44140625" style="1" customWidth="1"/>
    <col min="29" max="29" width="4" style="1" bestFit="1" customWidth="1"/>
    <col min="30" max="47" width="2.44140625" style="1" customWidth="1"/>
    <col min="48" max="48" width="5.88671875" style="1" bestFit="1" customWidth="1"/>
    <col min="49" max="49" width="6.88671875" style="1" bestFit="1" customWidth="1"/>
    <col min="50" max="50" width="7.44140625" style="1" bestFit="1" customWidth="1"/>
    <col min="51" max="51" width="3.109375" style="1" bestFit="1" customWidth="1"/>
    <col min="52" max="52" width="9" style="1" bestFit="1" customWidth="1"/>
    <col min="53" max="53" width="5.6640625" style="1" customWidth="1"/>
    <col min="54" max="16384" width="8.88671875" style="1"/>
  </cols>
  <sheetData>
    <row r="1" spans="1:53" ht="9.9" customHeight="1" x14ac:dyDescent="0.2">
      <c r="A1" s="262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7"/>
      <c r="X1" s="38"/>
      <c r="Y1" s="39"/>
      <c r="Z1" s="522" t="s">
        <v>3</v>
      </c>
      <c r="AA1" s="40"/>
      <c r="AB1" s="41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524" t="s">
        <v>3</v>
      </c>
      <c r="AZ1" s="42"/>
      <c r="BA1" s="43"/>
    </row>
    <row r="2" spans="1:53" ht="9.9" customHeight="1" x14ac:dyDescent="0.2">
      <c r="A2" s="263"/>
      <c r="B2" s="536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45"/>
      <c r="W2" s="13" t="s">
        <v>0</v>
      </c>
      <c r="X2" s="19" t="s">
        <v>15</v>
      </c>
      <c r="Y2" s="14" t="s">
        <v>2</v>
      </c>
      <c r="Z2" s="544"/>
      <c r="AA2" s="538" t="s">
        <v>11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46"/>
      <c r="AV2" s="47" t="s">
        <v>0</v>
      </c>
      <c r="AW2" s="19" t="s">
        <v>15</v>
      </c>
      <c r="AX2" s="19" t="s">
        <v>2</v>
      </c>
      <c r="AY2" s="525"/>
      <c r="AZ2" s="14" t="s">
        <v>8</v>
      </c>
      <c r="BA2" s="44" t="s">
        <v>3</v>
      </c>
    </row>
    <row r="3" spans="1:53" ht="9.9" customHeight="1" x14ac:dyDescent="0.2">
      <c r="A3" s="264"/>
      <c r="B3" s="537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42"/>
      <c r="W3" s="16" t="s">
        <v>4</v>
      </c>
      <c r="X3" s="17" t="s">
        <v>1</v>
      </c>
      <c r="Y3" s="17" t="s">
        <v>4</v>
      </c>
      <c r="Z3" s="544"/>
      <c r="AA3" s="53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47"/>
      <c r="AV3" s="48" t="s">
        <v>4</v>
      </c>
      <c r="AW3" s="17" t="s">
        <v>1</v>
      </c>
      <c r="AX3" s="17" t="s">
        <v>4</v>
      </c>
      <c r="AY3" s="525"/>
      <c r="AZ3" s="17" t="s">
        <v>9</v>
      </c>
      <c r="BA3" s="45"/>
    </row>
    <row r="4" spans="1:53" ht="9.9" customHeight="1" x14ac:dyDescent="0.2">
      <c r="A4" s="264"/>
      <c r="B4" s="540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43"/>
      <c r="W4" s="16" t="s">
        <v>5</v>
      </c>
      <c r="X4" s="17" t="s">
        <v>6</v>
      </c>
      <c r="Y4" s="17" t="s">
        <v>6</v>
      </c>
      <c r="Z4" s="544"/>
      <c r="AA4" s="548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0"/>
      <c r="AN4" s="530"/>
      <c r="AO4" s="530"/>
      <c r="AP4" s="530"/>
      <c r="AQ4" s="530"/>
      <c r="AR4" s="530"/>
      <c r="AS4" s="530"/>
      <c r="AT4" s="530"/>
      <c r="AU4" s="549"/>
      <c r="AV4" s="48" t="s">
        <v>5</v>
      </c>
      <c r="AW4" s="17" t="s">
        <v>6</v>
      </c>
      <c r="AX4" s="17" t="s">
        <v>6</v>
      </c>
      <c r="AY4" s="526"/>
      <c r="AZ4" s="21" t="s">
        <v>10</v>
      </c>
      <c r="BA4" s="46" t="s">
        <v>8</v>
      </c>
    </row>
    <row r="5" spans="1:53" s="57" customFormat="1" ht="18" customHeight="1" x14ac:dyDescent="0.25">
      <c r="A5" s="266" t="s">
        <v>20</v>
      </c>
      <c r="B5" s="138">
        <v>1</v>
      </c>
      <c r="C5" s="138">
        <v>2</v>
      </c>
      <c r="D5" s="139">
        <v>3</v>
      </c>
      <c r="E5" s="138">
        <v>4</v>
      </c>
      <c r="F5" s="138" t="s">
        <v>139</v>
      </c>
      <c r="G5" s="139" t="s">
        <v>87</v>
      </c>
      <c r="H5" s="138" t="s">
        <v>88</v>
      </c>
      <c r="I5" s="139" t="s">
        <v>89</v>
      </c>
      <c r="J5" s="138">
        <v>6</v>
      </c>
      <c r="K5" s="138">
        <v>7</v>
      </c>
      <c r="L5" s="138" t="s">
        <v>45</v>
      </c>
      <c r="M5" s="138" t="s">
        <v>46</v>
      </c>
      <c r="N5" s="138" t="s">
        <v>47</v>
      </c>
      <c r="O5" s="139" t="s">
        <v>48</v>
      </c>
      <c r="P5" s="138">
        <v>9</v>
      </c>
      <c r="Q5" s="138">
        <v>10</v>
      </c>
      <c r="S5" s="140"/>
      <c r="T5" s="140"/>
      <c r="U5" s="140"/>
      <c r="V5" s="64"/>
      <c r="W5" s="50"/>
      <c r="X5" s="51"/>
      <c r="Y5" s="52"/>
      <c r="Z5" s="53"/>
      <c r="AA5" s="138">
        <v>1</v>
      </c>
      <c r="AB5" s="138">
        <v>2</v>
      </c>
      <c r="AC5" s="139">
        <v>3</v>
      </c>
      <c r="AD5" s="138">
        <v>4</v>
      </c>
      <c r="AE5" s="138" t="s">
        <v>139</v>
      </c>
      <c r="AF5" s="139" t="s">
        <v>87</v>
      </c>
      <c r="AG5" s="138" t="s">
        <v>88</v>
      </c>
      <c r="AH5" s="139" t="s">
        <v>89</v>
      </c>
      <c r="AI5" s="138">
        <v>6</v>
      </c>
      <c r="AJ5" s="138">
        <v>7</v>
      </c>
      <c r="AK5" s="138" t="s">
        <v>45</v>
      </c>
      <c r="AL5" s="138" t="s">
        <v>46</v>
      </c>
      <c r="AM5" s="138" t="s">
        <v>47</v>
      </c>
      <c r="AN5" s="139" t="s">
        <v>48</v>
      </c>
      <c r="AO5" s="138">
        <v>9</v>
      </c>
      <c r="AP5" s="138">
        <v>10</v>
      </c>
      <c r="AR5" s="140"/>
      <c r="AS5" s="140"/>
      <c r="AT5" s="140"/>
      <c r="AU5" s="64"/>
      <c r="AV5" s="54"/>
      <c r="AW5" s="51"/>
      <c r="AX5" s="51"/>
      <c r="AY5" s="55"/>
      <c r="AZ5" s="51"/>
      <c r="BA5" s="56"/>
    </row>
    <row r="6" spans="1:53" ht="15" customHeight="1" x14ac:dyDescent="0.25">
      <c r="A6" s="281" t="s">
        <v>81</v>
      </c>
      <c r="B6" s="86"/>
      <c r="C6" s="87"/>
      <c r="D6" s="88"/>
      <c r="E6" s="89"/>
      <c r="F6" s="88"/>
      <c r="G6" s="90"/>
      <c r="H6" s="90"/>
      <c r="I6" s="90"/>
      <c r="J6" s="90"/>
      <c r="K6" s="90"/>
      <c r="L6" s="90"/>
      <c r="M6" s="90"/>
      <c r="N6" s="90"/>
      <c r="O6" s="90"/>
      <c r="P6" s="90">
        <v>5</v>
      </c>
      <c r="Q6" s="91"/>
      <c r="R6" s="91"/>
      <c r="S6" s="91"/>
      <c r="T6" s="91"/>
      <c r="U6" s="91"/>
      <c r="V6" s="195"/>
      <c r="W6" s="92">
        <f>SUM(B6:V6)</f>
        <v>5</v>
      </c>
      <c r="X6" s="93">
        <v>105.92</v>
      </c>
      <c r="Y6" s="94">
        <f>IF(X6="","",SUM(W6,X6))</f>
        <v>110.92</v>
      </c>
      <c r="Z6" s="95">
        <f>IF(X6="","",RANK(Y6,$Y$6:$Y12,1))</f>
        <v>1</v>
      </c>
      <c r="AA6" s="96"/>
      <c r="AB6" s="87"/>
      <c r="AC6" s="88"/>
      <c r="AD6" s="89">
        <v>5</v>
      </c>
      <c r="AE6" s="88"/>
      <c r="AF6" s="88"/>
      <c r="AG6" s="97"/>
      <c r="AH6" s="88"/>
      <c r="AI6" s="89"/>
      <c r="AJ6" s="88"/>
      <c r="AK6" s="88"/>
      <c r="AL6" s="97"/>
      <c r="AM6" s="90"/>
      <c r="AN6" s="90"/>
      <c r="AO6" s="90">
        <v>5</v>
      </c>
      <c r="AP6" s="91"/>
      <c r="AQ6" s="91"/>
      <c r="AR6" s="91"/>
      <c r="AS6" s="91"/>
      <c r="AT6" s="91"/>
      <c r="AU6" s="91"/>
      <c r="AV6" s="83">
        <f>SUM(AA6:AU6)</f>
        <v>10</v>
      </c>
      <c r="AW6" s="94">
        <v>105.46</v>
      </c>
      <c r="AX6" s="98">
        <f>IF(AW6="","",SUM(AV6,AW6))</f>
        <v>115.46</v>
      </c>
      <c r="AY6" s="99">
        <f>IF(AW6="","",RANK(AX6,$AX$6:$AX12,1))</f>
        <v>2</v>
      </c>
      <c r="AZ6" s="100">
        <f>IF(AX6="","",SUM(Y6,AX6))</f>
        <v>226.38</v>
      </c>
      <c r="BA6" s="513">
        <f>IF(AZ6="","",RANK(AZ6,$AZ$6:$AZ12,1))</f>
        <v>1</v>
      </c>
    </row>
    <row r="7" spans="1:53" ht="15" customHeight="1" x14ac:dyDescent="0.25">
      <c r="A7" s="281" t="s">
        <v>67</v>
      </c>
      <c r="B7" s="101"/>
      <c r="C7" s="102"/>
      <c r="D7" s="103"/>
      <c r="E7" s="104">
        <v>5</v>
      </c>
      <c r="F7" s="103"/>
      <c r="G7" s="105"/>
      <c r="H7" s="105"/>
      <c r="I7" s="105"/>
      <c r="J7" s="105"/>
      <c r="K7" s="105"/>
      <c r="L7" s="105"/>
      <c r="M7" s="105"/>
      <c r="N7" s="105"/>
      <c r="O7" s="105"/>
      <c r="P7" s="105">
        <v>5</v>
      </c>
      <c r="Q7" s="106">
        <v>5</v>
      </c>
      <c r="R7" s="106"/>
      <c r="S7" s="106"/>
      <c r="T7" s="106"/>
      <c r="U7" s="106"/>
      <c r="V7" s="137"/>
      <c r="W7" s="107">
        <f>SUM(B7:V7)</f>
        <v>15</v>
      </c>
      <c r="X7" s="108">
        <v>107.34</v>
      </c>
      <c r="Y7" s="109">
        <f>IF(X7="","",SUM(W7,X7))</f>
        <v>122.34</v>
      </c>
      <c r="Z7" s="110">
        <f>IF(X7="","",RANK(Y7,$Y$6:$Y12,1))</f>
        <v>3</v>
      </c>
      <c r="AA7" s="111"/>
      <c r="AB7" s="102"/>
      <c r="AC7" s="103"/>
      <c r="AD7" s="104"/>
      <c r="AE7" s="103"/>
      <c r="AF7" s="103"/>
      <c r="AG7" s="112"/>
      <c r="AH7" s="103"/>
      <c r="AI7" s="104">
        <v>5</v>
      </c>
      <c r="AJ7" s="103"/>
      <c r="AK7" s="103"/>
      <c r="AL7" s="112"/>
      <c r="AM7" s="105"/>
      <c r="AN7" s="105"/>
      <c r="AO7" s="105"/>
      <c r="AP7" s="106"/>
      <c r="AQ7" s="106"/>
      <c r="AR7" s="106"/>
      <c r="AS7" s="106"/>
      <c r="AT7" s="106"/>
      <c r="AU7" s="106"/>
      <c r="AV7" s="113">
        <f>SUM(AA7:AU7)</f>
        <v>5</v>
      </c>
      <c r="AW7" s="109">
        <v>99.84</v>
      </c>
      <c r="AX7" s="114">
        <f>IF(AW7="","",SUM(AV7,AW7))</f>
        <v>104.84</v>
      </c>
      <c r="AY7" s="115">
        <f>IF(AW7="","",RANK(AX7,$AX$6:$AX12,1))</f>
        <v>1</v>
      </c>
      <c r="AZ7" s="100">
        <f>IF(AX7="","",SUM(Y7,AX7))</f>
        <v>227.18</v>
      </c>
      <c r="BA7" s="135">
        <f>IF(AZ7="","",RANK(AZ7,$AZ$6:$AZ12,1))</f>
        <v>2</v>
      </c>
    </row>
    <row r="8" spans="1:53" ht="15" customHeight="1" x14ac:dyDescent="0.25">
      <c r="A8" s="520" t="s">
        <v>79</v>
      </c>
      <c r="B8" s="101"/>
      <c r="C8" s="102"/>
      <c r="D8" s="103"/>
      <c r="E8" s="104"/>
      <c r="F8" s="103"/>
      <c r="G8" s="105"/>
      <c r="H8" s="105"/>
      <c r="I8" s="105"/>
      <c r="J8" s="105"/>
      <c r="K8" s="105"/>
      <c r="L8" s="105"/>
      <c r="M8" s="105"/>
      <c r="N8" s="105"/>
      <c r="O8" s="105"/>
      <c r="P8" s="105">
        <v>5</v>
      </c>
      <c r="Q8" s="106"/>
      <c r="R8" s="106"/>
      <c r="S8" s="106"/>
      <c r="T8" s="106"/>
      <c r="U8" s="106"/>
      <c r="V8" s="137"/>
      <c r="W8" s="107">
        <f>SUM(B8:V8)</f>
        <v>5</v>
      </c>
      <c r="X8" s="108">
        <v>108.78</v>
      </c>
      <c r="Y8" s="109">
        <f>IF(X8="","",SUM(W8,X8))</f>
        <v>113.78</v>
      </c>
      <c r="Z8" s="110">
        <f>IF(X8="","",RANK(Y8,$Y$6:$Y15,1))</f>
        <v>2</v>
      </c>
      <c r="AA8" s="111"/>
      <c r="AB8" s="102"/>
      <c r="AC8" s="103">
        <v>999</v>
      </c>
      <c r="AD8" s="104"/>
      <c r="AE8" s="103"/>
      <c r="AF8" s="103"/>
      <c r="AG8" s="180"/>
      <c r="AH8" s="103"/>
      <c r="AI8" s="104"/>
      <c r="AJ8" s="103"/>
      <c r="AK8" s="103"/>
      <c r="AL8" s="112"/>
      <c r="AM8" s="105"/>
      <c r="AN8" s="105"/>
      <c r="AO8" s="105"/>
      <c r="AP8" s="106"/>
      <c r="AQ8" s="106"/>
      <c r="AR8" s="106"/>
      <c r="AS8" s="106"/>
      <c r="AT8" s="106"/>
      <c r="AU8" s="106"/>
      <c r="AV8" s="113">
        <f>SUM(AA8:AU8)</f>
        <v>999</v>
      </c>
      <c r="AW8" s="109">
        <v>999</v>
      </c>
      <c r="AX8" s="114">
        <f>IF(AW8="","",SUM(AV8,AW8))</f>
        <v>1998</v>
      </c>
      <c r="AY8" s="115">
        <f>IF(AW8="","",RANK(AX8,$AX$6:$AX15,1))</f>
        <v>3</v>
      </c>
      <c r="AZ8" s="100">
        <f>IF(AX8="","",SUM(Y8,AX8))</f>
        <v>2111.7800000000002</v>
      </c>
      <c r="BA8" s="135">
        <f>IF(AZ8="","",RANK(AZ8,$AZ$6:$AZ15,1))</f>
        <v>3</v>
      </c>
    </row>
    <row r="9" spans="1:53" ht="15" customHeight="1" x14ac:dyDescent="0.25">
      <c r="A9" s="281"/>
      <c r="B9" s="101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6"/>
      <c r="S9" s="106"/>
      <c r="T9" s="106"/>
      <c r="U9" s="106"/>
      <c r="V9" s="137"/>
      <c r="W9" s="107">
        <f>SUM(B9:V9)</f>
        <v>0</v>
      </c>
      <c r="X9" s="108"/>
      <c r="Y9" s="109" t="str">
        <f>IF(X9="","",SUM(W9,X9))</f>
        <v/>
      </c>
      <c r="Z9" s="110" t="str">
        <f>IF(X9="","",RANK(Y9,$Y$6:$Y13,1))</f>
        <v/>
      </c>
      <c r="AA9" s="111"/>
      <c r="AB9" s="102"/>
      <c r="AC9" s="103"/>
      <c r="AD9" s="104"/>
      <c r="AE9" s="103"/>
      <c r="AF9" s="103"/>
      <c r="AG9" s="112"/>
      <c r="AH9" s="103"/>
      <c r="AI9" s="104"/>
      <c r="AJ9" s="103"/>
      <c r="AK9" s="103"/>
      <c r="AL9" s="112"/>
      <c r="AM9" s="105"/>
      <c r="AN9" s="105"/>
      <c r="AO9" s="105"/>
      <c r="AP9" s="106"/>
      <c r="AQ9" s="106"/>
      <c r="AR9" s="106"/>
      <c r="AS9" s="106"/>
      <c r="AT9" s="106"/>
      <c r="AU9" s="106"/>
      <c r="AV9" s="113">
        <f>SUM(AA9:AU9)</f>
        <v>0</v>
      </c>
      <c r="AW9" s="109"/>
      <c r="AX9" s="114" t="str">
        <f t="shared" ref="AX9:AX13" si="0">IF(AW9="","",SUM(AV9,AW9))</f>
        <v/>
      </c>
      <c r="AY9" s="115" t="str">
        <f>IF(AW9="","",RANK(AX9,$AX$6:$AX13,1))</f>
        <v/>
      </c>
      <c r="AZ9" s="100" t="str">
        <f t="shared" ref="AZ9:AZ13" si="1">IF(AX9="","",SUM(Y9,AX9))</f>
        <v/>
      </c>
      <c r="BA9" s="135" t="str">
        <f>IF(AZ9="","",RANK(AZ9,$AZ$6:$AZ13,1))</f>
        <v/>
      </c>
    </row>
    <row r="10" spans="1:53" ht="15" customHeight="1" x14ac:dyDescent="0.25">
      <c r="A10" s="285"/>
      <c r="B10" s="101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37"/>
      <c r="W10" s="107">
        <f>SUM(B10:V10)</f>
        <v>0</v>
      </c>
      <c r="X10" s="108"/>
      <c r="Y10" s="109" t="str">
        <f>IF(X10="","",SUM(W10,X10))</f>
        <v/>
      </c>
      <c r="Z10" s="110" t="str">
        <f>IF(X10="","",RANK(Y10,$Y$6:$Y13,1))</f>
        <v/>
      </c>
      <c r="AA10" s="111"/>
      <c r="AB10" s="102"/>
      <c r="AC10" s="103"/>
      <c r="AD10" s="104"/>
      <c r="AE10" s="103"/>
      <c r="AF10" s="103"/>
      <c r="AG10" s="112"/>
      <c r="AH10" s="103"/>
      <c r="AI10" s="104"/>
      <c r="AJ10" s="103"/>
      <c r="AK10" s="103"/>
      <c r="AL10" s="112"/>
      <c r="AM10" s="105"/>
      <c r="AN10" s="105"/>
      <c r="AO10" s="105"/>
      <c r="AP10" s="106"/>
      <c r="AQ10" s="106"/>
      <c r="AR10" s="106"/>
      <c r="AS10" s="106"/>
      <c r="AT10" s="106"/>
      <c r="AU10" s="106"/>
      <c r="AV10" s="113">
        <f>SUM(AA10:AU10)</f>
        <v>0</v>
      </c>
      <c r="AW10" s="109"/>
      <c r="AX10" s="114" t="str">
        <f t="shared" si="0"/>
        <v/>
      </c>
      <c r="AY10" s="115" t="str">
        <f>IF(AW10="","",RANK(AX10,$AX$6:$AX13,1))</f>
        <v/>
      </c>
      <c r="AZ10" s="100" t="str">
        <f t="shared" si="1"/>
        <v/>
      </c>
      <c r="BA10" s="135" t="str">
        <f>IF(AZ10="","",RANK(AZ10,$AZ$6:$AZ13,1))</f>
        <v/>
      </c>
    </row>
    <row r="11" spans="1:53" ht="15" customHeight="1" x14ac:dyDescent="0.25">
      <c r="A11" s="285"/>
      <c r="B11" s="101"/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37"/>
      <c r="W11" s="107">
        <f t="shared" ref="W11:W13" si="2">SUM(B11:V11)</f>
        <v>0</v>
      </c>
      <c r="X11" s="108"/>
      <c r="Y11" s="109" t="str">
        <f t="shared" ref="Y11:Y13" si="3">IF(X11="","",SUM(W11,X11))</f>
        <v/>
      </c>
      <c r="Z11" s="110" t="str">
        <f>IF(X11="","",RANK(Y11,$Y$6:$Y13,1))</f>
        <v/>
      </c>
      <c r="AA11" s="111"/>
      <c r="AB11" s="102"/>
      <c r="AC11" s="103"/>
      <c r="AD11" s="104"/>
      <c r="AE11" s="103"/>
      <c r="AF11" s="103"/>
      <c r="AG11" s="112"/>
      <c r="AH11" s="103"/>
      <c r="AI11" s="104"/>
      <c r="AJ11" s="103"/>
      <c r="AK11" s="103"/>
      <c r="AL11" s="112"/>
      <c r="AM11" s="105"/>
      <c r="AN11" s="105"/>
      <c r="AO11" s="105"/>
      <c r="AP11" s="106"/>
      <c r="AQ11" s="106"/>
      <c r="AR11" s="106"/>
      <c r="AS11" s="106"/>
      <c r="AT11" s="106"/>
      <c r="AU11" s="106"/>
      <c r="AV11" s="113">
        <f t="shared" ref="AV11:AV13" si="4">SUM(AA11:AU11)</f>
        <v>0</v>
      </c>
      <c r="AW11" s="109"/>
      <c r="AX11" s="114" t="str">
        <f t="shared" si="0"/>
        <v/>
      </c>
      <c r="AY11" s="115" t="str">
        <f>IF(AW11="","",RANK(AX11,$AX$6:$AX13,1))</f>
        <v/>
      </c>
      <c r="AZ11" s="100" t="str">
        <f t="shared" si="1"/>
        <v/>
      </c>
      <c r="BA11" s="135" t="str">
        <f>IF(AZ11="","",RANK(AZ11,$AZ$6:$AZ13,1))</f>
        <v/>
      </c>
    </row>
    <row r="12" spans="1:53" ht="15" customHeight="1" x14ac:dyDescent="0.25">
      <c r="A12" s="136"/>
      <c r="B12" s="101"/>
      <c r="C12" s="102"/>
      <c r="D12" s="103"/>
      <c r="E12" s="104"/>
      <c r="F12" s="103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37"/>
      <c r="W12" s="107">
        <f t="shared" si="2"/>
        <v>0</v>
      </c>
      <c r="X12" s="108"/>
      <c r="Y12" s="109" t="str">
        <f t="shared" si="3"/>
        <v/>
      </c>
      <c r="Z12" s="110" t="str">
        <f>IF(X12="","",RANK(Y12,$Y$6:$Y13,1))</f>
        <v/>
      </c>
      <c r="AA12" s="111"/>
      <c r="AB12" s="102"/>
      <c r="AC12" s="103"/>
      <c r="AD12" s="104"/>
      <c r="AE12" s="103"/>
      <c r="AF12" s="103"/>
      <c r="AG12" s="112"/>
      <c r="AH12" s="103"/>
      <c r="AI12" s="104"/>
      <c r="AJ12" s="103"/>
      <c r="AK12" s="103"/>
      <c r="AL12" s="112"/>
      <c r="AM12" s="105"/>
      <c r="AN12" s="105"/>
      <c r="AO12" s="105"/>
      <c r="AP12" s="106"/>
      <c r="AQ12" s="106"/>
      <c r="AR12" s="106"/>
      <c r="AS12" s="106"/>
      <c r="AT12" s="106"/>
      <c r="AU12" s="106"/>
      <c r="AV12" s="113">
        <f t="shared" si="4"/>
        <v>0</v>
      </c>
      <c r="AW12" s="109"/>
      <c r="AX12" s="114" t="str">
        <f t="shared" si="0"/>
        <v/>
      </c>
      <c r="AY12" s="115" t="str">
        <f>IF(AW12="","",RANK(AX12,$AX$6:$AX13,1))</f>
        <v/>
      </c>
      <c r="AZ12" s="100" t="str">
        <f t="shared" si="1"/>
        <v/>
      </c>
      <c r="BA12" s="135" t="str">
        <f>IF(AZ12="","",RANK(AZ12,$AZ$6:$AZ13,1))</f>
        <v/>
      </c>
    </row>
    <row r="13" spans="1:53" ht="15" customHeight="1" thickBot="1" x14ac:dyDescent="0.3">
      <c r="A13" s="267"/>
      <c r="B13" s="116"/>
      <c r="C13" s="117"/>
      <c r="D13" s="118"/>
      <c r="E13" s="119"/>
      <c r="F13" s="118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1"/>
      <c r="R13" s="121"/>
      <c r="S13" s="121"/>
      <c r="T13" s="121"/>
      <c r="U13" s="121"/>
      <c r="V13" s="196"/>
      <c r="W13" s="122">
        <f t="shared" si="2"/>
        <v>0</v>
      </c>
      <c r="X13" s="123"/>
      <c r="Y13" s="124" t="str">
        <f t="shared" si="3"/>
        <v/>
      </c>
      <c r="Z13" s="125" t="str">
        <f>IF(X13="","",RANK(Y13,$Y$5:$Y13,1))</f>
        <v/>
      </c>
      <c r="AA13" s="126"/>
      <c r="AB13" s="117"/>
      <c r="AC13" s="118"/>
      <c r="AD13" s="119"/>
      <c r="AE13" s="118"/>
      <c r="AF13" s="118"/>
      <c r="AG13" s="127"/>
      <c r="AH13" s="118"/>
      <c r="AI13" s="119"/>
      <c r="AJ13" s="118"/>
      <c r="AK13" s="118"/>
      <c r="AL13" s="127"/>
      <c r="AM13" s="120"/>
      <c r="AN13" s="120"/>
      <c r="AO13" s="120"/>
      <c r="AP13" s="121"/>
      <c r="AQ13" s="121"/>
      <c r="AR13" s="121"/>
      <c r="AS13" s="121"/>
      <c r="AT13" s="121"/>
      <c r="AU13" s="121"/>
      <c r="AV13" s="128">
        <f t="shared" si="4"/>
        <v>0</v>
      </c>
      <c r="AW13" s="124"/>
      <c r="AX13" s="129" t="str">
        <f t="shared" si="0"/>
        <v/>
      </c>
      <c r="AY13" s="130" t="str">
        <f>IF(AW13="","",RANK(AX13,$AX$6:$AX13,1))</f>
        <v/>
      </c>
      <c r="AZ13" s="131" t="str">
        <f t="shared" si="1"/>
        <v/>
      </c>
      <c r="BA13" s="134" t="str">
        <f>IF(AZ13="","",RANK(AZ13,$AZ$6:$AZ13,1))</f>
        <v/>
      </c>
    </row>
    <row r="14" spans="1:53" ht="9.9" customHeight="1" x14ac:dyDescent="0.2">
      <c r="A14" s="29"/>
      <c r="B14" s="30"/>
      <c r="C14" s="31"/>
      <c r="D14" s="31"/>
      <c r="E14" s="32"/>
      <c r="F14" s="31"/>
      <c r="G14" s="33"/>
      <c r="H14" s="31"/>
      <c r="I14" s="31"/>
      <c r="J14" s="32"/>
      <c r="K14" s="31"/>
      <c r="L14" s="34"/>
      <c r="M14" s="35"/>
      <c r="N14" s="32"/>
      <c r="O14" s="32"/>
      <c r="P14" s="32"/>
      <c r="Q14" s="36"/>
      <c r="R14" s="36"/>
      <c r="S14" s="36"/>
      <c r="T14" s="36"/>
      <c r="U14" s="36"/>
      <c r="V14" s="36"/>
      <c r="W14" s="37"/>
      <c r="X14" s="38"/>
      <c r="Y14" s="39"/>
      <c r="Z14" s="522" t="s">
        <v>3</v>
      </c>
      <c r="AA14" s="40"/>
      <c r="AB14" s="41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524" t="s">
        <v>3</v>
      </c>
      <c r="AZ14" s="42"/>
      <c r="BA14" s="43"/>
    </row>
    <row r="15" spans="1:53" s="12" customFormat="1" ht="9.9" customHeight="1" x14ac:dyDescent="0.2">
      <c r="A15" s="1"/>
      <c r="B15" s="536" t="s">
        <v>12</v>
      </c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45"/>
      <c r="W15" s="13" t="s">
        <v>0</v>
      </c>
      <c r="X15" s="19" t="s">
        <v>15</v>
      </c>
      <c r="Y15" s="14" t="s">
        <v>2</v>
      </c>
      <c r="Z15" s="544"/>
      <c r="AA15" s="538" t="s">
        <v>11</v>
      </c>
      <c r="AB15" s="528"/>
      <c r="AC15" s="528"/>
      <c r="AD15" s="528"/>
      <c r="AE15" s="528"/>
      <c r="AF15" s="528"/>
      <c r="AG15" s="528"/>
      <c r="AH15" s="528"/>
      <c r="AI15" s="528"/>
      <c r="AJ15" s="528"/>
      <c r="AK15" s="528"/>
      <c r="AL15" s="528"/>
      <c r="AM15" s="528"/>
      <c r="AN15" s="528"/>
      <c r="AO15" s="528"/>
      <c r="AP15" s="528"/>
      <c r="AQ15" s="528"/>
      <c r="AR15" s="528"/>
      <c r="AS15" s="528"/>
      <c r="AT15" s="528"/>
      <c r="AU15" s="546"/>
      <c r="AV15" s="47" t="s">
        <v>0</v>
      </c>
      <c r="AW15" s="19" t="s">
        <v>15</v>
      </c>
      <c r="AX15" s="19" t="s">
        <v>2</v>
      </c>
      <c r="AY15" s="525"/>
      <c r="AZ15" s="14" t="s">
        <v>8</v>
      </c>
      <c r="BA15" s="44" t="s">
        <v>3</v>
      </c>
    </row>
    <row r="16" spans="1:53" ht="9.9" customHeight="1" x14ac:dyDescent="0.2">
      <c r="A16" s="15"/>
      <c r="B16" s="537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29"/>
      <c r="S16" s="529"/>
      <c r="T16" s="529"/>
      <c r="U16" s="529"/>
      <c r="V16" s="542"/>
      <c r="W16" s="16" t="s">
        <v>4</v>
      </c>
      <c r="X16" s="17" t="s">
        <v>1</v>
      </c>
      <c r="Y16" s="17" t="s">
        <v>4</v>
      </c>
      <c r="Z16" s="544"/>
      <c r="AA16" s="539"/>
      <c r="AB16" s="529"/>
      <c r="AC16" s="529"/>
      <c r="AD16" s="529"/>
      <c r="AE16" s="529"/>
      <c r="AF16" s="529"/>
      <c r="AG16" s="529"/>
      <c r="AH16" s="529"/>
      <c r="AI16" s="529"/>
      <c r="AJ16" s="529"/>
      <c r="AK16" s="529"/>
      <c r="AL16" s="529"/>
      <c r="AM16" s="529"/>
      <c r="AN16" s="529"/>
      <c r="AO16" s="529"/>
      <c r="AP16" s="529"/>
      <c r="AQ16" s="529"/>
      <c r="AR16" s="529"/>
      <c r="AS16" s="529"/>
      <c r="AT16" s="529"/>
      <c r="AU16" s="547"/>
      <c r="AV16" s="48" t="s">
        <v>4</v>
      </c>
      <c r="AW16" s="17" t="s">
        <v>1</v>
      </c>
      <c r="AX16" s="17" t="s">
        <v>4</v>
      </c>
      <c r="AY16" s="525"/>
      <c r="AZ16" s="17" t="s">
        <v>9</v>
      </c>
      <c r="BA16" s="45"/>
    </row>
    <row r="17" spans="1:53" ht="9.9" customHeight="1" x14ac:dyDescent="0.2">
      <c r="A17" s="15"/>
      <c r="B17" s="540"/>
      <c r="C17" s="533"/>
      <c r="D17" s="533"/>
      <c r="E17" s="533"/>
      <c r="F17" s="533"/>
      <c r="G17" s="533"/>
      <c r="H17" s="533"/>
      <c r="I17" s="533"/>
      <c r="J17" s="533"/>
      <c r="K17" s="533"/>
      <c r="L17" s="533"/>
      <c r="M17" s="533"/>
      <c r="N17" s="533"/>
      <c r="O17" s="533"/>
      <c r="P17" s="533"/>
      <c r="Q17" s="533"/>
      <c r="R17" s="533"/>
      <c r="S17" s="533"/>
      <c r="T17" s="533"/>
      <c r="U17" s="533"/>
      <c r="V17" s="543"/>
      <c r="W17" s="16" t="s">
        <v>5</v>
      </c>
      <c r="X17" s="17" t="s">
        <v>6</v>
      </c>
      <c r="Y17" s="17" t="s">
        <v>6</v>
      </c>
      <c r="Z17" s="544"/>
      <c r="AA17" s="548"/>
      <c r="AB17" s="530"/>
      <c r="AC17" s="530"/>
      <c r="AD17" s="530"/>
      <c r="AE17" s="530"/>
      <c r="AF17" s="530"/>
      <c r="AG17" s="530"/>
      <c r="AH17" s="530"/>
      <c r="AI17" s="530"/>
      <c r="AJ17" s="530"/>
      <c r="AK17" s="530"/>
      <c r="AL17" s="530"/>
      <c r="AM17" s="530"/>
      <c r="AN17" s="530"/>
      <c r="AO17" s="530"/>
      <c r="AP17" s="530"/>
      <c r="AQ17" s="530"/>
      <c r="AR17" s="530"/>
      <c r="AS17" s="530"/>
      <c r="AT17" s="530"/>
      <c r="AU17" s="549"/>
      <c r="AV17" s="48" t="s">
        <v>5</v>
      </c>
      <c r="AW17" s="17" t="s">
        <v>6</v>
      </c>
      <c r="AX17" s="17" t="s">
        <v>6</v>
      </c>
      <c r="AY17" s="526"/>
      <c r="AZ17" s="21" t="s">
        <v>10</v>
      </c>
      <c r="BA17" s="46" t="s">
        <v>8</v>
      </c>
    </row>
    <row r="18" spans="1:53" ht="18" customHeight="1" x14ac:dyDescent="0.2">
      <c r="A18" s="49"/>
      <c r="B18" s="60"/>
      <c r="C18" s="61"/>
      <c r="D18" s="63"/>
      <c r="E18" s="61"/>
      <c r="F18" s="61"/>
      <c r="G18" s="63"/>
      <c r="H18" s="61"/>
      <c r="I18" s="63"/>
      <c r="J18" s="61"/>
      <c r="K18" s="61"/>
      <c r="L18" s="61"/>
      <c r="M18" s="61"/>
      <c r="N18" s="61"/>
      <c r="O18" s="61"/>
      <c r="P18" s="63"/>
      <c r="Q18" s="61"/>
      <c r="R18" s="61"/>
      <c r="S18" s="62"/>
      <c r="T18" s="62"/>
      <c r="U18" s="62"/>
      <c r="V18" s="64"/>
      <c r="W18" s="50"/>
      <c r="X18" s="51"/>
      <c r="Y18" s="52"/>
      <c r="Z18" s="53"/>
      <c r="AA18" s="60"/>
      <c r="AB18" s="61"/>
      <c r="AC18" s="63"/>
      <c r="AD18" s="61"/>
      <c r="AE18" s="61"/>
      <c r="AF18" s="63"/>
      <c r="AG18" s="61"/>
      <c r="AH18" s="63"/>
      <c r="AI18" s="61"/>
      <c r="AJ18" s="61"/>
      <c r="AK18" s="61"/>
      <c r="AL18" s="61"/>
      <c r="AM18" s="61"/>
      <c r="AN18" s="61"/>
      <c r="AO18" s="63"/>
      <c r="AP18" s="61"/>
      <c r="AQ18" s="61"/>
      <c r="AR18" s="62"/>
      <c r="AS18" s="62"/>
      <c r="AT18" s="62"/>
      <c r="AU18" s="64"/>
      <c r="AV18" s="54"/>
      <c r="AW18" s="51"/>
      <c r="AX18" s="51"/>
      <c r="AY18" s="55"/>
      <c r="AZ18" s="51"/>
      <c r="BA18" s="56"/>
    </row>
    <row r="19" spans="1:53" ht="15" customHeight="1" x14ac:dyDescent="0.25">
      <c r="A19" s="168"/>
      <c r="B19" s="86"/>
      <c r="C19" s="87"/>
      <c r="D19" s="88"/>
      <c r="E19" s="89"/>
      <c r="F19" s="88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  <c r="R19" s="91"/>
      <c r="S19" s="91"/>
      <c r="T19" s="91"/>
      <c r="U19" s="91"/>
      <c r="V19" s="195"/>
      <c r="W19" s="92">
        <f>SUM(B19:V19)</f>
        <v>0</v>
      </c>
      <c r="X19" s="93"/>
      <c r="Y19" s="94" t="str">
        <f t="shared" ref="Y19:Y26" si="5">IF(X19="","",SUM(W19,X19))</f>
        <v/>
      </c>
      <c r="Z19" s="95" t="str">
        <f>IF(X19="","",RANK(Y19,$Y$19:$Y26,1))</f>
        <v/>
      </c>
      <c r="AA19" s="96"/>
      <c r="AB19" s="87"/>
      <c r="AC19" s="88"/>
      <c r="AD19" s="89"/>
      <c r="AE19" s="88"/>
      <c r="AF19" s="88"/>
      <c r="AG19" s="97"/>
      <c r="AH19" s="88"/>
      <c r="AI19" s="89"/>
      <c r="AJ19" s="88"/>
      <c r="AK19" s="88"/>
      <c r="AL19" s="97"/>
      <c r="AM19" s="90"/>
      <c r="AN19" s="90"/>
      <c r="AO19" s="90"/>
      <c r="AP19" s="91"/>
      <c r="AQ19" s="91"/>
      <c r="AR19" s="91"/>
      <c r="AS19" s="91"/>
      <c r="AT19" s="91"/>
      <c r="AU19" s="91"/>
      <c r="AV19" s="83">
        <f>SUM(AA19:AU19)</f>
        <v>0</v>
      </c>
      <c r="AW19" s="94"/>
      <c r="AX19" s="98" t="str">
        <f t="shared" ref="AX19:AX26" si="6">IF(AW19="","",SUM(AV19,AW19))</f>
        <v/>
      </c>
      <c r="AY19" s="99" t="str">
        <f>IF(AW19="","",RANK(AX19,$AX$19:$AX26,1))</f>
        <v/>
      </c>
      <c r="AZ19" s="100" t="str">
        <f>IF(AX19="","",SUM(Y19,AX19))</f>
        <v/>
      </c>
      <c r="BA19" s="135" t="str">
        <f>IF(AZ19="","",RANK(AZ19,$AZ$19:$AZ26,1))</f>
        <v/>
      </c>
    </row>
    <row r="20" spans="1:53" ht="15" customHeight="1" x14ac:dyDescent="0.25">
      <c r="A20" s="106"/>
      <c r="B20" s="101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37"/>
      <c r="W20" s="107">
        <f t="shared" ref="W20:W21" si="7">SUM(B20:V20)</f>
        <v>0</v>
      </c>
      <c r="X20" s="108"/>
      <c r="Y20" s="109" t="str">
        <f t="shared" si="5"/>
        <v/>
      </c>
      <c r="Z20" s="110" t="str">
        <f>IF(X20="","",RANK(Y20,$Y$19:$Y26,1))</f>
        <v/>
      </c>
      <c r="AA20" s="111"/>
      <c r="AB20" s="102"/>
      <c r="AC20" s="103"/>
      <c r="AD20" s="104"/>
      <c r="AE20" s="103"/>
      <c r="AF20" s="103"/>
      <c r="AG20" s="112"/>
      <c r="AH20" s="103"/>
      <c r="AI20" s="104"/>
      <c r="AJ20" s="103"/>
      <c r="AK20" s="103"/>
      <c r="AL20" s="112"/>
      <c r="AM20" s="105"/>
      <c r="AN20" s="105"/>
      <c r="AO20" s="105"/>
      <c r="AP20" s="106"/>
      <c r="AQ20" s="106"/>
      <c r="AR20" s="106"/>
      <c r="AS20" s="106"/>
      <c r="AT20" s="106"/>
      <c r="AU20" s="106"/>
      <c r="AV20" s="113">
        <f t="shared" ref="AV20:AV21" si="8">SUM(AA20:AU20)</f>
        <v>0</v>
      </c>
      <c r="AW20" s="109"/>
      <c r="AX20" s="114" t="str">
        <f t="shared" si="6"/>
        <v/>
      </c>
      <c r="AY20" s="115" t="str">
        <f>IF(AW20="","",RANK(AX20,$AX$19:$AX26,1))</f>
        <v/>
      </c>
      <c r="AZ20" s="100" t="str">
        <f t="shared" ref="AZ20:AZ26" si="9">IF(AX20="","",SUM(Y20,AX20))</f>
        <v/>
      </c>
      <c r="BA20" s="135" t="str">
        <f>IF(AZ20="","",RANK(AZ20,$AZ$19:$AZ26,1))</f>
        <v/>
      </c>
    </row>
    <row r="21" spans="1:53" ht="15" customHeight="1" x14ac:dyDescent="0.25">
      <c r="A21" s="106"/>
      <c r="B21" s="101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37"/>
      <c r="W21" s="107">
        <f t="shared" si="7"/>
        <v>0</v>
      </c>
      <c r="X21" s="108"/>
      <c r="Y21" s="109" t="str">
        <f t="shared" si="5"/>
        <v/>
      </c>
      <c r="Z21" s="110" t="str">
        <f>IF(X21="","",RANK(Y21,$Y$19:$Y26,1))</f>
        <v/>
      </c>
      <c r="AA21" s="111"/>
      <c r="AB21" s="102"/>
      <c r="AC21" s="103"/>
      <c r="AD21" s="104"/>
      <c r="AE21" s="103"/>
      <c r="AF21" s="103"/>
      <c r="AG21" s="112"/>
      <c r="AH21" s="103"/>
      <c r="AI21" s="104"/>
      <c r="AJ21" s="103"/>
      <c r="AK21" s="103"/>
      <c r="AL21" s="112"/>
      <c r="AM21" s="105"/>
      <c r="AN21" s="105"/>
      <c r="AO21" s="105"/>
      <c r="AP21" s="106"/>
      <c r="AQ21" s="106"/>
      <c r="AR21" s="106"/>
      <c r="AS21" s="106"/>
      <c r="AT21" s="106"/>
      <c r="AU21" s="106"/>
      <c r="AV21" s="113">
        <f t="shared" si="8"/>
        <v>0</v>
      </c>
      <c r="AW21" s="109"/>
      <c r="AX21" s="114" t="str">
        <f t="shared" si="6"/>
        <v/>
      </c>
      <c r="AY21" s="115" t="str">
        <f>IF(AW21="","",RANK(AX21,$AX$19:$AX26,1))</f>
        <v/>
      </c>
      <c r="AZ21" s="100" t="str">
        <f t="shared" si="9"/>
        <v/>
      </c>
      <c r="BA21" s="135" t="str">
        <f>IF(AZ21="","",RANK(AZ21,$AZ$19:$AZ26,1))</f>
        <v/>
      </c>
    </row>
    <row r="22" spans="1:53" ht="15" customHeight="1" x14ac:dyDescent="0.25">
      <c r="A22" s="106"/>
      <c r="B22" s="101"/>
      <c r="C22" s="102"/>
      <c r="D22" s="103"/>
      <c r="E22" s="104"/>
      <c r="F22" s="103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6"/>
      <c r="S22" s="106"/>
      <c r="T22" s="106"/>
      <c r="U22" s="106"/>
      <c r="V22" s="137"/>
      <c r="W22" s="107">
        <f>SUM(B22:V22)</f>
        <v>0</v>
      </c>
      <c r="X22" s="108"/>
      <c r="Y22" s="109" t="str">
        <f t="shared" si="5"/>
        <v/>
      </c>
      <c r="Z22" s="110" t="str">
        <f>IF(X22="","",RANK(Y22,$Y$19:$Y26,1))</f>
        <v/>
      </c>
      <c r="AA22" s="111"/>
      <c r="AB22" s="102"/>
      <c r="AC22" s="103"/>
      <c r="AD22" s="104"/>
      <c r="AE22" s="103"/>
      <c r="AF22" s="103"/>
      <c r="AG22" s="112"/>
      <c r="AH22" s="103"/>
      <c r="AI22" s="104"/>
      <c r="AJ22" s="103"/>
      <c r="AK22" s="103"/>
      <c r="AL22" s="112"/>
      <c r="AM22" s="105"/>
      <c r="AN22" s="105"/>
      <c r="AO22" s="105"/>
      <c r="AP22" s="106"/>
      <c r="AQ22" s="106"/>
      <c r="AR22" s="106"/>
      <c r="AS22" s="106"/>
      <c r="AT22" s="106"/>
      <c r="AU22" s="106"/>
      <c r="AV22" s="113">
        <f>SUM(AA22:AU22)</f>
        <v>0</v>
      </c>
      <c r="AW22" s="109"/>
      <c r="AX22" s="114" t="str">
        <f t="shared" si="6"/>
        <v/>
      </c>
      <c r="AY22" s="115" t="str">
        <f>IF(AW22="","",RANK(AX22,$AX$19:$AX26,1))</f>
        <v/>
      </c>
      <c r="AZ22" s="100" t="str">
        <f t="shared" si="9"/>
        <v/>
      </c>
      <c r="BA22" s="135" t="str">
        <f>IF(AZ22="","",RANK(AZ22,$AZ$19:$AZ26,1))</f>
        <v/>
      </c>
    </row>
    <row r="23" spans="1:53" ht="15" customHeight="1" x14ac:dyDescent="0.25">
      <c r="A23" s="106"/>
      <c r="B23" s="101"/>
      <c r="C23" s="102"/>
      <c r="D23" s="103"/>
      <c r="E23" s="104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37"/>
      <c r="W23" s="107">
        <f>SUM(B23:V23)</f>
        <v>0</v>
      </c>
      <c r="X23" s="108"/>
      <c r="Y23" s="109" t="str">
        <f t="shared" si="5"/>
        <v/>
      </c>
      <c r="Z23" s="110" t="str">
        <f>IF(X23="","",RANK(Y23,$Y$19:$Y26,1))</f>
        <v/>
      </c>
      <c r="AA23" s="111"/>
      <c r="AB23" s="102"/>
      <c r="AC23" s="103"/>
      <c r="AD23" s="104"/>
      <c r="AE23" s="103"/>
      <c r="AF23" s="103"/>
      <c r="AG23" s="180"/>
      <c r="AH23" s="103"/>
      <c r="AI23" s="104"/>
      <c r="AJ23" s="103"/>
      <c r="AK23" s="103"/>
      <c r="AL23" s="112"/>
      <c r="AM23" s="105"/>
      <c r="AN23" s="105"/>
      <c r="AO23" s="105"/>
      <c r="AP23" s="106"/>
      <c r="AQ23" s="106"/>
      <c r="AR23" s="106"/>
      <c r="AS23" s="106"/>
      <c r="AT23" s="106"/>
      <c r="AU23" s="106"/>
      <c r="AV23" s="113">
        <f>SUM(AA23:AU23)</f>
        <v>0</v>
      </c>
      <c r="AW23" s="109"/>
      <c r="AX23" s="114" t="str">
        <f t="shared" si="6"/>
        <v/>
      </c>
      <c r="AY23" s="115" t="str">
        <f>IF(AW23="","",RANK(AX23,$AX$19:$AX26,1))</f>
        <v/>
      </c>
      <c r="AZ23" s="100" t="str">
        <f t="shared" si="9"/>
        <v/>
      </c>
      <c r="BA23" s="135" t="str">
        <f>IF(AZ23="","",RANK(AZ23,$AZ$19:$AZ26,1))</f>
        <v/>
      </c>
    </row>
    <row r="24" spans="1:53" ht="15" customHeight="1" x14ac:dyDescent="0.25">
      <c r="A24" s="106"/>
      <c r="B24" s="101"/>
      <c r="C24" s="102"/>
      <c r="D24" s="103"/>
      <c r="E24" s="104"/>
      <c r="F24" s="103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6"/>
      <c r="S24" s="106"/>
      <c r="T24" s="106"/>
      <c r="U24" s="106"/>
      <c r="V24" s="137"/>
      <c r="W24" s="107">
        <f t="shared" ref="W24:W26" si="10">SUM(B24:V24)</f>
        <v>0</v>
      </c>
      <c r="X24" s="108"/>
      <c r="Y24" s="109" t="str">
        <f t="shared" si="5"/>
        <v/>
      </c>
      <c r="Z24" s="110" t="str">
        <f>IF(X24="","",RANK(Y24,$Y$19:$Y26,1))</f>
        <v/>
      </c>
      <c r="AA24" s="111"/>
      <c r="AB24" s="102"/>
      <c r="AC24" s="103"/>
      <c r="AD24" s="104"/>
      <c r="AE24" s="103"/>
      <c r="AF24" s="103"/>
      <c r="AG24" s="112"/>
      <c r="AH24" s="103"/>
      <c r="AI24" s="104"/>
      <c r="AJ24" s="103"/>
      <c r="AK24" s="103"/>
      <c r="AL24" s="112"/>
      <c r="AM24" s="105"/>
      <c r="AN24" s="105"/>
      <c r="AO24" s="105"/>
      <c r="AP24" s="106"/>
      <c r="AQ24" s="106"/>
      <c r="AR24" s="106"/>
      <c r="AS24" s="106"/>
      <c r="AT24" s="106"/>
      <c r="AU24" s="106"/>
      <c r="AV24" s="113">
        <f t="shared" ref="AV24:AV26" si="11">SUM(AA24:AU24)</f>
        <v>0</v>
      </c>
      <c r="AW24" s="109"/>
      <c r="AX24" s="114" t="str">
        <f t="shared" si="6"/>
        <v/>
      </c>
      <c r="AY24" s="115" t="str">
        <f>IF(AW24="","",RANK(AX24,$AX$19:$AX26,1))</f>
        <v/>
      </c>
      <c r="AZ24" s="100" t="str">
        <f t="shared" si="9"/>
        <v/>
      </c>
      <c r="BA24" s="135" t="str">
        <f>IF(AZ24="","",RANK(AZ24,$AZ$19:$AZ26,1))</f>
        <v/>
      </c>
    </row>
    <row r="25" spans="1:53" ht="15" customHeight="1" x14ac:dyDescent="0.25">
      <c r="A25" s="106"/>
      <c r="B25" s="101"/>
      <c r="C25" s="102"/>
      <c r="D25" s="103"/>
      <c r="E25" s="104"/>
      <c r="F25" s="103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6"/>
      <c r="S25" s="106"/>
      <c r="T25" s="106"/>
      <c r="U25" s="106"/>
      <c r="V25" s="137"/>
      <c r="W25" s="107">
        <f t="shared" si="10"/>
        <v>0</v>
      </c>
      <c r="X25" s="108"/>
      <c r="Y25" s="109" t="str">
        <f t="shared" si="5"/>
        <v/>
      </c>
      <c r="Z25" s="110" t="str">
        <f>IF(X25="","",RANK(Y25,$Y$19:$Y26,1))</f>
        <v/>
      </c>
      <c r="AA25" s="111"/>
      <c r="AB25" s="102"/>
      <c r="AC25" s="103"/>
      <c r="AD25" s="104"/>
      <c r="AE25" s="103"/>
      <c r="AF25" s="103"/>
      <c r="AG25" s="112"/>
      <c r="AH25" s="103"/>
      <c r="AI25" s="104"/>
      <c r="AJ25" s="103"/>
      <c r="AK25" s="103"/>
      <c r="AL25" s="112"/>
      <c r="AM25" s="105"/>
      <c r="AN25" s="105"/>
      <c r="AO25" s="105"/>
      <c r="AP25" s="106"/>
      <c r="AQ25" s="106"/>
      <c r="AR25" s="106"/>
      <c r="AS25" s="106"/>
      <c r="AT25" s="106"/>
      <c r="AU25" s="106"/>
      <c r="AV25" s="113">
        <f t="shared" si="11"/>
        <v>0</v>
      </c>
      <c r="AW25" s="109"/>
      <c r="AX25" s="114" t="str">
        <f t="shared" si="6"/>
        <v/>
      </c>
      <c r="AY25" s="115" t="str">
        <f>IF(AW25="","",RANK(AX25,$AX$19:$AX26,1))</f>
        <v/>
      </c>
      <c r="AZ25" s="100" t="str">
        <f t="shared" si="9"/>
        <v/>
      </c>
      <c r="BA25" s="135" t="str">
        <f>IF(AZ25="","",RANK(AZ25,$AZ$19:$AZ26,1))</f>
        <v/>
      </c>
    </row>
    <row r="26" spans="1:53" ht="15" customHeight="1" thickBot="1" x14ac:dyDescent="0.3">
      <c r="A26" s="121"/>
      <c r="B26" s="116"/>
      <c r="C26" s="117"/>
      <c r="D26" s="118"/>
      <c r="E26" s="119"/>
      <c r="F26" s="118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  <c r="R26" s="121"/>
      <c r="S26" s="121"/>
      <c r="T26" s="121"/>
      <c r="U26" s="121"/>
      <c r="V26" s="196"/>
      <c r="W26" s="122">
        <f t="shared" si="10"/>
        <v>0</v>
      </c>
      <c r="X26" s="123"/>
      <c r="Y26" s="124" t="str">
        <f t="shared" si="5"/>
        <v/>
      </c>
      <c r="Z26" s="125" t="str">
        <f>IF(X26="","",RANK(Y26,$Y$19:$Y26,1))</f>
        <v/>
      </c>
      <c r="AA26" s="126"/>
      <c r="AB26" s="117"/>
      <c r="AC26" s="118"/>
      <c r="AD26" s="119"/>
      <c r="AE26" s="118"/>
      <c r="AF26" s="118"/>
      <c r="AG26" s="127"/>
      <c r="AH26" s="118"/>
      <c r="AI26" s="119"/>
      <c r="AJ26" s="118"/>
      <c r="AK26" s="118"/>
      <c r="AL26" s="127"/>
      <c r="AM26" s="120"/>
      <c r="AN26" s="120"/>
      <c r="AO26" s="120"/>
      <c r="AP26" s="121"/>
      <c r="AQ26" s="121"/>
      <c r="AR26" s="121"/>
      <c r="AS26" s="121"/>
      <c r="AT26" s="121"/>
      <c r="AU26" s="121"/>
      <c r="AV26" s="128">
        <f t="shared" si="11"/>
        <v>0</v>
      </c>
      <c r="AW26" s="124"/>
      <c r="AX26" s="129" t="str">
        <f t="shared" si="6"/>
        <v/>
      </c>
      <c r="AY26" s="130" t="str">
        <f>IF(AW26="","",RANK(AX26,$AX$19:$AX26,1))</f>
        <v/>
      </c>
      <c r="AZ26" s="131" t="str">
        <f t="shared" si="9"/>
        <v/>
      </c>
      <c r="BA26" s="134" t="str">
        <f>IF(AZ26="","",RANK(AZ26,$AZ$19:$AZ26,1))</f>
        <v/>
      </c>
    </row>
    <row r="27" spans="1:53" ht="9.9" customHeight="1" x14ac:dyDescent="0.2">
      <c r="AB27" s="25"/>
    </row>
    <row r="28" spans="1:53" ht="9.9" customHeight="1" x14ac:dyDescent="0.2">
      <c r="AB28" s="25"/>
    </row>
    <row r="29" spans="1:53" ht="9.9" customHeight="1" x14ac:dyDescent="0.2">
      <c r="AB29" s="25"/>
    </row>
    <row r="30" spans="1:53" ht="9.9" customHeight="1" x14ac:dyDescent="0.2">
      <c r="AB30" s="25"/>
    </row>
    <row r="31" spans="1:53" ht="9.9" customHeight="1" x14ac:dyDescent="0.2">
      <c r="AB31" s="25"/>
    </row>
    <row r="32" spans="1:53" ht="9.9" customHeight="1" x14ac:dyDescent="0.2">
      <c r="AB32" s="25"/>
    </row>
    <row r="33" spans="1:28" ht="9.9" customHeight="1" x14ac:dyDescent="0.2">
      <c r="A33" s="26"/>
      <c r="B33" s="22"/>
      <c r="C33" s="20"/>
      <c r="G33" s="4"/>
      <c r="H33" s="6"/>
      <c r="L33" s="4"/>
      <c r="W33" s="23"/>
      <c r="X33" s="10"/>
      <c r="Y33" s="10"/>
      <c r="AA33" s="27"/>
      <c r="AB33" s="25"/>
    </row>
    <row r="34" spans="1:28" ht="9.9" customHeight="1" x14ac:dyDescent="0.2">
      <c r="B34" s="22"/>
      <c r="C34" s="20"/>
      <c r="G34" s="4"/>
      <c r="H34" s="6"/>
      <c r="L34" s="4"/>
      <c r="W34" s="23"/>
      <c r="X34" s="10"/>
      <c r="Y34" s="10"/>
      <c r="AA34" s="27"/>
      <c r="AB34" s="25"/>
    </row>
    <row r="35" spans="1:28" ht="9.9" customHeight="1" x14ac:dyDescent="0.2">
      <c r="A35" s="26"/>
      <c r="B35" s="22"/>
      <c r="C35" s="20"/>
      <c r="G35" s="4"/>
      <c r="H35" s="6"/>
      <c r="L35" s="4"/>
      <c r="W35" s="23"/>
      <c r="X35" s="10"/>
      <c r="Y35" s="10"/>
      <c r="AA35" s="27"/>
      <c r="AB35" s="25"/>
    </row>
    <row r="36" spans="1:28" ht="9.9" customHeight="1" x14ac:dyDescent="0.2">
      <c r="A36" s="12"/>
      <c r="B36" s="22"/>
      <c r="C36" s="20"/>
      <c r="G36" s="4"/>
      <c r="H36" s="6"/>
      <c r="L36" s="4"/>
      <c r="W36" s="23"/>
      <c r="X36" s="10"/>
      <c r="Y36" s="10"/>
      <c r="AA36" s="27"/>
      <c r="AB36" s="25"/>
    </row>
    <row r="37" spans="1:28" ht="9.9" customHeight="1" x14ac:dyDescent="0.2">
      <c r="A37" s="12"/>
      <c r="B37" s="22"/>
      <c r="C37" s="20"/>
      <c r="G37" s="22"/>
      <c r="H37" s="20"/>
      <c r="L37" s="4"/>
      <c r="M37" s="18"/>
      <c r="W37" s="23"/>
      <c r="X37" s="10"/>
      <c r="Y37" s="10"/>
      <c r="AA37" s="27"/>
    </row>
    <row r="38" spans="1:28" ht="9.9" customHeight="1" x14ac:dyDescent="0.2">
      <c r="A38" s="12"/>
      <c r="B38" s="22"/>
      <c r="C38" s="20"/>
      <c r="G38" s="22"/>
      <c r="H38" s="20"/>
      <c r="L38" s="4"/>
      <c r="W38" s="23"/>
      <c r="X38" s="10"/>
      <c r="Y38" s="10"/>
      <c r="AA38" s="27"/>
    </row>
    <row r="39" spans="1:28" ht="9.9" customHeight="1" x14ac:dyDescent="0.2">
      <c r="B39" s="22"/>
      <c r="C39" s="20"/>
      <c r="G39" s="22"/>
      <c r="H39" s="20"/>
      <c r="L39" s="4"/>
      <c r="M39" s="18"/>
      <c r="W39" s="23"/>
      <c r="X39" s="10"/>
      <c r="Y39" s="10"/>
      <c r="AA39" s="27"/>
    </row>
    <row r="40" spans="1:28" ht="9.9" customHeight="1" x14ac:dyDescent="0.2">
      <c r="B40" s="22"/>
      <c r="C40" s="20"/>
      <c r="G40" s="22"/>
      <c r="H40" s="20"/>
      <c r="L40" s="4"/>
      <c r="W40" s="23"/>
      <c r="X40" s="10"/>
      <c r="Y40" s="10"/>
      <c r="AA40" s="27"/>
    </row>
    <row r="41" spans="1:28" ht="9.9" customHeight="1" x14ac:dyDescent="0.2">
      <c r="A41" s="12"/>
      <c r="B41" s="22"/>
      <c r="C41" s="20"/>
      <c r="G41" s="22"/>
      <c r="H41" s="20"/>
      <c r="L41" s="4"/>
      <c r="W41" s="23"/>
      <c r="X41" s="10"/>
      <c r="Y41" s="10"/>
      <c r="AA41" s="27"/>
    </row>
    <row r="42" spans="1:28" ht="9.9" customHeight="1" x14ac:dyDescent="0.2">
      <c r="A42" s="12"/>
      <c r="B42" s="22"/>
      <c r="C42" s="20"/>
      <c r="G42" s="22"/>
      <c r="H42" s="20"/>
      <c r="L42" s="4"/>
      <c r="M42" s="18"/>
      <c r="W42" s="23"/>
      <c r="X42" s="10"/>
      <c r="Y42" s="10"/>
      <c r="AA42" s="27"/>
    </row>
    <row r="43" spans="1:28" ht="9.9" customHeight="1" x14ac:dyDescent="0.2">
      <c r="B43" s="22"/>
      <c r="C43" s="20"/>
      <c r="G43" s="22"/>
      <c r="H43" s="20"/>
      <c r="L43" s="4"/>
      <c r="W43" s="23"/>
      <c r="X43" s="10"/>
      <c r="Y43" s="10"/>
      <c r="AA43" s="27"/>
    </row>
    <row r="44" spans="1:28" ht="9.9" customHeight="1" x14ac:dyDescent="0.2">
      <c r="A44" s="12"/>
      <c r="B44" s="22"/>
      <c r="C44" s="20"/>
      <c r="G44" s="22"/>
      <c r="H44" s="20"/>
      <c r="L44" s="4"/>
      <c r="W44" s="23"/>
      <c r="X44" s="10"/>
      <c r="Y44" s="10"/>
      <c r="AA44" s="27"/>
    </row>
    <row r="45" spans="1:28" ht="9.9" customHeight="1" x14ac:dyDescent="0.2">
      <c r="A45" s="26"/>
      <c r="B45" s="22"/>
      <c r="C45" s="20"/>
      <c r="G45" s="22"/>
      <c r="H45" s="20"/>
      <c r="L45" s="4"/>
      <c r="X45" s="10"/>
      <c r="Y45" s="10"/>
      <c r="Z45" s="23"/>
      <c r="AA45" s="28"/>
    </row>
    <row r="46" spans="1:28" ht="9.9" customHeight="1" x14ac:dyDescent="0.2">
      <c r="B46" s="22"/>
      <c r="C46" s="20"/>
      <c r="G46" s="22"/>
      <c r="H46" s="20"/>
      <c r="L46" s="4"/>
      <c r="X46" s="10"/>
      <c r="Y46" s="10"/>
      <c r="Z46" s="23"/>
      <c r="AA46" s="28"/>
    </row>
    <row r="47" spans="1:28" ht="9.9" customHeight="1" x14ac:dyDescent="0.2">
      <c r="C47" s="2"/>
      <c r="D47" s="5"/>
      <c r="F47" s="5"/>
      <c r="H47" s="2"/>
      <c r="I47" s="5"/>
      <c r="K47" s="5"/>
      <c r="X47" s="10"/>
      <c r="Y47" s="10"/>
      <c r="Z47" s="23"/>
      <c r="AA47" s="28"/>
    </row>
    <row r="48" spans="1:28" ht="9.9" customHeight="1" x14ac:dyDescent="0.2">
      <c r="C48" s="2"/>
      <c r="D48" s="5"/>
      <c r="F48" s="5"/>
      <c r="H48" s="2"/>
      <c r="I48" s="5"/>
      <c r="K48" s="5"/>
      <c r="X48" s="10"/>
      <c r="Y48" s="10"/>
      <c r="Z48" s="23"/>
      <c r="AA48" s="28"/>
    </row>
    <row r="49" spans="3:27" ht="9.9" customHeight="1" x14ac:dyDescent="0.2">
      <c r="C49" s="2"/>
      <c r="D49" s="5"/>
      <c r="F49" s="5"/>
      <c r="H49" s="2"/>
      <c r="I49" s="5"/>
      <c r="K49" s="5"/>
      <c r="X49" s="10"/>
      <c r="Y49" s="10"/>
      <c r="Z49" s="23"/>
      <c r="AA49" s="28"/>
    </row>
    <row r="50" spans="3:27" ht="11.25" customHeight="1" x14ac:dyDescent="0.2">
      <c r="C50" s="2"/>
      <c r="D50" s="5"/>
      <c r="F50" s="5"/>
      <c r="H50" s="2"/>
      <c r="I50" s="5"/>
      <c r="K50" s="5"/>
      <c r="X50" s="10"/>
      <c r="Y50" s="10"/>
      <c r="Z50" s="23"/>
      <c r="AA50" s="28"/>
    </row>
    <row r="51" spans="3:27" ht="11.25" customHeight="1" x14ac:dyDescent="0.2">
      <c r="C51" s="2"/>
      <c r="D51" s="5"/>
      <c r="F51" s="5"/>
      <c r="H51" s="2"/>
      <c r="I51" s="5"/>
      <c r="K51" s="5"/>
      <c r="X51" s="10"/>
      <c r="Y51" s="10"/>
      <c r="Z51" s="23"/>
      <c r="AA51" s="28"/>
    </row>
    <row r="52" spans="3:27" ht="11.25" customHeight="1" x14ac:dyDescent="0.2">
      <c r="C52" s="2"/>
      <c r="D52" s="5"/>
      <c r="F52" s="5"/>
      <c r="H52" s="2"/>
      <c r="I52" s="5"/>
      <c r="K52" s="5"/>
      <c r="X52" s="10"/>
      <c r="Y52" s="10"/>
      <c r="Z52" s="23"/>
      <c r="AA52" s="28"/>
    </row>
    <row r="53" spans="3:27" ht="11.25" customHeight="1" x14ac:dyDescent="0.2">
      <c r="C53" s="2"/>
      <c r="D53" s="5"/>
      <c r="F53" s="5"/>
      <c r="H53" s="2"/>
      <c r="I53" s="5"/>
      <c r="K53" s="5"/>
      <c r="X53" s="10"/>
      <c r="Y53" s="10"/>
      <c r="Z53" s="23"/>
      <c r="AA53" s="28"/>
    </row>
    <row r="54" spans="3:27" ht="11.25" customHeight="1" x14ac:dyDescent="0.2">
      <c r="C54" s="2"/>
      <c r="D54" s="5"/>
      <c r="F54" s="5"/>
      <c r="H54" s="2"/>
      <c r="I54" s="5"/>
      <c r="K54" s="5"/>
      <c r="X54" s="10"/>
      <c r="Y54" s="10"/>
      <c r="Z54" s="23"/>
      <c r="AA54" s="28"/>
    </row>
    <row r="55" spans="3:27" ht="11.25" customHeight="1" x14ac:dyDescent="0.2">
      <c r="C55" s="2"/>
      <c r="D55" s="5"/>
      <c r="F55" s="5"/>
      <c r="H55" s="2"/>
      <c r="I55" s="5"/>
      <c r="K55" s="5"/>
      <c r="X55" s="10"/>
      <c r="Y55" s="10"/>
      <c r="Z55" s="23"/>
      <c r="AA55" s="28"/>
    </row>
    <row r="56" spans="3:27" ht="11.25" customHeight="1" x14ac:dyDescent="0.2">
      <c r="C56" s="2"/>
      <c r="D56" s="5"/>
      <c r="F56" s="5"/>
      <c r="H56" s="2"/>
      <c r="I56" s="5"/>
      <c r="K56" s="5"/>
      <c r="X56" s="10"/>
      <c r="Y56" s="10"/>
      <c r="Z56" s="23"/>
      <c r="AA56" s="28"/>
    </row>
    <row r="57" spans="3:27" ht="11.25" customHeight="1" x14ac:dyDescent="0.2">
      <c r="C57" s="2"/>
      <c r="D57" s="5"/>
      <c r="F57" s="5"/>
      <c r="H57" s="2"/>
      <c r="I57" s="5"/>
      <c r="K57" s="5"/>
      <c r="X57" s="10"/>
      <c r="Y57" s="10"/>
      <c r="Z57" s="23"/>
      <c r="AA57" s="28"/>
    </row>
    <row r="58" spans="3:27" ht="11.25" customHeight="1" x14ac:dyDescent="0.2">
      <c r="C58" s="2"/>
      <c r="D58" s="5"/>
      <c r="F58" s="5"/>
      <c r="H58" s="2"/>
      <c r="I58" s="5"/>
      <c r="K58" s="5"/>
    </row>
    <row r="59" spans="3:27" ht="11.25" customHeight="1" x14ac:dyDescent="0.2">
      <c r="C59" s="2"/>
      <c r="D59" s="5"/>
      <c r="F59" s="5"/>
      <c r="H59" s="2"/>
      <c r="I59" s="5"/>
      <c r="K59" s="5"/>
    </row>
    <row r="60" spans="3:27" ht="11.25" customHeight="1" x14ac:dyDescent="0.2">
      <c r="C60" s="2"/>
      <c r="D60" s="5"/>
      <c r="F60" s="5"/>
      <c r="H60" s="2"/>
      <c r="I60" s="5"/>
      <c r="K60" s="5"/>
    </row>
    <row r="61" spans="3:27" ht="11.25" customHeight="1" x14ac:dyDescent="0.2">
      <c r="C61" s="2"/>
      <c r="D61" s="5"/>
      <c r="F61" s="5"/>
      <c r="H61" s="2"/>
      <c r="I61" s="5"/>
      <c r="K61" s="5"/>
    </row>
    <row r="62" spans="3:27" ht="11.25" customHeight="1" x14ac:dyDescent="0.2">
      <c r="C62" s="2"/>
      <c r="D62" s="5"/>
      <c r="F62" s="5"/>
      <c r="H62" s="2"/>
      <c r="I62" s="5"/>
      <c r="K62" s="5"/>
    </row>
    <row r="63" spans="3:27" ht="11.25" customHeight="1" x14ac:dyDescent="0.2">
      <c r="C63" s="2"/>
      <c r="D63" s="5"/>
      <c r="F63" s="5"/>
      <c r="H63" s="2"/>
      <c r="I63" s="5"/>
      <c r="K63" s="5"/>
    </row>
    <row r="64" spans="3:27" ht="11.25" customHeight="1" x14ac:dyDescent="0.2">
      <c r="C64" s="2"/>
      <c r="D64" s="5"/>
      <c r="F64" s="5"/>
      <c r="H64" s="2"/>
      <c r="I64" s="5"/>
      <c r="K64" s="5"/>
    </row>
    <row r="65" spans="3:11" ht="11.25" customHeight="1" x14ac:dyDescent="0.2">
      <c r="C65" s="2"/>
      <c r="D65" s="5"/>
      <c r="F65" s="5"/>
      <c r="H65" s="2"/>
      <c r="I65" s="5"/>
      <c r="K65" s="5"/>
    </row>
    <row r="66" spans="3:11" ht="11.25" customHeight="1" x14ac:dyDescent="0.2">
      <c r="C66" s="2"/>
      <c r="D66" s="5"/>
      <c r="F66" s="5"/>
      <c r="H66" s="2"/>
      <c r="I66" s="5"/>
      <c r="K66" s="5"/>
    </row>
    <row r="67" spans="3:11" ht="11.25" customHeight="1" x14ac:dyDescent="0.2">
      <c r="C67" s="2"/>
      <c r="D67" s="5"/>
      <c r="F67" s="5"/>
      <c r="H67" s="2"/>
      <c r="I67" s="5"/>
      <c r="K67" s="5"/>
    </row>
    <row r="68" spans="3:11" ht="11.25" customHeight="1" x14ac:dyDescent="0.2">
      <c r="C68" s="2"/>
      <c r="D68" s="5"/>
      <c r="F68" s="5"/>
      <c r="H68" s="2"/>
      <c r="I68" s="5"/>
      <c r="K68" s="5"/>
    </row>
    <row r="69" spans="3:11" ht="11.25" customHeight="1" x14ac:dyDescent="0.2">
      <c r="C69" s="2"/>
      <c r="D69" s="5"/>
      <c r="F69" s="5"/>
      <c r="H69" s="2"/>
      <c r="I69" s="5"/>
      <c r="K69" s="5"/>
    </row>
    <row r="70" spans="3:11" ht="11.25" customHeight="1" x14ac:dyDescent="0.2">
      <c r="C70" s="2"/>
      <c r="D70" s="5"/>
      <c r="F70" s="5"/>
      <c r="H70" s="2"/>
      <c r="I70" s="5"/>
      <c r="K70" s="5"/>
    </row>
    <row r="71" spans="3:11" ht="11.25" customHeight="1" x14ac:dyDescent="0.2">
      <c r="C71" s="2"/>
      <c r="D71" s="5"/>
      <c r="F71" s="5"/>
      <c r="H71" s="2"/>
      <c r="I71" s="5"/>
      <c r="K71" s="5"/>
    </row>
    <row r="72" spans="3:11" ht="11.25" customHeight="1" x14ac:dyDescent="0.2">
      <c r="C72" s="2"/>
      <c r="D72" s="5"/>
      <c r="F72" s="5"/>
      <c r="H72" s="2"/>
      <c r="I72" s="5"/>
      <c r="K72" s="5"/>
    </row>
    <row r="73" spans="3:11" ht="11.25" customHeight="1" x14ac:dyDescent="0.2">
      <c r="C73" s="2"/>
      <c r="D73" s="5"/>
      <c r="F73" s="5"/>
      <c r="H73" s="2"/>
      <c r="I73" s="5"/>
      <c r="K73" s="5"/>
    </row>
    <row r="74" spans="3:11" ht="11.25" customHeight="1" x14ac:dyDescent="0.2">
      <c r="C74" s="2"/>
      <c r="D74" s="5"/>
      <c r="F74" s="5"/>
      <c r="H74" s="2"/>
      <c r="I74" s="5"/>
      <c r="K74" s="5"/>
    </row>
    <row r="75" spans="3:11" ht="11.25" customHeight="1" x14ac:dyDescent="0.2">
      <c r="C75" s="2"/>
      <c r="D75" s="5"/>
      <c r="F75" s="5"/>
      <c r="H75" s="2"/>
      <c r="I75" s="5"/>
      <c r="K75" s="5"/>
    </row>
    <row r="76" spans="3:11" ht="11.25" customHeight="1" x14ac:dyDescent="0.2">
      <c r="C76" s="2"/>
      <c r="D76" s="5"/>
      <c r="F76" s="5"/>
      <c r="H76" s="2"/>
      <c r="I76" s="5"/>
      <c r="K76" s="5"/>
    </row>
    <row r="77" spans="3:11" ht="11.25" customHeight="1" x14ac:dyDescent="0.2">
      <c r="C77" s="2"/>
      <c r="D77" s="5"/>
      <c r="F77" s="5"/>
      <c r="H77" s="2"/>
      <c r="I77" s="5"/>
      <c r="K77" s="5"/>
    </row>
    <row r="78" spans="3:11" ht="11.25" customHeight="1" x14ac:dyDescent="0.2">
      <c r="C78" s="2"/>
      <c r="D78" s="5"/>
      <c r="F78" s="5"/>
      <c r="H78" s="2"/>
      <c r="I78" s="5"/>
      <c r="K78" s="5"/>
    </row>
    <row r="79" spans="3:11" ht="11.25" customHeight="1" x14ac:dyDescent="0.2">
      <c r="C79" s="2"/>
      <c r="D79" s="5"/>
      <c r="F79" s="5"/>
      <c r="H79" s="2"/>
      <c r="I79" s="5"/>
      <c r="K79" s="5"/>
    </row>
    <row r="80" spans="3:11" ht="11.25" customHeight="1" x14ac:dyDescent="0.2">
      <c r="C80" s="2"/>
      <c r="D80" s="5"/>
      <c r="F80" s="5"/>
      <c r="H80" s="2"/>
      <c r="I80" s="5"/>
      <c r="K80" s="5"/>
    </row>
    <row r="81" spans="1:12" ht="11.25" customHeight="1" x14ac:dyDescent="0.2">
      <c r="A81" s="26"/>
      <c r="B81" s="22"/>
      <c r="C81" s="20"/>
      <c r="G81" s="22"/>
      <c r="H81" s="20"/>
      <c r="L81" s="4"/>
    </row>
    <row r="82" spans="1:12" ht="11.25" customHeight="1" x14ac:dyDescent="0.2">
      <c r="A82" s="26"/>
      <c r="B82" s="22"/>
      <c r="C82" s="20"/>
      <c r="G82" s="22"/>
      <c r="H82" s="20"/>
      <c r="L82" s="4"/>
    </row>
  </sheetData>
  <sortState ref="A6:BA8">
    <sortCondition ref="AZ6:AZ8"/>
  </sortState>
  <mergeCells count="8">
    <mergeCell ref="Z1:Z4"/>
    <mergeCell ref="AY1:AY4"/>
    <mergeCell ref="B2:V4"/>
    <mergeCell ref="AA2:AU4"/>
    <mergeCell ref="Z14:Z17"/>
    <mergeCell ref="AY14:AY17"/>
    <mergeCell ref="B15:V17"/>
    <mergeCell ref="AA15:AU17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80" firstPageNumber="0" orientation="landscape" horizontalDpi="300" verticalDpi="300" r:id="rId1"/>
  <headerFooter alignWithMargins="0">
    <oddHeader>&amp;C&amp;"Arial,Cursief"&amp;12
Minimarathon
5 januari 2019</oddHeader>
    <oddFooter>&amp;L&amp;D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95"/>
  <sheetViews>
    <sheetView topLeftCell="A10" zoomScaleNormal="100" workbookViewId="0">
      <selection activeCell="AH17" sqref="AH17"/>
    </sheetView>
  </sheetViews>
  <sheetFormatPr defaultColWidth="8.88671875" defaultRowHeight="11.25" customHeight="1" x14ac:dyDescent="0.2"/>
  <cols>
    <col min="1" max="1" width="22.6640625" style="1" bestFit="1" customWidth="1"/>
    <col min="2" max="2" width="2.44140625" style="2" customWidth="1"/>
    <col min="3" max="3" width="2.44140625" style="3" customWidth="1"/>
    <col min="4" max="4" width="2.44140625" style="4" customWidth="1"/>
    <col min="5" max="5" width="2.44140625" style="5" customWidth="1"/>
    <col min="6" max="6" width="2.44140625" style="4" customWidth="1"/>
    <col min="7" max="7" width="2.44140625" style="2" customWidth="1"/>
    <col min="8" max="8" width="2.44140625" style="3" customWidth="1"/>
    <col min="9" max="9" width="2.44140625" style="4" customWidth="1"/>
    <col min="10" max="10" width="2.44140625" style="5" customWidth="1"/>
    <col min="11" max="11" width="2.44140625" style="4" customWidth="1"/>
    <col min="12" max="12" width="2.44140625" style="5" customWidth="1"/>
    <col min="13" max="13" width="2.44140625" style="6" customWidth="1"/>
    <col min="14" max="16" width="2.44140625" style="2" customWidth="1"/>
    <col min="17" max="18" width="2.44140625" style="1" customWidth="1"/>
    <col min="19" max="19" width="5.6640625" style="7" bestFit="1" customWidth="1"/>
    <col min="20" max="20" width="7.6640625" style="8" customWidth="1"/>
    <col min="21" max="21" width="7" style="8" bestFit="1" customWidth="1"/>
    <col min="22" max="22" width="3.33203125" style="9" customWidth="1"/>
    <col min="23" max="39" width="2.44140625" style="1" customWidth="1"/>
    <col min="40" max="40" width="6" style="1" customWidth="1"/>
    <col min="41" max="41" width="6.5546875" style="1" customWidth="1"/>
    <col min="42" max="42" width="7" style="1" bestFit="1" customWidth="1"/>
    <col min="43" max="43" width="3.88671875" style="1" customWidth="1"/>
    <col min="44" max="44" width="8.88671875" style="1"/>
    <col min="45" max="45" width="6" style="1" customWidth="1"/>
    <col min="46" max="46" width="22.6640625" style="345" bestFit="1" customWidth="1"/>
    <col min="47" max="63" width="2.44140625" style="1" customWidth="1"/>
    <col min="64" max="64" width="5.6640625" style="1" customWidth="1"/>
    <col min="65" max="65" width="7.6640625" style="1" customWidth="1"/>
    <col min="66" max="66" width="7" style="1" customWidth="1"/>
    <col min="67" max="67" width="3.33203125" style="1" customWidth="1"/>
    <col min="68" max="84" width="2.44140625" style="1" customWidth="1"/>
    <col min="85" max="85" width="6" style="1" customWidth="1"/>
    <col min="86" max="86" width="6.5546875" style="1" customWidth="1"/>
    <col min="87" max="87" width="7" style="1" customWidth="1"/>
    <col min="88" max="88" width="3.88671875" style="1" customWidth="1"/>
    <col min="89" max="89" width="8.88671875" style="1"/>
    <col min="90" max="90" width="6" style="1" customWidth="1"/>
    <col min="91" max="16384" width="8.88671875" style="1"/>
  </cols>
  <sheetData>
    <row r="1" spans="1:90" ht="9.9" customHeight="1" x14ac:dyDescent="0.2">
      <c r="A1" s="262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7"/>
      <c r="T1" s="38"/>
      <c r="U1" s="39"/>
      <c r="V1" s="522" t="s">
        <v>3</v>
      </c>
      <c r="W1" s="40"/>
      <c r="X1" s="41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524" t="s">
        <v>3</v>
      </c>
      <c r="AR1" s="42"/>
      <c r="AS1" s="42"/>
      <c r="AT1" s="342"/>
      <c r="AU1" s="343"/>
      <c r="AV1" s="4"/>
      <c r="AW1" s="4"/>
      <c r="AX1" s="5"/>
      <c r="AY1" s="4"/>
      <c r="AZ1" s="343"/>
      <c r="BA1" s="4"/>
      <c r="BB1" s="4"/>
      <c r="BC1" s="5"/>
      <c r="BD1" s="4"/>
      <c r="BE1" s="344"/>
      <c r="BF1" s="18"/>
      <c r="BG1" s="5"/>
      <c r="BH1" s="5"/>
      <c r="BI1" s="5"/>
      <c r="BJ1" s="12"/>
      <c r="BK1" s="12"/>
      <c r="BL1" s="23"/>
      <c r="BM1" s="11"/>
      <c r="BN1" s="11"/>
      <c r="BO1" s="550"/>
      <c r="BP1" s="12"/>
      <c r="BQ1" s="12"/>
      <c r="CJ1" s="552"/>
    </row>
    <row r="2" spans="1:90" ht="9.9" customHeight="1" x14ac:dyDescent="0.2">
      <c r="A2" s="268"/>
      <c r="B2" s="536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13" t="s">
        <v>0</v>
      </c>
      <c r="T2" s="19" t="s">
        <v>15</v>
      </c>
      <c r="U2" s="14" t="s">
        <v>2</v>
      </c>
      <c r="V2" s="544"/>
      <c r="W2" s="538" t="s">
        <v>11</v>
      </c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13" t="s">
        <v>0</v>
      </c>
      <c r="AO2" s="19" t="s">
        <v>15</v>
      </c>
      <c r="AP2" s="19" t="s">
        <v>2</v>
      </c>
      <c r="AQ2" s="525"/>
      <c r="AR2" s="14" t="s">
        <v>8</v>
      </c>
      <c r="AS2" s="337" t="s">
        <v>3</v>
      </c>
      <c r="AU2" s="553"/>
      <c r="AV2" s="529"/>
      <c r="AW2" s="529"/>
      <c r="AX2" s="529"/>
      <c r="AY2" s="529"/>
      <c r="AZ2" s="529"/>
      <c r="BA2" s="529"/>
      <c r="BB2" s="529"/>
      <c r="BC2" s="529"/>
      <c r="BD2" s="529"/>
      <c r="BE2" s="529"/>
      <c r="BF2" s="529"/>
      <c r="BG2" s="529"/>
      <c r="BH2" s="529"/>
      <c r="BI2" s="529"/>
      <c r="BJ2" s="529"/>
      <c r="BK2" s="529"/>
      <c r="BL2" s="23"/>
      <c r="BM2" s="11"/>
      <c r="BN2" s="10"/>
      <c r="BO2" s="551"/>
      <c r="BP2" s="553"/>
      <c r="BQ2" s="529"/>
      <c r="BR2" s="529"/>
      <c r="BS2" s="529"/>
      <c r="BT2" s="529"/>
      <c r="BU2" s="529"/>
      <c r="BV2" s="529"/>
      <c r="BW2" s="529"/>
      <c r="BX2" s="529"/>
      <c r="BY2" s="529"/>
      <c r="BZ2" s="529"/>
      <c r="CA2" s="529"/>
      <c r="CB2" s="529"/>
      <c r="CC2" s="529"/>
      <c r="CD2" s="529"/>
      <c r="CE2" s="529"/>
      <c r="CF2" s="529"/>
      <c r="CG2" s="23"/>
      <c r="CH2" s="11"/>
      <c r="CI2" s="11"/>
      <c r="CJ2" s="525"/>
      <c r="CK2" s="10"/>
      <c r="CL2" s="346"/>
    </row>
    <row r="3" spans="1:90" ht="9.9" customHeight="1" x14ac:dyDescent="0.2">
      <c r="A3" s="264"/>
      <c r="B3" s="537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16" t="s">
        <v>4</v>
      </c>
      <c r="T3" s="17" t="s">
        <v>1</v>
      </c>
      <c r="U3" s="17" t="s">
        <v>4</v>
      </c>
      <c r="V3" s="544"/>
      <c r="W3" s="539"/>
      <c r="X3" s="529"/>
      <c r="Y3" s="529"/>
      <c r="Z3" s="529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16" t="s">
        <v>4</v>
      </c>
      <c r="AO3" s="17" t="s">
        <v>1</v>
      </c>
      <c r="AP3" s="17" t="s">
        <v>4</v>
      </c>
      <c r="AQ3" s="525"/>
      <c r="AR3" s="17" t="s">
        <v>9</v>
      </c>
      <c r="AS3" s="338"/>
      <c r="AT3" s="347"/>
      <c r="AU3" s="529"/>
      <c r="AV3" s="529"/>
      <c r="AW3" s="529"/>
      <c r="AX3" s="529"/>
      <c r="AY3" s="529"/>
      <c r="AZ3" s="529"/>
      <c r="BA3" s="529"/>
      <c r="BB3" s="529"/>
      <c r="BC3" s="529"/>
      <c r="BD3" s="529"/>
      <c r="BE3" s="529"/>
      <c r="BF3" s="529"/>
      <c r="BG3" s="529"/>
      <c r="BH3" s="529"/>
      <c r="BI3" s="529"/>
      <c r="BJ3" s="529"/>
      <c r="BK3" s="529"/>
      <c r="BL3" s="23"/>
      <c r="BM3" s="10"/>
      <c r="BN3" s="10"/>
      <c r="BO3" s="551"/>
      <c r="BP3" s="529"/>
      <c r="BQ3" s="529"/>
      <c r="BR3" s="529"/>
      <c r="BS3" s="529"/>
      <c r="BT3" s="529"/>
      <c r="BU3" s="529"/>
      <c r="BV3" s="529"/>
      <c r="BW3" s="529"/>
      <c r="BX3" s="529"/>
      <c r="BY3" s="529"/>
      <c r="BZ3" s="529"/>
      <c r="CA3" s="529"/>
      <c r="CB3" s="529"/>
      <c r="CC3" s="529"/>
      <c r="CD3" s="529"/>
      <c r="CE3" s="529"/>
      <c r="CF3" s="529"/>
      <c r="CG3" s="23"/>
      <c r="CH3" s="10"/>
      <c r="CI3" s="10"/>
      <c r="CJ3" s="525"/>
      <c r="CK3" s="10"/>
      <c r="CL3" s="346"/>
    </row>
    <row r="4" spans="1:90" ht="9.9" customHeight="1" thickBot="1" x14ac:dyDescent="0.25">
      <c r="A4" s="264"/>
      <c r="B4" s="537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16" t="s">
        <v>5</v>
      </c>
      <c r="T4" s="17" t="s">
        <v>6</v>
      </c>
      <c r="U4" s="17" t="s">
        <v>6</v>
      </c>
      <c r="V4" s="544"/>
      <c r="W4" s="539"/>
      <c r="X4" s="529"/>
      <c r="Y4" s="529"/>
      <c r="Z4" s="529"/>
      <c r="AA4" s="529"/>
      <c r="AB4" s="529"/>
      <c r="AC4" s="529"/>
      <c r="AD4" s="529"/>
      <c r="AE4" s="529"/>
      <c r="AF4" s="529"/>
      <c r="AG4" s="529"/>
      <c r="AH4" s="529"/>
      <c r="AI4" s="529"/>
      <c r="AJ4" s="529"/>
      <c r="AK4" s="529"/>
      <c r="AL4" s="529"/>
      <c r="AM4" s="529"/>
      <c r="AN4" s="16" t="s">
        <v>5</v>
      </c>
      <c r="AO4" s="17" t="s">
        <v>6</v>
      </c>
      <c r="AP4" s="17" t="s">
        <v>6</v>
      </c>
      <c r="AQ4" s="525"/>
      <c r="AR4" s="17" t="s">
        <v>10</v>
      </c>
      <c r="AS4" s="338" t="s">
        <v>8</v>
      </c>
      <c r="AT4" s="347"/>
      <c r="AU4" s="529"/>
      <c r="AV4" s="529"/>
      <c r="AW4" s="529"/>
      <c r="AX4" s="529"/>
      <c r="AY4" s="529"/>
      <c r="AZ4" s="529"/>
      <c r="BA4" s="529"/>
      <c r="BB4" s="529"/>
      <c r="BC4" s="529"/>
      <c r="BD4" s="529"/>
      <c r="BE4" s="529"/>
      <c r="BF4" s="529"/>
      <c r="BG4" s="529"/>
      <c r="BH4" s="529"/>
      <c r="BI4" s="529"/>
      <c r="BJ4" s="529"/>
      <c r="BK4" s="529"/>
      <c r="BL4" s="23"/>
      <c r="BM4" s="10"/>
      <c r="BN4" s="10"/>
      <c r="BO4" s="551"/>
      <c r="BP4" s="529"/>
      <c r="BQ4" s="529"/>
      <c r="BR4" s="529"/>
      <c r="BS4" s="529"/>
      <c r="BT4" s="529"/>
      <c r="BU4" s="529"/>
      <c r="BV4" s="529"/>
      <c r="BW4" s="529"/>
      <c r="BX4" s="529"/>
      <c r="BY4" s="529"/>
      <c r="BZ4" s="529"/>
      <c r="CA4" s="529"/>
      <c r="CB4" s="529"/>
      <c r="CC4" s="529"/>
      <c r="CD4" s="529"/>
      <c r="CE4" s="529"/>
      <c r="CF4" s="529"/>
      <c r="CG4" s="23"/>
      <c r="CH4" s="10"/>
      <c r="CI4" s="10"/>
      <c r="CJ4" s="525"/>
      <c r="CK4" s="10"/>
      <c r="CL4" s="346"/>
    </row>
    <row r="5" spans="1:90" ht="18" customHeight="1" thickBot="1" x14ac:dyDescent="0.3">
      <c r="A5" s="486" t="s">
        <v>19</v>
      </c>
      <c r="B5" s="487">
        <v>1</v>
      </c>
      <c r="C5" s="487">
        <v>2</v>
      </c>
      <c r="D5" s="488">
        <v>3</v>
      </c>
      <c r="E5" s="487">
        <v>4</v>
      </c>
      <c r="F5" s="487" t="s">
        <v>139</v>
      </c>
      <c r="G5" s="488" t="s">
        <v>87</v>
      </c>
      <c r="H5" s="487" t="s">
        <v>88</v>
      </c>
      <c r="I5" s="488" t="s">
        <v>89</v>
      </c>
      <c r="J5" s="487">
        <v>6</v>
      </c>
      <c r="K5" s="487">
        <v>7</v>
      </c>
      <c r="L5" s="487" t="s">
        <v>45</v>
      </c>
      <c r="M5" s="487" t="s">
        <v>46</v>
      </c>
      <c r="N5" s="487" t="s">
        <v>47</v>
      </c>
      <c r="O5" s="488" t="s">
        <v>48</v>
      </c>
      <c r="P5" s="487">
        <v>9</v>
      </c>
      <c r="Q5" s="487">
        <v>10</v>
      </c>
      <c r="R5" s="503"/>
      <c r="S5" s="489"/>
      <c r="T5" s="490"/>
      <c r="U5" s="490"/>
      <c r="V5" s="490"/>
      <c r="W5" s="495">
        <v>1</v>
      </c>
      <c r="X5" s="487">
        <v>2</v>
      </c>
      <c r="Y5" s="488">
        <v>3</v>
      </c>
      <c r="Z5" s="487">
        <v>4</v>
      </c>
      <c r="AA5" s="487" t="s">
        <v>139</v>
      </c>
      <c r="AB5" s="488" t="s">
        <v>87</v>
      </c>
      <c r="AC5" s="487" t="s">
        <v>88</v>
      </c>
      <c r="AD5" s="488" t="s">
        <v>89</v>
      </c>
      <c r="AE5" s="487">
        <v>6</v>
      </c>
      <c r="AF5" s="487">
        <v>7</v>
      </c>
      <c r="AG5" s="487" t="s">
        <v>45</v>
      </c>
      <c r="AH5" s="487" t="s">
        <v>46</v>
      </c>
      <c r="AI5" s="487" t="s">
        <v>47</v>
      </c>
      <c r="AJ5" s="488" t="s">
        <v>48</v>
      </c>
      <c r="AK5" s="487">
        <v>9</v>
      </c>
      <c r="AL5" s="487">
        <v>10</v>
      </c>
      <c r="AM5" s="503"/>
      <c r="AN5" s="490"/>
      <c r="AO5" s="490"/>
      <c r="AP5" s="490"/>
      <c r="AQ5" s="491"/>
      <c r="AR5" s="496" t="str">
        <f t="shared" ref="AR5:AR10" si="0">IF(AP5="","",SUM(U5,AP5))</f>
        <v/>
      </c>
      <c r="AS5" s="493" t="str">
        <f>IF(AR5="","",RANK(AR5,$AR$6:$AR12,1))</f>
        <v/>
      </c>
      <c r="AT5" s="484"/>
      <c r="AU5" s="348"/>
      <c r="AV5" s="348"/>
      <c r="AW5" s="349"/>
      <c r="AX5" s="348"/>
      <c r="AY5" s="348"/>
      <c r="AZ5" s="349"/>
      <c r="BA5" s="348"/>
      <c r="BB5" s="349"/>
      <c r="BC5" s="348"/>
      <c r="BD5" s="348"/>
      <c r="BE5" s="348"/>
      <c r="BF5" s="348"/>
      <c r="BG5" s="348"/>
      <c r="BH5" s="348"/>
      <c r="BI5" s="349"/>
      <c r="BJ5" s="348"/>
      <c r="BK5" s="348"/>
      <c r="BL5" s="310"/>
      <c r="BM5" s="310"/>
      <c r="BN5" s="310"/>
      <c r="BO5" s="310"/>
      <c r="BP5" s="348"/>
      <c r="BQ5" s="348"/>
      <c r="BR5" s="349"/>
      <c r="BS5" s="348"/>
      <c r="BT5" s="348"/>
      <c r="BU5" s="349"/>
      <c r="BV5" s="348"/>
      <c r="BW5" s="349"/>
      <c r="BX5" s="348"/>
      <c r="BY5" s="348"/>
      <c r="BZ5" s="348"/>
      <c r="CA5" s="348"/>
      <c r="CB5" s="348"/>
      <c r="CC5" s="348"/>
      <c r="CD5" s="349"/>
      <c r="CE5" s="348"/>
      <c r="CF5" s="348"/>
      <c r="CG5" s="310"/>
      <c r="CH5" s="310"/>
      <c r="CI5" s="310"/>
      <c r="CJ5" s="310"/>
      <c r="CK5" s="350"/>
      <c r="CL5" s="27"/>
    </row>
    <row r="6" spans="1:90" ht="16.95" customHeight="1" x14ac:dyDescent="0.25">
      <c r="A6" s="284" t="s">
        <v>126</v>
      </c>
      <c r="B6" s="222"/>
      <c r="C6" s="223"/>
      <c r="D6" s="224"/>
      <c r="E6" s="225"/>
      <c r="F6" s="224"/>
      <c r="G6" s="226"/>
      <c r="H6" s="226"/>
      <c r="I6" s="226"/>
      <c r="J6" s="226">
        <v>5</v>
      </c>
      <c r="K6" s="226"/>
      <c r="L6" s="226"/>
      <c r="M6" s="226"/>
      <c r="N6" s="226"/>
      <c r="O6" s="226"/>
      <c r="P6" s="226"/>
      <c r="Q6" s="227"/>
      <c r="R6" s="227"/>
      <c r="S6" s="228">
        <f>SUM(B6:R6)</f>
        <v>5</v>
      </c>
      <c r="T6" s="229">
        <v>109.32</v>
      </c>
      <c r="U6" s="230">
        <f>IF(T6="","",SUM(S6,T6))</f>
        <v>114.32</v>
      </c>
      <c r="V6" s="494">
        <f>IF(T6="","",RANK(U6,$U$6:$U9,1))</f>
        <v>1</v>
      </c>
      <c r="W6" s="232"/>
      <c r="X6" s="223"/>
      <c r="Y6" s="224"/>
      <c r="Z6" s="225"/>
      <c r="AA6" s="224"/>
      <c r="AB6" s="224"/>
      <c r="AC6" s="233"/>
      <c r="AD6" s="224"/>
      <c r="AE6" s="225"/>
      <c r="AF6" s="224"/>
      <c r="AG6" s="224"/>
      <c r="AH6" s="234"/>
      <c r="AI6" s="226">
        <v>5</v>
      </c>
      <c r="AJ6" s="226">
        <v>5</v>
      </c>
      <c r="AK6" s="226"/>
      <c r="AL6" s="227"/>
      <c r="AM6" s="227"/>
      <c r="AN6" s="235">
        <f>SUM(W6:AM6)</f>
        <v>10</v>
      </c>
      <c r="AO6" s="230">
        <v>98.52</v>
      </c>
      <c r="AP6" s="236">
        <f>IF(AO6="","",SUM(AN6,AO6))</f>
        <v>108.52</v>
      </c>
      <c r="AQ6" s="237">
        <f>IF(AO6="","",RANK(AP6,$AP$6:$AP9,1))</f>
        <v>1</v>
      </c>
      <c r="AR6" s="238">
        <f t="shared" si="0"/>
        <v>222.83999999999997</v>
      </c>
      <c r="AS6" s="514">
        <f>IF(AR6="","",RANK(AR6,$AR$6:$AR8,1))</f>
        <v>1</v>
      </c>
      <c r="AT6" s="351"/>
      <c r="AU6" s="327"/>
      <c r="AV6" s="328"/>
      <c r="AW6" s="329"/>
      <c r="AX6" s="330"/>
      <c r="AY6" s="329"/>
      <c r="AZ6" s="331"/>
      <c r="BA6" s="331"/>
      <c r="BB6" s="331"/>
      <c r="BC6" s="331"/>
      <c r="BD6" s="331"/>
      <c r="BE6" s="331"/>
      <c r="BF6" s="331"/>
      <c r="BG6" s="331"/>
      <c r="BH6" s="331"/>
      <c r="BI6" s="331"/>
      <c r="BJ6" s="332"/>
      <c r="BK6" s="332"/>
      <c r="BL6" s="333"/>
      <c r="BM6" s="334"/>
      <c r="BN6" s="335"/>
      <c r="BO6" s="352"/>
      <c r="BP6" s="327"/>
      <c r="BQ6" s="328"/>
      <c r="BR6" s="329"/>
      <c r="BS6" s="330"/>
      <c r="BT6" s="329"/>
      <c r="BU6" s="329"/>
      <c r="BV6" s="353"/>
      <c r="BW6" s="329"/>
      <c r="BX6" s="330"/>
      <c r="BY6" s="329"/>
      <c r="BZ6" s="329"/>
      <c r="CA6" s="353"/>
      <c r="CB6" s="331"/>
      <c r="CC6" s="331"/>
      <c r="CD6" s="331"/>
      <c r="CE6" s="332"/>
      <c r="CF6" s="332"/>
      <c r="CG6" s="333"/>
      <c r="CH6" s="335"/>
      <c r="CI6" s="335"/>
      <c r="CJ6" s="352"/>
      <c r="CK6" s="335"/>
      <c r="CL6" s="354"/>
    </row>
    <row r="7" spans="1:90" ht="16.95" customHeight="1" x14ac:dyDescent="0.25">
      <c r="A7" s="281" t="s">
        <v>16</v>
      </c>
      <c r="B7" s="197"/>
      <c r="C7" s="198"/>
      <c r="D7" s="199"/>
      <c r="E7" s="200"/>
      <c r="F7" s="199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2"/>
      <c r="R7" s="202"/>
      <c r="S7" s="203">
        <f>SUM(B7:R7)</f>
        <v>0</v>
      </c>
      <c r="T7" s="204">
        <v>119.59</v>
      </c>
      <c r="U7" s="205">
        <f>IF(T7="","",SUM(S7,T7))</f>
        <v>119.59</v>
      </c>
      <c r="V7" s="206">
        <f>IF(T7="","",RANK(U7,$U$6:$U11,1))</f>
        <v>2</v>
      </c>
      <c r="W7" s="207"/>
      <c r="X7" s="198"/>
      <c r="Y7" s="199"/>
      <c r="Z7" s="200"/>
      <c r="AA7" s="199"/>
      <c r="AB7" s="199"/>
      <c r="AC7" s="208"/>
      <c r="AD7" s="199"/>
      <c r="AE7" s="200"/>
      <c r="AF7" s="199"/>
      <c r="AG7" s="199"/>
      <c r="AH7" s="210">
        <v>5</v>
      </c>
      <c r="AI7" s="201"/>
      <c r="AJ7" s="201"/>
      <c r="AK7" s="201"/>
      <c r="AL7" s="202"/>
      <c r="AM7" s="202"/>
      <c r="AN7" s="81">
        <f>SUM(W7:AM7)</f>
        <v>5</v>
      </c>
      <c r="AO7" s="205">
        <v>112.89</v>
      </c>
      <c r="AP7" s="82">
        <f>IF(AO7="","",SUM(AN7,AO7))</f>
        <v>117.89</v>
      </c>
      <c r="AQ7" s="209">
        <f>IF(AO7="","",RANK(AP7,$AP$6:$AP11,1))</f>
        <v>2</v>
      </c>
      <c r="AR7" s="211">
        <f t="shared" si="0"/>
        <v>237.48000000000002</v>
      </c>
      <c r="AS7" s="515">
        <f>IF(AR7="","",RANK(AR7,$AR$6:$AR10,1))</f>
        <v>2</v>
      </c>
      <c r="AT7" s="351"/>
      <c r="AU7" s="327"/>
      <c r="AV7" s="328"/>
      <c r="AW7" s="329"/>
      <c r="AX7" s="330"/>
      <c r="AY7" s="329"/>
      <c r="AZ7" s="331"/>
      <c r="BA7" s="331"/>
      <c r="BB7" s="331"/>
      <c r="BC7" s="331"/>
      <c r="BD7" s="331"/>
      <c r="BE7" s="331"/>
      <c r="BF7" s="331"/>
      <c r="BG7" s="331"/>
      <c r="BH7" s="331"/>
      <c r="BI7" s="331"/>
      <c r="BJ7" s="332"/>
      <c r="BK7" s="332"/>
      <c r="BL7" s="333"/>
      <c r="BM7" s="334"/>
      <c r="BN7" s="335"/>
      <c r="BO7" s="352"/>
      <c r="BP7" s="327"/>
      <c r="BQ7" s="328"/>
      <c r="BR7" s="329"/>
      <c r="BS7" s="330"/>
      <c r="BT7" s="329"/>
      <c r="BU7" s="329"/>
      <c r="BV7" s="353"/>
      <c r="BW7" s="329"/>
      <c r="BX7" s="330"/>
      <c r="BY7" s="329"/>
      <c r="BZ7" s="329"/>
      <c r="CA7" s="353"/>
      <c r="CB7" s="331"/>
      <c r="CC7" s="331"/>
      <c r="CD7" s="331"/>
      <c r="CE7" s="332"/>
      <c r="CF7" s="332"/>
      <c r="CG7" s="333"/>
      <c r="CH7" s="335"/>
      <c r="CI7" s="335"/>
      <c r="CJ7" s="352"/>
      <c r="CK7" s="335"/>
      <c r="CL7" s="354"/>
    </row>
    <row r="8" spans="1:90" ht="16.95" customHeight="1" x14ac:dyDescent="0.25">
      <c r="A8" s="318" t="s">
        <v>80</v>
      </c>
      <c r="B8" s="197"/>
      <c r="C8" s="198"/>
      <c r="D8" s="199"/>
      <c r="E8" s="200"/>
      <c r="F8" s="199"/>
      <c r="G8" s="201"/>
      <c r="H8" s="201"/>
      <c r="I8" s="201"/>
      <c r="J8" s="201"/>
      <c r="K8" s="201"/>
      <c r="L8" s="201"/>
      <c r="M8" s="201">
        <v>5</v>
      </c>
      <c r="N8" s="201"/>
      <c r="O8" s="201"/>
      <c r="P8" s="201">
        <v>5</v>
      </c>
      <c r="Q8" s="202"/>
      <c r="R8" s="202"/>
      <c r="S8" s="203">
        <f>SUM(B8:R8)</f>
        <v>10</v>
      </c>
      <c r="T8" s="204">
        <v>119.75</v>
      </c>
      <c r="U8" s="205">
        <f>IF(T8="","",SUM(S8,T8))</f>
        <v>129.75</v>
      </c>
      <c r="V8" s="206">
        <f>IF(T8="","",RANK(U8,$U$6:$U15,1))</f>
        <v>4</v>
      </c>
      <c r="W8" s="207"/>
      <c r="X8" s="198"/>
      <c r="Y8" s="199"/>
      <c r="Z8" s="200"/>
      <c r="AA8" s="199"/>
      <c r="AB8" s="199"/>
      <c r="AC8" s="208"/>
      <c r="AD8" s="199"/>
      <c r="AE8" s="200"/>
      <c r="AF8" s="199">
        <v>5</v>
      </c>
      <c r="AG8" s="199"/>
      <c r="AH8" s="210"/>
      <c r="AI8" s="201"/>
      <c r="AJ8" s="201"/>
      <c r="AK8" s="201"/>
      <c r="AL8" s="202"/>
      <c r="AM8" s="202"/>
      <c r="AN8" s="81">
        <f>SUM(W8:AM8)</f>
        <v>5</v>
      </c>
      <c r="AO8" s="205">
        <v>122.29</v>
      </c>
      <c r="AP8" s="82">
        <f>IF(AO8="","",SUM(AN8,AO8))</f>
        <v>127.29</v>
      </c>
      <c r="AQ8" s="209">
        <f>IF(AO8="","",RANK(AP8,$AP$6:$AP15,1))</f>
        <v>4</v>
      </c>
      <c r="AR8" s="211">
        <f t="shared" si="0"/>
        <v>257.04000000000002</v>
      </c>
      <c r="AS8" s="389">
        <f>IF(AR8="","",RANK(AR8,$AR$6:$AR14,1))</f>
        <v>3</v>
      </c>
      <c r="AT8" s="351"/>
      <c r="AU8" s="327"/>
      <c r="AV8" s="328"/>
      <c r="AW8" s="329"/>
      <c r="AX8" s="330"/>
      <c r="AY8" s="329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2"/>
      <c r="BK8" s="332"/>
      <c r="BL8" s="333"/>
      <c r="BM8" s="334"/>
      <c r="BN8" s="335"/>
      <c r="BO8" s="352"/>
      <c r="BP8" s="327"/>
      <c r="BQ8" s="328"/>
      <c r="BR8" s="329"/>
      <c r="BS8" s="330"/>
      <c r="BT8" s="329"/>
      <c r="BU8" s="329"/>
      <c r="BV8" s="353"/>
      <c r="BW8" s="329"/>
      <c r="BX8" s="330"/>
      <c r="BY8" s="329"/>
      <c r="BZ8" s="329"/>
      <c r="CA8" s="353"/>
      <c r="CB8" s="331"/>
      <c r="CC8" s="331"/>
      <c r="CD8" s="331"/>
      <c r="CE8" s="332"/>
      <c r="CF8" s="332"/>
      <c r="CG8" s="333"/>
      <c r="CH8" s="335"/>
      <c r="CI8" s="335"/>
      <c r="CJ8" s="352"/>
      <c r="CK8" s="335"/>
      <c r="CL8" s="336"/>
    </row>
    <row r="9" spans="1:90" ht="16.95" customHeight="1" x14ac:dyDescent="0.25">
      <c r="A9" s="511" t="s">
        <v>124</v>
      </c>
      <c r="B9" s="197"/>
      <c r="C9" s="198"/>
      <c r="D9" s="199"/>
      <c r="E9" s="200"/>
      <c r="F9" s="199"/>
      <c r="G9" s="201"/>
      <c r="H9" s="201"/>
      <c r="I9" s="201"/>
      <c r="J9" s="201">
        <v>5</v>
      </c>
      <c r="K9" s="201">
        <v>5</v>
      </c>
      <c r="L9" s="201"/>
      <c r="M9" s="201"/>
      <c r="N9" s="201"/>
      <c r="O9" s="201"/>
      <c r="P9" s="201"/>
      <c r="Q9" s="202">
        <v>5</v>
      </c>
      <c r="R9" s="202"/>
      <c r="S9" s="203">
        <f>SUM(B9:R9)</f>
        <v>15</v>
      </c>
      <c r="T9" s="204">
        <v>141.72999999999999</v>
      </c>
      <c r="U9" s="205">
        <f>IF(T9="","",SUM(S9,T9))</f>
        <v>156.72999999999999</v>
      </c>
      <c r="V9" s="206">
        <f>IF(T9="","",RANK(U9,$U$6:$U15,1))</f>
        <v>5</v>
      </c>
      <c r="W9" s="207"/>
      <c r="X9" s="198"/>
      <c r="Y9" s="199">
        <v>5</v>
      </c>
      <c r="Z9" s="200"/>
      <c r="AA9" s="199"/>
      <c r="AB9" s="199">
        <v>5</v>
      </c>
      <c r="AC9" s="208"/>
      <c r="AD9" s="199"/>
      <c r="AE9" s="200"/>
      <c r="AF9" s="199"/>
      <c r="AG9" s="199"/>
      <c r="AH9" s="210"/>
      <c r="AI9" s="201"/>
      <c r="AJ9" s="201"/>
      <c r="AK9" s="201"/>
      <c r="AL9" s="202"/>
      <c r="AM9" s="202"/>
      <c r="AN9" s="81">
        <f>SUM(W9:AM9)</f>
        <v>10</v>
      </c>
      <c r="AO9" s="205">
        <v>131.87</v>
      </c>
      <c r="AP9" s="82">
        <f>IF(AO9="","",SUM(AN9,AO9))</f>
        <v>141.87</v>
      </c>
      <c r="AQ9" s="209">
        <f>IF(AO9="","",RANK(AP9,$AP$6:$AP15,1))</f>
        <v>5</v>
      </c>
      <c r="AR9" s="211">
        <f t="shared" si="0"/>
        <v>298.60000000000002</v>
      </c>
      <c r="AS9" s="389">
        <f>IF(AR9="","",RANK(AR9,$AR$6:$AR14,1))</f>
        <v>4</v>
      </c>
      <c r="AT9" s="355"/>
      <c r="AU9" s="327"/>
      <c r="AV9" s="328"/>
      <c r="AW9" s="329"/>
      <c r="AX9" s="330"/>
      <c r="AY9" s="329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2"/>
      <c r="BK9" s="332"/>
      <c r="BL9" s="333"/>
      <c r="BM9" s="334"/>
      <c r="BN9" s="335"/>
      <c r="BO9" s="352"/>
      <c r="BP9" s="327"/>
      <c r="BQ9" s="328"/>
      <c r="BR9" s="329"/>
      <c r="BS9" s="330"/>
      <c r="BT9" s="329"/>
      <c r="BU9" s="329"/>
      <c r="BV9" s="353"/>
      <c r="BW9" s="329"/>
      <c r="BX9" s="330"/>
      <c r="BY9" s="329"/>
      <c r="BZ9" s="329"/>
      <c r="CA9" s="353"/>
      <c r="CB9" s="331"/>
      <c r="CC9" s="331"/>
      <c r="CD9" s="331"/>
      <c r="CE9" s="332"/>
      <c r="CF9" s="332"/>
      <c r="CG9" s="333"/>
      <c r="CH9" s="335"/>
      <c r="CI9" s="335"/>
      <c r="CJ9" s="352"/>
      <c r="CK9" s="335"/>
      <c r="CL9" s="336"/>
    </row>
    <row r="10" spans="1:90" ht="16.95" customHeight="1" x14ac:dyDescent="0.25">
      <c r="A10" s="510" t="s">
        <v>125</v>
      </c>
      <c r="B10" s="65"/>
      <c r="C10" s="66"/>
      <c r="D10" s="67"/>
      <c r="E10" s="68"/>
      <c r="F10" s="67"/>
      <c r="G10" s="69"/>
      <c r="H10" s="69"/>
      <c r="I10" s="69"/>
      <c r="J10" s="69">
        <v>5</v>
      </c>
      <c r="K10" s="69"/>
      <c r="L10" s="69"/>
      <c r="M10" s="69">
        <v>5</v>
      </c>
      <c r="N10" s="69"/>
      <c r="O10" s="69"/>
      <c r="P10" s="69"/>
      <c r="Q10" s="70"/>
      <c r="R10" s="70"/>
      <c r="S10" s="203">
        <f>SUM(B10:R10)</f>
        <v>10</v>
      </c>
      <c r="T10" s="72">
        <v>181.69</v>
      </c>
      <c r="U10" s="205">
        <f>IF(T10="","",SUM(S10,T10))</f>
        <v>191.69</v>
      </c>
      <c r="V10" s="80">
        <f>IF(T10="","",RANK(U10,$U$6:$U15,1))</f>
        <v>6</v>
      </c>
      <c r="W10" s="74"/>
      <c r="X10" s="66"/>
      <c r="Y10" s="67"/>
      <c r="Z10" s="68"/>
      <c r="AA10" s="67"/>
      <c r="AB10" s="67"/>
      <c r="AC10" s="75"/>
      <c r="AD10" s="67"/>
      <c r="AE10" s="68"/>
      <c r="AF10" s="67"/>
      <c r="AG10" s="67"/>
      <c r="AH10" s="565">
        <v>5</v>
      </c>
      <c r="AI10" s="69"/>
      <c r="AJ10" s="69"/>
      <c r="AK10" s="69"/>
      <c r="AL10" s="70"/>
      <c r="AM10" s="70"/>
      <c r="AN10" s="81">
        <f>SUM(W10:AM10)</f>
        <v>5</v>
      </c>
      <c r="AO10" s="205">
        <v>143.09</v>
      </c>
      <c r="AP10" s="77">
        <f>IF(AO10="","",SUM(AN10,AO10))</f>
        <v>148.09</v>
      </c>
      <c r="AQ10" s="78">
        <f>IF(AO10="","",RANK(AP10,$AP$6:$AP15,1))</f>
        <v>6</v>
      </c>
      <c r="AR10" s="212">
        <f t="shared" si="0"/>
        <v>339.78</v>
      </c>
      <c r="AS10" s="390">
        <f>IF(AR10="","",RANK(AR10,$AR$6:$AR14,1))</f>
        <v>5</v>
      </c>
      <c r="AT10" s="355"/>
      <c r="AU10" s="327"/>
      <c r="AV10" s="328"/>
      <c r="AW10" s="329"/>
      <c r="AX10" s="330"/>
      <c r="AY10" s="329"/>
      <c r="AZ10" s="331"/>
      <c r="BA10" s="331"/>
      <c r="BB10" s="331"/>
      <c r="BC10" s="331"/>
      <c r="BD10" s="331"/>
      <c r="BE10" s="331"/>
      <c r="BF10" s="331"/>
      <c r="BG10" s="331"/>
      <c r="BH10" s="331"/>
      <c r="BI10" s="331"/>
      <c r="BJ10" s="332"/>
      <c r="BK10" s="332"/>
      <c r="BL10" s="333"/>
      <c r="BM10" s="334"/>
      <c r="BN10" s="335"/>
      <c r="BO10" s="352"/>
      <c r="BP10" s="327"/>
      <c r="BQ10" s="328"/>
      <c r="BR10" s="329"/>
      <c r="BS10" s="330"/>
      <c r="BT10" s="329"/>
      <c r="BU10" s="329"/>
      <c r="BV10" s="356"/>
      <c r="BW10" s="329"/>
      <c r="BX10" s="330"/>
      <c r="BY10" s="329"/>
      <c r="BZ10" s="329"/>
      <c r="CA10" s="353"/>
      <c r="CB10" s="331"/>
      <c r="CC10" s="331"/>
      <c r="CD10" s="331"/>
      <c r="CE10" s="332"/>
      <c r="CF10" s="332"/>
      <c r="CG10" s="333"/>
      <c r="CH10" s="335"/>
      <c r="CI10" s="335"/>
      <c r="CJ10" s="352"/>
      <c r="CK10" s="335"/>
      <c r="CL10" s="336"/>
    </row>
    <row r="11" spans="1:90" ht="16.95" customHeight="1" x14ac:dyDescent="0.25">
      <c r="A11" s="296"/>
      <c r="B11" s="65"/>
      <c r="C11" s="66"/>
      <c r="D11" s="67"/>
      <c r="E11" s="68"/>
      <c r="F11" s="67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  <c r="R11" s="70"/>
      <c r="S11" s="203">
        <f t="shared" ref="S11:S13" si="1">SUM(B11:R11)</f>
        <v>0</v>
      </c>
      <c r="T11" s="72"/>
      <c r="U11" s="205" t="str">
        <f t="shared" ref="U11:U12" si="2">IF(T11="","",SUM(S11,T11))</f>
        <v/>
      </c>
      <c r="V11" s="80" t="str">
        <f>IF(T11="","",RANK(U11,$U$6:$U13,1))</f>
        <v/>
      </c>
      <c r="W11" s="74"/>
      <c r="X11" s="66"/>
      <c r="Y11" s="67"/>
      <c r="Z11" s="68"/>
      <c r="AA11" s="67"/>
      <c r="AB11" s="67"/>
      <c r="AC11" s="75"/>
      <c r="AD11" s="67"/>
      <c r="AE11" s="68"/>
      <c r="AF11" s="67"/>
      <c r="AG11" s="67"/>
      <c r="AH11" s="75"/>
      <c r="AI11" s="69"/>
      <c r="AJ11" s="69"/>
      <c r="AK11" s="69"/>
      <c r="AL11" s="70"/>
      <c r="AM11" s="70"/>
      <c r="AN11" s="81">
        <f t="shared" ref="AN11:AN12" si="3">SUM(W11:AM11)</f>
        <v>0</v>
      </c>
      <c r="AO11" s="205"/>
      <c r="AP11" s="82" t="str">
        <f t="shared" ref="AP11:AP12" si="4">IF(AO11="","",SUM(AN11,AO11))</f>
        <v/>
      </c>
      <c r="AQ11" s="78" t="str">
        <f>IF(AO11="","",RANK(AP11,$AP$6:$AP13,1))</f>
        <v/>
      </c>
      <c r="AR11" s="211" t="str">
        <f t="shared" ref="AR11:AR12" si="5">IF(AP11="","",SUM(U11,AP11))</f>
        <v/>
      </c>
      <c r="AS11" s="339" t="str">
        <f>IF(AR11="","",RANK(AR11,$AR$6:$AR12,1))</f>
        <v/>
      </c>
      <c r="AT11" s="355"/>
      <c r="AU11" s="327"/>
      <c r="AV11" s="328"/>
      <c r="AW11" s="329"/>
      <c r="AX11" s="330"/>
      <c r="AY11" s="329"/>
      <c r="AZ11" s="331"/>
      <c r="BA11" s="331"/>
      <c r="BB11" s="331"/>
      <c r="BC11" s="331"/>
      <c r="BD11" s="331"/>
      <c r="BE11" s="331"/>
      <c r="BF11" s="331"/>
      <c r="BG11" s="331"/>
      <c r="BH11" s="331"/>
      <c r="BI11" s="331"/>
      <c r="BJ11" s="332"/>
      <c r="BK11" s="332"/>
      <c r="BL11" s="333"/>
      <c r="BM11" s="334"/>
      <c r="BN11" s="335"/>
      <c r="BO11" s="352"/>
      <c r="BP11" s="327"/>
      <c r="BQ11" s="328"/>
      <c r="BR11" s="329"/>
      <c r="BS11" s="330"/>
      <c r="BT11" s="329"/>
      <c r="BU11" s="329"/>
      <c r="BV11" s="353"/>
      <c r="BW11" s="329"/>
      <c r="BX11" s="330"/>
      <c r="BY11" s="329"/>
      <c r="BZ11" s="329"/>
      <c r="CA11" s="353"/>
      <c r="CB11" s="331"/>
      <c r="CC11" s="331"/>
      <c r="CD11" s="331"/>
      <c r="CE11" s="332"/>
      <c r="CF11" s="332"/>
      <c r="CG11" s="333"/>
      <c r="CH11" s="335"/>
      <c r="CI11" s="335"/>
      <c r="CJ11" s="352"/>
      <c r="CK11" s="335"/>
      <c r="CL11" s="336"/>
    </row>
    <row r="12" spans="1:90" ht="16.95" customHeight="1" x14ac:dyDescent="0.25">
      <c r="A12" s="286"/>
      <c r="B12" s="65"/>
      <c r="C12" s="66"/>
      <c r="D12" s="67"/>
      <c r="E12" s="68"/>
      <c r="F12" s="67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  <c r="R12" s="70"/>
      <c r="S12" s="203">
        <f t="shared" si="1"/>
        <v>0</v>
      </c>
      <c r="T12" s="72"/>
      <c r="U12" s="205" t="str">
        <f t="shared" si="2"/>
        <v/>
      </c>
      <c r="V12" s="80" t="str">
        <f>IF(T12="","",RANK(U12,$U$6:$U13,1))</f>
        <v/>
      </c>
      <c r="W12" s="74"/>
      <c r="X12" s="66"/>
      <c r="Y12" s="67"/>
      <c r="Z12" s="68"/>
      <c r="AA12" s="67"/>
      <c r="AB12" s="67"/>
      <c r="AC12" s="75"/>
      <c r="AD12" s="67"/>
      <c r="AE12" s="68"/>
      <c r="AF12" s="67"/>
      <c r="AG12" s="67"/>
      <c r="AH12" s="75"/>
      <c r="AI12" s="69"/>
      <c r="AJ12" s="69"/>
      <c r="AK12" s="69"/>
      <c r="AL12" s="70"/>
      <c r="AM12" s="70"/>
      <c r="AN12" s="81">
        <f t="shared" si="3"/>
        <v>0</v>
      </c>
      <c r="AO12" s="205"/>
      <c r="AP12" s="82" t="str">
        <f t="shared" si="4"/>
        <v/>
      </c>
      <c r="AQ12" s="78" t="str">
        <f>IF(AO12="","",RANK(AP12,$AP$6:$AP13,1))</f>
        <v/>
      </c>
      <c r="AR12" s="211" t="str">
        <f t="shared" si="5"/>
        <v/>
      </c>
      <c r="AS12" s="339" t="str">
        <f>IF(AR12="","",RANK(AR12,$AR$6:$AR12,1))</f>
        <v/>
      </c>
      <c r="AT12" s="357"/>
      <c r="AU12" s="327"/>
      <c r="AV12" s="328"/>
      <c r="AW12" s="329"/>
      <c r="AX12" s="330"/>
      <c r="AY12" s="329"/>
      <c r="AZ12" s="331"/>
      <c r="BA12" s="331"/>
      <c r="BB12" s="331"/>
      <c r="BC12" s="331"/>
      <c r="BD12" s="331"/>
      <c r="BE12" s="331"/>
      <c r="BF12" s="331"/>
      <c r="BG12" s="331"/>
      <c r="BH12" s="331"/>
      <c r="BI12" s="331"/>
      <c r="BJ12" s="332"/>
      <c r="BK12" s="332"/>
      <c r="BL12" s="333"/>
      <c r="BM12" s="334"/>
      <c r="BN12" s="335"/>
      <c r="BO12" s="352"/>
      <c r="BP12" s="327"/>
      <c r="BQ12" s="328"/>
      <c r="BR12" s="329"/>
      <c r="BS12" s="330"/>
      <c r="BT12" s="329"/>
      <c r="BU12" s="329"/>
      <c r="BV12" s="353"/>
      <c r="BW12" s="329"/>
      <c r="BX12" s="330"/>
      <c r="BY12" s="329"/>
      <c r="BZ12" s="329"/>
      <c r="CA12" s="353"/>
      <c r="CB12" s="331"/>
      <c r="CC12" s="331"/>
      <c r="CD12" s="331"/>
      <c r="CE12" s="332"/>
      <c r="CF12" s="332"/>
      <c r="CG12" s="333"/>
      <c r="CH12" s="335"/>
      <c r="CI12" s="335"/>
      <c r="CJ12" s="352"/>
      <c r="CK12" s="335"/>
      <c r="CL12" s="336"/>
    </row>
    <row r="13" spans="1:90" ht="16.95" customHeight="1" thickBot="1" x14ac:dyDescent="0.3">
      <c r="A13" s="270"/>
      <c r="B13" s="65"/>
      <c r="C13" s="66"/>
      <c r="D13" s="67"/>
      <c r="E13" s="68"/>
      <c r="F13" s="67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  <c r="R13" s="70"/>
      <c r="S13" s="71">
        <f t="shared" si="1"/>
        <v>0</v>
      </c>
      <c r="T13" s="72"/>
      <c r="U13" s="73" t="str">
        <f t="shared" ref="U13" si="6">IF(T13="","",SUM(S13,T13))</f>
        <v/>
      </c>
      <c r="V13" s="80" t="str">
        <f>IF(T13="","",RANK(U13,$U$6:$U13,1))</f>
        <v/>
      </c>
      <c r="W13" s="74"/>
      <c r="X13" s="66"/>
      <c r="Y13" s="67"/>
      <c r="Z13" s="68"/>
      <c r="AA13" s="67"/>
      <c r="AB13" s="67"/>
      <c r="AC13" s="75"/>
      <c r="AD13" s="67"/>
      <c r="AE13" s="68"/>
      <c r="AF13" s="67"/>
      <c r="AG13" s="67"/>
      <c r="AH13" s="75"/>
      <c r="AI13" s="69"/>
      <c r="AJ13" s="69"/>
      <c r="AK13" s="69"/>
      <c r="AL13" s="70"/>
      <c r="AM13" s="70"/>
      <c r="AN13" s="76">
        <f t="shared" ref="AN13" si="7">SUM(W13:AM13)</f>
        <v>0</v>
      </c>
      <c r="AO13" s="73"/>
      <c r="AP13" s="77" t="str">
        <f t="shared" ref="AP13" si="8">IF(AO13="","",SUM(AN13,AO13))</f>
        <v/>
      </c>
      <c r="AQ13" s="78" t="str">
        <f>IF(AO13="","",RANK(AP13,$AP$6:$AP13,1))</f>
        <v/>
      </c>
      <c r="AR13" s="212" t="str">
        <f>IF(AP13="","",SUM(U13,AP13))</f>
        <v/>
      </c>
      <c r="AS13" s="485" t="str">
        <f>IF(AR13="","",RANK(AR13,$AR$6:$AR13,1))</f>
        <v/>
      </c>
      <c r="AT13" s="358"/>
      <c r="AU13" s="327"/>
      <c r="AV13" s="328"/>
      <c r="AW13" s="329"/>
      <c r="AX13" s="330"/>
      <c r="AY13" s="329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2"/>
      <c r="BK13" s="332"/>
      <c r="BL13" s="333"/>
      <c r="BM13" s="334"/>
      <c r="BN13" s="335"/>
      <c r="BO13" s="352"/>
      <c r="BP13" s="327"/>
      <c r="BQ13" s="328"/>
      <c r="BR13" s="329"/>
      <c r="BS13" s="330"/>
      <c r="BT13" s="329"/>
      <c r="BU13" s="329"/>
      <c r="BV13" s="353"/>
      <c r="BW13" s="329"/>
      <c r="BX13" s="330"/>
      <c r="BY13" s="329"/>
      <c r="BZ13" s="329"/>
      <c r="CA13" s="353"/>
      <c r="CB13" s="331"/>
      <c r="CC13" s="331"/>
      <c r="CD13" s="331"/>
      <c r="CE13" s="332"/>
      <c r="CF13" s="332"/>
      <c r="CG13" s="333"/>
      <c r="CH13" s="335"/>
      <c r="CI13" s="335"/>
      <c r="CJ13" s="352"/>
      <c r="CK13" s="335"/>
      <c r="CL13" s="336"/>
    </row>
    <row r="14" spans="1:90" ht="18" customHeight="1" thickBot="1" x14ac:dyDescent="0.3">
      <c r="A14" s="486" t="s">
        <v>50</v>
      </c>
      <c r="B14" s="487">
        <v>1</v>
      </c>
      <c r="C14" s="487">
        <v>2</v>
      </c>
      <c r="D14" s="488">
        <v>3</v>
      </c>
      <c r="E14" s="487">
        <v>4</v>
      </c>
      <c r="F14" s="487" t="s">
        <v>139</v>
      </c>
      <c r="G14" s="488" t="s">
        <v>87</v>
      </c>
      <c r="H14" s="487" t="s">
        <v>88</v>
      </c>
      <c r="I14" s="488" t="s">
        <v>89</v>
      </c>
      <c r="J14" s="487">
        <v>6</v>
      </c>
      <c r="K14" s="487">
        <v>7</v>
      </c>
      <c r="L14" s="487" t="s">
        <v>45</v>
      </c>
      <c r="M14" s="487" t="s">
        <v>46</v>
      </c>
      <c r="N14" s="487" t="s">
        <v>47</v>
      </c>
      <c r="O14" s="488" t="s">
        <v>48</v>
      </c>
      <c r="P14" s="487">
        <v>9</v>
      </c>
      <c r="Q14" s="487">
        <v>10</v>
      </c>
      <c r="R14" s="503"/>
      <c r="S14" s="489"/>
      <c r="T14" s="490"/>
      <c r="U14" s="490"/>
      <c r="V14" s="490"/>
      <c r="W14" s="501">
        <v>1</v>
      </c>
      <c r="X14" s="487">
        <v>2</v>
      </c>
      <c r="Y14" s="488">
        <v>3</v>
      </c>
      <c r="Z14" s="487">
        <v>4</v>
      </c>
      <c r="AA14" s="487" t="s">
        <v>139</v>
      </c>
      <c r="AB14" s="488" t="s">
        <v>87</v>
      </c>
      <c r="AC14" s="487" t="s">
        <v>88</v>
      </c>
      <c r="AD14" s="488" t="s">
        <v>89</v>
      </c>
      <c r="AE14" s="487">
        <v>6</v>
      </c>
      <c r="AF14" s="487">
        <v>7</v>
      </c>
      <c r="AG14" s="487" t="s">
        <v>45</v>
      </c>
      <c r="AH14" s="487" t="s">
        <v>46</v>
      </c>
      <c r="AI14" s="487" t="s">
        <v>47</v>
      </c>
      <c r="AJ14" s="488" t="s">
        <v>48</v>
      </c>
      <c r="AK14" s="487">
        <v>9</v>
      </c>
      <c r="AL14" s="487">
        <v>10</v>
      </c>
      <c r="AM14" s="504"/>
      <c r="AN14" s="502"/>
      <c r="AO14" s="490"/>
      <c r="AP14" s="490"/>
      <c r="AQ14" s="491"/>
      <c r="AR14" s="492"/>
      <c r="AS14" s="493"/>
      <c r="AT14" s="484"/>
      <c r="AU14" s="348"/>
      <c r="AV14" s="348"/>
      <c r="AW14" s="349"/>
      <c r="AX14" s="348"/>
      <c r="AY14" s="348"/>
      <c r="AZ14" s="349"/>
      <c r="BA14" s="348"/>
      <c r="BB14" s="349"/>
      <c r="BC14" s="348"/>
      <c r="BD14" s="348"/>
      <c r="BE14" s="348"/>
      <c r="BF14" s="348"/>
      <c r="BG14" s="348"/>
      <c r="BH14" s="348"/>
      <c r="BI14" s="349"/>
      <c r="BJ14" s="348"/>
      <c r="BK14" s="348"/>
      <c r="BL14" s="310"/>
      <c r="BM14" s="310"/>
      <c r="BN14" s="310"/>
      <c r="BO14" s="310"/>
      <c r="BP14" s="348"/>
      <c r="BQ14" s="348"/>
      <c r="BR14" s="349"/>
      <c r="BS14" s="348"/>
      <c r="BT14" s="348"/>
      <c r="BU14" s="349"/>
      <c r="BV14" s="348"/>
      <c r="BW14" s="349"/>
      <c r="BX14" s="348"/>
      <c r="BY14" s="348"/>
      <c r="BZ14" s="348"/>
      <c r="CA14" s="348"/>
      <c r="CB14" s="348"/>
      <c r="CC14" s="348"/>
      <c r="CD14" s="349"/>
      <c r="CE14" s="348"/>
      <c r="CF14" s="348"/>
      <c r="CG14" s="310"/>
      <c r="CH14" s="310"/>
      <c r="CI14" s="310"/>
      <c r="CJ14" s="310"/>
      <c r="CK14" s="350"/>
      <c r="CL14" s="27"/>
    </row>
    <row r="15" spans="1:90" ht="16.95" customHeight="1" x14ac:dyDescent="0.25">
      <c r="A15" s="287" t="s">
        <v>128</v>
      </c>
      <c r="B15" s="222"/>
      <c r="C15" s="223"/>
      <c r="D15" s="224"/>
      <c r="E15" s="225"/>
      <c r="F15" s="224"/>
      <c r="G15" s="226"/>
      <c r="H15" s="226"/>
      <c r="I15" s="226"/>
      <c r="J15" s="226"/>
      <c r="K15" s="226"/>
      <c r="L15" s="226"/>
      <c r="M15" s="226"/>
      <c r="N15" s="226"/>
      <c r="O15" s="226"/>
      <c r="P15" s="226">
        <v>5</v>
      </c>
      <c r="Q15" s="227"/>
      <c r="R15" s="227"/>
      <c r="S15" s="228">
        <f>SUM(B15:R15)</f>
        <v>5</v>
      </c>
      <c r="T15" s="229">
        <v>111.13</v>
      </c>
      <c r="U15" s="230">
        <f>IF(T15="","",SUM(S15,T15))</f>
        <v>116.13</v>
      </c>
      <c r="V15" s="231">
        <f>IF(T15="","",RANK(U15,$U$15:$U20,1))</f>
        <v>1</v>
      </c>
      <c r="W15" s="232"/>
      <c r="X15" s="223"/>
      <c r="Y15" s="224"/>
      <c r="Z15" s="225"/>
      <c r="AA15" s="224"/>
      <c r="AB15" s="224"/>
      <c r="AC15" s="234"/>
      <c r="AD15" s="224"/>
      <c r="AE15" s="225"/>
      <c r="AF15" s="224"/>
      <c r="AG15" s="224"/>
      <c r="AH15" s="234"/>
      <c r="AI15" s="226"/>
      <c r="AJ15" s="226"/>
      <c r="AK15" s="226"/>
      <c r="AL15" s="227"/>
      <c r="AM15" s="227"/>
      <c r="AN15" s="235">
        <f>SUM(W15:AM15)</f>
        <v>0</v>
      </c>
      <c r="AO15" s="230">
        <v>102.09</v>
      </c>
      <c r="AP15" s="236">
        <f>IF(AO15="","",SUM(AN15,AO15))</f>
        <v>102.09</v>
      </c>
      <c r="AQ15" s="237">
        <f>IF(AO15="","",RANK(AP15,$AP$15:$AP20,1))</f>
        <v>1</v>
      </c>
      <c r="AR15" s="238">
        <f>IF(AP15="","",SUM(U15,AP15))</f>
        <v>218.22</v>
      </c>
      <c r="AS15" s="516">
        <f>IF(AR15="","",RANK(AR15,$AR$15:$AR21,1))</f>
        <v>1</v>
      </c>
      <c r="AT15" s="359"/>
      <c r="AU15" s="327"/>
      <c r="AV15" s="328"/>
      <c r="AW15" s="329"/>
      <c r="AX15" s="330"/>
      <c r="AY15" s="329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2"/>
      <c r="BK15" s="332"/>
      <c r="BL15" s="333"/>
      <c r="BM15" s="334"/>
      <c r="BN15" s="335"/>
      <c r="BO15" s="352"/>
      <c r="BP15" s="327"/>
      <c r="BQ15" s="328"/>
      <c r="BR15" s="329"/>
      <c r="BS15" s="330"/>
      <c r="BT15" s="329"/>
      <c r="BU15" s="329"/>
      <c r="BV15" s="356"/>
      <c r="BW15" s="329"/>
      <c r="BX15" s="330"/>
      <c r="BY15" s="329"/>
      <c r="BZ15" s="329"/>
      <c r="CA15" s="353"/>
      <c r="CB15" s="331"/>
      <c r="CC15" s="331"/>
      <c r="CD15" s="331"/>
      <c r="CE15" s="332"/>
      <c r="CF15" s="332"/>
      <c r="CG15" s="333"/>
      <c r="CH15" s="335"/>
      <c r="CI15" s="335"/>
      <c r="CJ15" s="352"/>
      <c r="CK15" s="335"/>
      <c r="CL15" s="354"/>
    </row>
    <row r="16" spans="1:90" ht="16.95" customHeight="1" x14ac:dyDescent="0.25">
      <c r="A16" s="283" t="s">
        <v>82</v>
      </c>
      <c r="B16" s="197"/>
      <c r="C16" s="198"/>
      <c r="D16" s="199"/>
      <c r="E16" s="200"/>
      <c r="F16" s="199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2"/>
      <c r="R16" s="202"/>
      <c r="S16" s="203">
        <f>SUM(B16:R16)</f>
        <v>0</v>
      </c>
      <c r="T16" s="204">
        <v>121.86</v>
      </c>
      <c r="U16" s="205">
        <f>IF(T16="","",SUM(S16,T16))</f>
        <v>121.86</v>
      </c>
      <c r="V16" s="206">
        <f>IF(T16="","",RANK(U16,$U$15:$U25,1))</f>
        <v>2</v>
      </c>
      <c r="W16" s="207"/>
      <c r="X16" s="198"/>
      <c r="Y16" s="199"/>
      <c r="Z16" s="200"/>
      <c r="AA16" s="199"/>
      <c r="AB16" s="199"/>
      <c r="AC16" s="208"/>
      <c r="AD16" s="199"/>
      <c r="AE16" s="200"/>
      <c r="AF16" s="199"/>
      <c r="AG16" s="199"/>
      <c r="AH16" s="208"/>
      <c r="AI16" s="201"/>
      <c r="AJ16" s="201"/>
      <c r="AK16" s="201"/>
      <c r="AL16" s="202"/>
      <c r="AM16" s="202"/>
      <c r="AN16" s="81">
        <f>SUM(W16:AM16)</f>
        <v>0</v>
      </c>
      <c r="AO16" s="205">
        <v>112.79</v>
      </c>
      <c r="AP16" s="82">
        <f>IF(AO16="","",SUM(AN16,AO16))</f>
        <v>112.79</v>
      </c>
      <c r="AQ16" s="209">
        <f>IF(AO16="","",RANK(AP16,$AP$15:$AP24,1))</f>
        <v>2</v>
      </c>
      <c r="AR16" s="211">
        <f>IF(AP16="","",SUM(U16,AP16))</f>
        <v>234.65</v>
      </c>
      <c r="AS16" s="517">
        <f>IF(AR16="","",RANK(AR16,$AR$15:$AR25,1))</f>
        <v>2</v>
      </c>
      <c r="AT16" s="359"/>
      <c r="AU16" s="327"/>
      <c r="AV16" s="328"/>
      <c r="AW16" s="329"/>
      <c r="AX16" s="330"/>
      <c r="AY16" s="329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2"/>
      <c r="BK16" s="332"/>
      <c r="BL16" s="333"/>
      <c r="BM16" s="334"/>
      <c r="BN16" s="335"/>
      <c r="BO16" s="352"/>
      <c r="BP16" s="327"/>
      <c r="BQ16" s="328"/>
      <c r="BR16" s="329"/>
      <c r="BS16" s="330"/>
      <c r="BT16" s="329"/>
      <c r="BU16" s="329"/>
      <c r="BV16" s="353"/>
      <c r="BW16" s="329"/>
      <c r="BX16" s="330"/>
      <c r="BY16" s="329"/>
      <c r="BZ16" s="329"/>
      <c r="CA16" s="353"/>
      <c r="CB16" s="331"/>
      <c r="CC16" s="331"/>
      <c r="CD16" s="331"/>
      <c r="CE16" s="332"/>
      <c r="CF16" s="332"/>
      <c r="CG16" s="333"/>
      <c r="CH16" s="335"/>
      <c r="CI16" s="335"/>
      <c r="CJ16" s="352"/>
      <c r="CK16" s="335"/>
      <c r="CL16" s="354"/>
    </row>
    <row r="17" spans="1:90" ht="16.95" customHeight="1" x14ac:dyDescent="0.25">
      <c r="A17" s="283" t="s">
        <v>127</v>
      </c>
      <c r="B17" s="197"/>
      <c r="C17" s="198"/>
      <c r="D17" s="199"/>
      <c r="E17" s="200"/>
      <c r="F17" s="199"/>
      <c r="G17" s="201"/>
      <c r="H17" s="201"/>
      <c r="I17" s="201"/>
      <c r="J17" s="201">
        <v>5</v>
      </c>
      <c r="K17" s="201"/>
      <c r="L17" s="201"/>
      <c r="M17" s="201"/>
      <c r="N17" s="201"/>
      <c r="O17" s="201"/>
      <c r="P17" s="201">
        <v>5</v>
      </c>
      <c r="Q17" s="202"/>
      <c r="R17" s="202"/>
      <c r="S17" s="203">
        <f>SUM(B17:R17)</f>
        <v>10</v>
      </c>
      <c r="T17" s="204">
        <v>125.57</v>
      </c>
      <c r="U17" s="205">
        <f>IF(T17="","",SUM(S17,T17))</f>
        <v>135.57</v>
      </c>
      <c r="V17" s="206">
        <f>IF(T17="","",RANK(U17,$U$15:$U23,1))</f>
        <v>4</v>
      </c>
      <c r="W17" s="207"/>
      <c r="X17" s="198"/>
      <c r="Y17" s="199"/>
      <c r="Z17" s="200"/>
      <c r="AA17" s="199"/>
      <c r="AB17" s="199"/>
      <c r="AC17" s="208"/>
      <c r="AD17" s="199"/>
      <c r="AE17" s="200"/>
      <c r="AF17" s="199"/>
      <c r="AG17" s="199"/>
      <c r="AH17" s="208"/>
      <c r="AI17" s="201"/>
      <c r="AJ17" s="201"/>
      <c r="AK17" s="201"/>
      <c r="AL17" s="202">
        <v>5</v>
      </c>
      <c r="AM17" s="202"/>
      <c r="AN17" s="81">
        <f>SUM(W17:AM17)</f>
        <v>5</v>
      </c>
      <c r="AO17" s="205">
        <v>111.48</v>
      </c>
      <c r="AP17" s="82">
        <f>IF(AO17="","",SUM(AN17,AO17))</f>
        <v>116.48</v>
      </c>
      <c r="AQ17" s="209">
        <f>IF(AO17="","",RANK(AP17,$AP$15:$AP23,1))</f>
        <v>3</v>
      </c>
      <c r="AR17" s="211">
        <f>IF(AP17="","",SUM(U17,AP17))</f>
        <v>252.05</v>
      </c>
      <c r="AS17" s="339">
        <f>IF(AR17="","",RANK(AR17,$AR$15:$AR24,1))</f>
        <v>3</v>
      </c>
      <c r="AT17" s="359"/>
      <c r="AU17" s="327"/>
      <c r="AV17" s="328"/>
      <c r="AW17" s="329"/>
      <c r="AX17" s="330"/>
      <c r="AY17" s="329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2"/>
      <c r="BK17" s="332"/>
      <c r="BL17" s="333"/>
      <c r="BM17" s="334"/>
      <c r="BN17" s="335"/>
      <c r="BO17" s="352"/>
      <c r="BP17" s="327"/>
      <c r="BQ17" s="328"/>
      <c r="BR17" s="329"/>
      <c r="BS17" s="330"/>
      <c r="BT17" s="329"/>
      <c r="BU17" s="329"/>
      <c r="BV17" s="353"/>
      <c r="BW17" s="329"/>
      <c r="BX17" s="330"/>
      <c r="BY17" s="329"/>
      <c r="BZ17" s="329"/>
      <c r="CA17" s="353"/>
      <c r="CB17" s="331"/>
      <c r="CC17" s="331"/>
      <c r="CD17" s="331"/>
      <c r="CE17" s="332"/>
      <c r="CF17" s="332"/>
      <c r="CG17" s="333"/>
      <c r="CH17" s="335"/>
      <c r="CI17" s="335"/>
      <c r="CJ17" s="352"/>
      <c r="CK17" s="335"/>
      <c r="CL17" s="336"/>
    </row>
    <row r="18" spans="1:90" ht="16.95" customHeight="1" x14ac:dyDescent="0.25">
      <c r="A18" s="288" t="s">
        <v>42</v>
      </c>
      <c r="B18" s="197"/>
      <c r="C18" s="198">
        <v>5</v>
      </c>
      <c r="D18" s="199"/>
      <c r="E18" s="200"/>
      <c r="F18" s="199"/>
      <c r="G18" s="201"/>
      <c r="H18" s="201"/>
      <c r="I18" s="201"/>
      <c r="J18" s="201">
        <v>5</v>
      </c>
      <c r="K18" s="201"/>
      <c r="L18" s="201"/>
      <c r="M18" s="201"/>
      <c r="N18" s="201"/>
      <c r="O18" s="201"/>
      <c r="P18" s="201"/>
      <c r="Q18" s="202"/>
      <c r="R18" s="202"/>
      <c r="S18" s="203">
        <f>SUM(B18:R18)</f>
        <v>10</v>
      </c>
      <c r="T18" s="204">
        <v>126</v>
      </c>
      <c r="U18" s="205">
        <f>IF(T18="","",SUM(S18,T18))</f>
        <v>136</v>
      </c>
      <c r="V18" s="213">
        <f>IF(T18="","",RANK(U18,$U$15:$U25,1))</f>
        <v>5</v>
      </c>
      <c r="W18" s="207"/>
      <c r="X18" s="198"/>
      <c r="Y18" s="199"/>
      <c r="Z18" s="200"/>
      <c r="AA18" s="199"/>
      <c r="AB18" s="199"/>
      <c r="AC18" s="208"/>
      <c r="AD18" s="199"/>
      <c r="AE18" s="200">
        <v>5</v>
      </c>
      <c r="AF18" s="199"/>
      <c r="AG18" s="199"/>
      <c r="AH18" s="208"/>
      <c r="AI18" s="201"/>
      <c r="AJ18" s="201"/>
      <c r="AK18" s="201"/>
      <c r="AL18" s="202"/>
      <c r="AM18" s="202"/>
      <c r="AN18" s="81">
        <f>SUM(W18:AM18)</f>
        <v>5</v>
      </c>
      <c r="AO18" s="205">
        <v>119.52</v>
      </c>
      <c r="AP18" s="82">
        <f>IF(AO18="","",SUM(AN18,AO18))</f>
        <v>124.52</v>
      </c>
      <c r="AQ18" s="209">
        <f>IF(AO18="","",RANK(AP18,$AP$15:$AP25,1))</f>
        <v>4</v>
      </c>
      <c r="AR18" s="211">
        <f>IF(AP18="","",SUM(U18,AP18))</f>
        <v>260.52</v>
      </c>
      <c r="AS18" s="339">
        <v>4</v>
      </c>
      <c r="AT18" s="359"/>
      <c r="AU18" s="327"/>
      <c r="AV18" s="328"/>
      <c r="AW18" s="329"/>
      <c r="AX18" s="330"/>
      <c r="AY18" s="329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2"/>
      <c r="BK18" s="332"/>
      <c r="BL18" s="333"/>
      <c r="BM18" s="334"/>
      <c r="BN18" s="335"/>
      <c r="BO18" s="352"/>
      <c r="BP18" s="327"/>
      <c r="BQ18" s="328"/>
      <c r="BR18" s="329"/>
      <c r="BS18" s="330"/>
      <c r="BT18" s="329"/>
      <c r="BU18" s="329"/>
      <c r="BV18" s="353"/>
      <c r="BW18" s="329"/>
      <c r="BX18" s="330"/>
      <c r="BY18" s="329"/>
      <c r="BZ18" s="329"/>
      <c r="CA18" s="353"/>
      <c r="CB18" s="331"/>
      <c r="CC18" s="331"/>
      <c r="CD18" s="331"/>
      <c r="CE18" s="332"/>
      <c r="CF18" s="332"/>
      <c r="CG18" s="333"/>
      <c r="CH18" s="335"/>
      <c r="CI18" s="335"/>
      <c r="CJ18" s="352"/>
      <c r="CK18" s="335"/>
      <c r="CL18" s="336"/>
    </row>
    <row r="19" spans="1:90" ht="16.95" customHeight="1" x14ac:dyDescent="0.25">
      <c r="A19" s="288" t="s">
        <v>56</v>
      </c>
      <c r="B19" s="197"/>
      <c r="C19" s="198"/>
      <c r="D19" s="199">
        <v>5</v>
      </c>
      <c r="E19" s="200"/>
      <c r="F19" s="199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2"/>
      <c r="R19" s="202"/>
      <c r="S19" s="203">
        <f>SUM(B19:R19)</f>
        <v>5</v>
      </c>
      <c r="T19" s="204">
        <v>122.35</v>
      </c>
      <c r="U19" s="205">
        <f>IF(T19="","",SUM(S19,T19))</f>
        <v>127.35</v>
      </c>
      <c r="V19" s="213">
        <f>IF(T19="","",RANK(U19,$U$15:$U28,1))</f>
        <v>6</v>
      </c>
      <c r="W19" s="207"/>
      <c r="X19" s="198"/>
      <c r="Y19" s="199"/>
      <c r="Z19" s="200"/>
      <c r="AA19" s="199"/>
      <c r="AB19" s="199"/>
      <c r="AC19" s="210"/>
      <c r="AD19" s="199"/>
      <c r="AE19" s="200">
        <v>5</v>
      </c>
      <c r="AF19" s="199">
        <v>5</v>
      </c>
      <c r="AG19" s="199"/>
      <c r="AH19" s="208"/>
      <c r="AI19" s="201"/>
      <c r="AJ19" s="201"/>
      <c r="AK19" s="201"/>
      <c r="AL19" s="202"/>
      <c r="AM19" s="202"/>
      <c r="AN19" s="81">
        <f>SUM(W19:AM19)</f>
        <v>10</v>
      </c>
      <c r="AO19" s="205">
        <v>132.69</v>
      </c>
      <c r="AP19" s="82">
        <f>IF(AO19="","",SUM(AN19,AO19))</f>
        <v>142.69</v>
      </c>
      <c r="AQ19" s="209">
        <f>IF(AO19="","",RANK(AP19,$AP$15:$AP28,1))</f>
        <v>8</v>
      </c>
      <c r="AR19" s="211">
        <f>IF(AP19="","",SUM(U19,AP19))</f>
        <v>270.03999999999996</v>
      </c>
      <c r="AS19" s="339">
        <v>5</v>
      </c>
      <c r="AT19" s="359"/>
      <c r="AU19" s="327"/>
      <c r="AV19" s="328"/>
      <c r="AW19" s="329"/>
      <c r="AX19" s="330"/>
      <c r="AY19" s="329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2"/>
      <c r="BK19" s="332"/>
      <c r="BL19" s="333"/>
      <c r="BM19" s="334"/>
      <c r="BN19" s="335"/>
      <c r="BO19" s="352"/>
      <c r="BP19" s="327"/>
      <c r="BQ19" s="328"/>
      <c r="BR19" s="329"/>
      <c r="BS19" s="330"/>
      <c r="BT19" s="329"/>
      <c r="BU19" s="329"/>
      <c r="BV19" s="353"/>
      <c r="BW19" s="329"/>
      <c r="BX19" s="330"/>
      <c r="BY19" s="329"/>
      <c r="BZ19" s="329"/>
      <c r="CA19" s="353"/>
      <c r="CB19" s="331"/>
      <c r="CC19" s="331"/>
      <c r="CD19" s="331"/>
      <c r="CE19" s="332"/>
      <c r="CF19" s="332"/>
      <c r="CG19" s="333"/>
      <c r="CH19" s="335"/>
      <c r="CI19" s="335"/>
      <c r="CJ19" s="352"/>
      <c r="CK19" s="335"/>
      <c r="CL19" s="336"/>
    </row>
    <row r="20" spans="1:90" ht="16.95" customHeight="1" x14ac:dyDescent="0.25">
      <c r="A20" s="288"/>
      <c r="B20" s="197"/>
      <c r="C20" s="198"/>
      <c r="D20" s="199"/>
      <c r="E20" s="200"/>
      <c r="F20" s="199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2"/>
      <c r="R20" s="202"/>
      <c r="S20" s="203">
        <f t="shared" ref="S20" si="9">SUM(B20:R20)</f>
        <v>0</v>
      </c>
      <c r="T20" s="204"/>
      <c r="U20" s="205" t="str">
        <f t="shared" ref="U20" si="10">IF(T20="","",SUM(S20,T20))</f>
        <v/>
      </c>
      <c r="V20" s="213" t="str">
        <f>IF(T20="","",RANK(U20,$U$15:$U24,1))</f>
        <v/>
      </c>
      <c r="W20" s="207"/>
      <c r="X20" s="198"/>
      <c r="Y20" s="199"/>
      <c r="Z20" s="200"/>
      <c r="AA20" s="199"/>
      <c r="AB20" s="199"/>
      <c r="AC20" s="210"/>
      <c r="AD20" s="199"/>
      <c r="AE20" s="200"/>
      <c r="AF20" s="199"/>
      <c r="AG20" s="199"/>
      <c r="AH20" s="208"/>
      <c r="AI20" s="201"/>
      <c r="AJ20" s="201"/>
      <c r="AK20" s="201"/>
      <c r="AL20" s="202"/>
      <c r="AM20" s="202"/>
      <c r="AN20" s="81">
        <f t="shared" ref="AN20" si="11">SUM(W20:AM20)</f>
        <v>0</v>
      </c>
      <c r="AO20" s="205"/>
      <c r="AP20" s="82" t="str">
        <f t="shared" ref="AP20" si="12">IF(AO20="","",SUM(AN20,AO20))</f>
        <v/>
      </c>
      <c r="AQ20" s="209" t="str">
        <f>IF(AO20="","",RANK(AP20,$AP$15:$AP24,1))</f>
        <v/>
      </c>
      <c r="AR20" s="211" t="str">
        <f t="shared" ref="AR20:AR25" si="13">IF(AP20="","",SUM(U20,AP20))</f>
        <v/>
      </c>
      <c r="AS20" s="339" t="str">
        <f>IF(AR20="","",RANK(AR20,$AR$15:$AR25,1))</f>
        <v/>
      </c>
      <c r="AT20" s="359"/>
      <c r="AU20" s="327"/>
      <c r="AV20" s="328"/>
      <c r="AW20" s="329"/>
      <c r="AX20" s="330"/>
      <c r="AY20" s="329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2"/>
      <c r="BK20" s="332"/>
      <c r="BL20" s="333"/>
      <c r="BM20" s="334"/>
      <c r="BN20" s="335"/>
      <c r="BO20" s="352"/>
      <c r="BP20" s="327"/>
      <c r="BQ20" s="328"/>
      <c r="BR20" s="329"/>
      <c r="BS20" s="330"/>
      <c r="BT20" s="329"/>
      <c r="BU20" s="329"/>
      <c r="BV20" s="356"/>
      <c r="BW20" s="329"/>
      <c r="BX20" s="330"/>
      <c r="BY20" s="329"/>
      <c r="BZ20" s="329"/>
      <c r="CA20" s="353"/>
      <c r="CB20" s="331"/>
      <c r="CC20" s="331"/>
      <c r="CD20" s="331"/>
      <c r="CE20" s="332"/>
      <c r="CF20" s="332"/>
      <c r="CG20" s="333"/>
      <c r="CH20" s="335"/>
      <c r="CI20" s="335"/>
      <c r="CJ20" s="352"/>
      <c r="CK20" s="335"/>
      <c r="CL20" s="336"/>
    </row>
    <row r="21" spans="1:90" ht="16.95" customHeight="1" x14ac:dyDescent="0.25">
      <c r="A21" s="271"/>
      <c r="B21" s="197"/>
      <c r="C21" s="198"/>
      <c r="D21" s="199"/>
      <c r="E21" s="200"/>
      <c r="F21" s="199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2"/>
      <c r="R21" s="202"/>
      <c r="S21" s="203">
        <f t="shared" ref="S21:S24" si="14">SUM(B21:R21)</f>
        <v>0</v>
      </c>
      <c r="T21" s="204"/>
      <c r="U21" s="205" t="str">
        <f t="shared" ref="U21:U22" si="15">IF(T21="","",SUM(S21,T21))</f>
        <v/>
      </c>
      <c r="V21" s="213" t="str">
        <f>IF(T21="","",RANK(U21,$U$15:$U24,1))</f>
        <v/>
      </c>
      <c r="W21" s="207"/>
      <c r="X21" s="198"/>
      <c r="Y21" s="199"/>
      <c r="Z21" s="200"/>
      <c r="AA21" s="199"/>
      <c r="AB21" s="199"/>
      <c r="AC21" s="208"/>
      <c r="AD21" s="199"/>
      <c r="AE21" s="200"/>
      <c r="AF21" s="199"/>
      <c r="AG21" s="199"/>
      <c r="AH21" s="208"/>
      <c r="AI21" s="201"/>
      <c r="AJ21" s="201"/>
      <c r="AK21" s="201"/>
      <c r="AL21" s="202"/>
      <c r="AM21" s="202"/>
      <c r="AN21" s="81">
        <f t="shared" ref="AN21:AN24" si="16">SUM(W21:AM21)</f>
        <v>0</v>
      </c>
      <c r="AO21" s="205"/>
      <c r="AP21" s="82" t="str">
        <f t="shared" ref="AP21:AP22" si="17">IF(AO21="","",SUM(AN21,AO21))</f>
        <v/>
      </c>
      <c r="AQ21" s="209" t="str">
        <f>IF(AO21="","",RANK(AP21,$AP$15:$AP24,1))</f>
        <v/>
      </c>
      <c r="AR21" s="211" t="str">
        <f t="shared" si="13"/>
        <v/>
      </c>
      <c r="AS21" s="339" t="str">
        <f>IF(AR21="","",RANK(AR21,$AR$15:$AR25,1))</f>
        <v/>
      </c>
      <c r="AT21" s="360"/>
      <c r="AU21" s="327"/>
      <c r="AV21" s="328"/>
      <c r="AW21" s="329"/>
      <c r="AX21" s="330"/>
      <c r="AY21" s="329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2"/>
      <c r="BK21" s="332"/>
      <c r="BL21" s="333"/>
      <c r="BM21" s="334"/>
      <c r="BN21" s="335"/>
      <c r="BO21" s="352"/>
      <c r="BP21" s="327"/>
      <c r="BQ21" s="328"/>
      <c r="BR21" s="329"/>
      <c r="BS21" s="330"/>
      <c r="BT21" s="329"/>
      <c r="BU21" s="329"/>
      <c r="BV21" s="353"/>
      <c r="BW21" s="329"/>
      <c r="BX21" s="330"/>
      <c r="BY21" s="329"/>
      <c r="BZ21" s="329"/>
      <c r="CA21" s="353"/>
      <c r="CB21" s="331"/>
      <c r="CC21" s="331"/>
      <c r="CD21" s="331"/>
      <c r="CE21" s="332"/>
      <c r="CF21" s="332"/>
      <c r="CG21" s="333"/>
      <c r="CH21" s="335"/>
      <c r="CI21" s="335"/>
      <c r="CJ21" s="352"/>
      <c r="CK21" s="335"/>
      <c r="CL21" s="336"/>
    </row>
    <row r="22" spans="1:90" ht="16.95" customHeight="1" x14ac:dyDescent="0.25">
      <c r="A22" s="269"/>
      <c r="B22" s="197"/>
      <c r="C22" s="198"/>
      <c r="D22" s="199"/>
      <c r="E22" s="200"/>
      <c r="F22" s="199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2"/>
      <c r="R22" s="202"/>
      <c r="S22" s="203">
        <f t="shared" si="14"/>
        <v>0</v>
      </c>
      <c r="T22" s="204"/>
      <c r="U22" s="205" t="str">
        <f t="shared" si="15"/>
        <v/>
      </c>
      <c r="V22" s="213" t="str">
        <f>IF(T22="","",RANK(U22,$U$15:$U24,1))</f>
        <v/>
      </c>
      <c r="W22" s="207"/>
      <c r="X22" s="198"/>
      <c r="Y22" s="199"/>
      <c r="Z22" s="200"/>
      <c r="AA22" s="199"/>
      <c r="AB22" s="199"/>
      <c r="AC22" s="208"/>
      <c r="AD22" s="199"/>
      <c r="AE22" s="200"/>
      <c r="AF22" s="199"/>
      <c r="AG22" s="199"/>
      <c r="AH22" s="208"/>
      <c r="AI22" s="201"/>
      <c r="AJ22" s="201"/>
      <c r="AK22" s="201"/>
      <c r="AL22" s="202"/>
      <c r="AM22" s="202"/>
      <c r="AN22" s="81">
        <f t="shared" si="16"/>
        <v>0</v>
      </c>
      <c r="AO22" s="205"/>
      <c r="AP22" s="82" t="str">
        <f t="shared" si="17"/>
        <v/>
      </c>
      <c r="AQ22" s="209" t="str">
        <f>IF(AO22="","",RANK(AP22,$AP$15:$AP24,1))</f>
        <v/>
      </c>
      <c r="AR22" s="211" t="str">
        <f t="shared" si="13"/>
        <v/>
      </c>
      <c r="AS22" s="339" t="str">
        <f>IF(AR22="","",RANK(AR22,$AR$15:$AR25,1))</f>
        <v/>
      </c>
      <c r="AT22" s="358"/>
      <c r="AU22" s="327"/>
      <c r="AV22" s="328"/>
      <c r="AW22" s="329"/>
      <c r="AX22" s="330"/>
      <c r="AY22" s="329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2"/>
      <c r="BK22" s="332"/>
      <c r="BL22" s="333"/>
      <c r="BM22" s="334"/>
      <c r="BN22" s="335"/>
      <c r="BO22" s="352"/>
      <c r="BP22" s="327"/>
      <c r="BQ22" s="328"/>
      <c r="BR22" s="329"/>
      <c r="BS22" s="330"/>
      <c r="BT22" s="329"/>
      <c r="BU22" s="329"/>
      <c r="BV22" s="353"/>
      <c r="BW22" s="329"/>
      <c r="BX22" s="330"/>
      <c r="BY22" s="329"/>
      <c r="BZ22" s="329"/>
      <c r="CA22" s="353"/>
      <c r="CB22" s="331"/>
      <c r="CC22" s="331"/>
      <c r="CD22" s="331"/>
      <c r="CE22" s="332"/>
      <c r="CF22" s="332"/>
      <c r="CG22" s="333"/>
      <c r="CH22" s="335"/>
      <c r="CI22" s="335"/>
      <c r="CJ22" s="352"/>
      <c r="CK22" s="335"/>
      <c r="CL22" s="336"/>
    </row>
    <row r="23" spans="1:90" ht="16.95" customHeight="1" x14ac:dyDescent="0.25">
      <c r="A23" s="269"/>
      <c r="B23" s="197"/>
      <c r="C23" s="198"/>
      <c r="D23" s="199"/>
      <c r="E23" s="200"/>
      <c r="F23" s="199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2"/>
      <c r="R23" s="202"/>
      <c r="S23" s="203">
        <f t="shared" si="14"/>
        <v>0</v>
      </c>
      <c r="T23" s="204"/>
      <c r="U23" s="205" t="str">
        <f t="shared" ref="U23:U24" si="18">IF(T23="","",SUM(S23,T23))</f>
        <v/>
      </c>
      <c r="V23" s="213" t="str">
        <f>IF(T23="","",RANK(U23,$U$15:$U24,1))</f>
        <v/>
      </c>
      <c r="W23" s="207"/>
      <c r="X23" s="198"/>
      <c r="Y23" s="199"/>
      <c r="Z23" s="200"/>
      <c r="AA23" s="199"/>
      <c r="AB23" s="199"/>
      <c r="AC23" s="210"/>
      <c r="AD23" s="199"/>
      <c r="AE23" s="200"/>
      <c r="AF23" s="199"/>
      <c r="AG23" s="199"/>
      <c r="AH23" s="208"/>
      <c r="AI23" s="201"/>
      <c r="AJ23" s="201"/>
      <c r="AK23" s="201"/>
      <c r="AL23" s="202"/>
      <c r="AM23" s="202"/>
      <c r="AN23" s="81">
        <f t="shared" si="16"/>
        <v>0</v>
      </c>
      <c r="AO23" s="205"/>
      <c r="AP23" s="82" t="str">
        <f t="shared" ref="AP23:AP24" si="19">IF(AO23="","",SUM(AN23,AO23))</f>
        <v/>
      </c>
      <c r="AQ23" s="209" t="str">
        <f>IF(AO23="","",RANK(AP23,$AP$15:$AP24,1))</f>
        <v/>
      </c>
      <c r="AR23" s="211" t="str">
        <f t="shared" si="13"/>
        <v/>
      </c>
      <c r="AS23" s="339" t="str">
        <f>IF(AR23="","",RANK(AR23,$AR$15:$AR25,1))</f>
        <v/>
      </c>
      <c r="AT23" s="358"/>
      <c r="AU23" s="327"/>
      <c r="AV23" s="328"/>
      <c r="AW23" s="329"/>
      <c r="AX23" s="330"/>
      <c r="AY23" s="329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2"/>
      <c r="BK23" s="332"/>
      <c r="BL23" s="333"/>
      <c r="BM23" s="334"/>
      <c r="BN23" s="335"/>
      <c r="BO23" s="352"/>
      <c r="BP23" s="327"/>
      <c r="BQ23" s="328"/>
      <c r="BR23" s="329"/>
      <c r="BS23" s="330"/>
      <c r="BT23" s="329"/>
      <c r="BU23" s="329"/>
      <c r="BV23" s="356"/>
      <c r="BW23" s="329"/>
      <c r="BX23" s="330"/>
      <c r="BY23" s="329"/>
      <c r="BZ23" s="329"/>
      <c r="CA23" s="353"/>
      <c r="CB23" s="331"/>
      <c r="CC23" s="331"/>
      <c r="CD23" s="331"/>
      <c r="CE23" s="332"/>
      <c r="CF23" s="332"/>
      <c r="CG23" s="333"/>
      <c r="CH23" s="335"/>
      <c r="CI23" s="335"/>
      <c r="CJ23" s="352"/>
      <c r="CK23" s="335"/>
      <c r="CL23" s="336"/>
    </row>
    <row r="24" spans="1:90" ht="16.95" customHeight="1" thickBot="1" x14ac:dyDescent="0.3">
      <c r="A24" s="270"/>
      <c r="B24" s="65"/>
      <c r="C24" s="66"/>
      <c r="D24" s="67"/>
      <c r="E24" s="68"/>
      <c r="F24" s="67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70"/>
      <c r="R24" s="70"/>
      <c r="S24" s="71">
        <f t="shared" si="14"/>
        <v>0</v>
      </c>
      <c r="T24" s="72"/>
      <c r="U24" s="73" t="str">
        <f t="shared" si="18"/>
        <v/>
      </c>
      <c r="V24" s="80" t="str">
        <f>IF(T24="","",RANK(U24,$U$15:$U24,1))</f>
        <v/>
      </c>
      <c r="W24" s="74"/>
      <c r="X24" s="66"/>
      <c r="Y24" s="67"/>
      <c r="Z24" s="68"/>
      <c r="AA24" s="67"/>
      <c r="AB24" s="67"/>
      <c r="AC24" s="75"/>
      <c r="AD24" s="67"/>
      <c r="AE24" s="68"/>
      <c r="AF24" s="67"/>
      <c r="AG24" s="67"/>
      <c r="AH24" s="75"/>
      <c r="AI24" s="69"/>
      <c r="AJ24" s="69"/>
      <c r="AK24" s="69"/>
      <c r="AL24" s="70"/>
      <c r="AM24" s="70"/>
      <c r="AN24" s="76">
        <f t="shared" si="16"/>
        <v>0</v>
      </c>
      <c r="AO24" s="73"/>
      <c r="AP24" s="77" t="str">
        <f t="shared" si="19"/>
        <v/>
      </c>
      <c r="AQ24" s="78" t="str">
        <f>IF(AO24="","",RANK(AP24,$AP$15:$AP24,1))</f>
        <v/>
      </c>
      <c r="AR24" s="212"/>
      <c r="AS24" s="485"/>
      <c r="AT24" s="358"/>
      <c r="AU24" s="327"/>
      <c r="AV24" s="328"/>
      <c r="AW24" s="329"/>
      <c r="AX24" s="330"/>
      <c r="AY24" s="329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2"/>
      <c r="BK24" s="332"/>
      <c r="BL24" s="333"/>
      <c r="BM24" s="334"/>
      <c r="BN24" s="335"/>
      <c r="BO24" s="352"/>
      <c r="BP24" s="327"/>
      <c r="BQ24" s="328"/>
      <c r="BR24" s="329"/>
      <c r="BS24" s="330"/>
      <c r="BT24" s="329"/>
      <c r="BU24" s="329"/>
      <c r="BV24" s="353"/>
      <c r="BW24" s="329"/>
      <c r="BX24" s="330"/>
      <c r="BY24" s="329"/>
      <c r="BZ24" s="329"/>
      <c r="CA24" s="353"/>
      <c r="CB24" s="331"/>
      <c r="CC24" s="331"/>
      <c r="CD24" s="331"/>
      <c r="CE24" s="332"/>
      <c r="CF24" s="332"/>
      <c r="CG24" s="333"/>
      <c r="CH24" s="335"/>
      <c r="CI24" s="335"/>
      <c r="CJ24" s="352"/>
      <c r="CK24" s="335"/>
      <c r="CL24" s="336"/>
    </row>
    <row r="25" spans="1:90" ht="18" customHeight="1" thickBot="1" x14ac:dyDescent="0.3">
      <c r="A25" s="486" t="s">
        <v>33</v>
      </c>
      <c r="B25" s="487">
        <v>1</v>
      </c>
      <c r="C25" s="487">
        <v>2</v>
      </c>
      <c r="D25" s="488">
        <v>3</v>
      </c>
      <c r="E25" s="487">
        <v>4</v>
      </c>
      <c r="F25" s="487" t="s">
        <v>139</v>
      </c>
      <c r="G25" s="488" t="s">
        <v>87</v>
      </c>
      <c r="H25" s="487" t="s">
        <v>88</v>
      </c>
      <c r="I25" s="488" t="s">
        <v>89</v>
      </c>
      <c r="J25" s="487">
        <v>6</v>
      </c>
      <c r="K25" s="487">
        <v>7</v>
      </c>
      <c r="L25" s="487" t="s">
        <v>45</v>
      </c>
      <c r="M25" s="487" t="s">
        <v>46</v>
      </c>
      <c r="N25" s="487" t="s">
        <v>47</v>
      </c>
      <c r="O25" s="488" t="s">
        <v>48</v>
      </c>
      <c r="P25" s="487">
        <v>9</v>
      </c>
      <c r="Q25" s="487">
        <v>10</v>
      </c>
      <c r="R25" s="503"/>
      <c r="S25" s="497"/>
      <c r="T25" s="498"/>
      <c r="U25" s="499"/>
      <c r="V25" s="500"/>
      <c r="W25" s="487">
        <v>1</v>
      </c>
      <c r="X25" s="487">
        <v>2</v>
      </c>
      <c r="Y25" s="488">
        <v>3</v>
      </c>
      <c r="Z25" s="487">
        <v>4</v>
      </c>
      <c r="AA25" s="487" t="s">
        <v>139</v>
      </c>
      <c r="AB25" s="488" t="s">
        <v>87</v>
      </c>
      <c r="AC25" s="487" t="s">
        <v>88</v>
      </c>
      <c r="AD25" s="488" t="s">
        <v>89</v>
      </c>
      <c r="AE25" s="487">
        <v>6</v>
      </c>
      <c r="AF25" s="487">
        <v>7</v>
      </c>
      <c r="AG25" s="487" t="s">
        <v>45</v>
      </c>
      <c r="AH25" s="487" t="s">
        <v>46</v>
      </c>
      <c r="AI25" s="487" t="s">
        <v>47</v>
      </c>
      <c r="AJ25" s="488" t="s">
        <v>48</v>
      </c>
      <c r="AK25" s="487">
        <v>9</v>
      </c>
      <c r="AL25" s="487">
        <v>10</v>
      </c>
      <c r="AM25" s="503"/>
      <c r="AN25" s="497"/>
      <c r="AO25" s="409"/>
      <c r="AP25" s="409"/>
      <c r="AQ25" s="415"/>
      <c r="AR25" s="409" t="str">
        <f t="shared" si="13"/>
        <v/>
      </c>
      <c r="AS25" s="416" t="str">
        <f>IF(AR25="","",RANK(AR25,$AR$15:$AR25,1))</f>
        <v/>
      </c>
      <c r="AT25" s="484"/>
      <c r="AU25" s="348"/>
      <c r="AV25" s="348"/>
      <c r="AW25" s="349"/>
      <c r="AX25" s="348"/>
      <c r="AY25" s="348"/>
      <c r="AZ25" s="349"/>
      <c r="BA25" s="348"/>
      <c r="BB25" s="349"/>
      <c r="BC25" s="348"/>
      <c r="BD25" s="348"/>
      <c r="BE25" s="348"/>
      <c r="BF25" s="348"/>
      <c r="BG25" s="348"/>
      <c r="BH25" s="348"/>
      <c r="BI25" s="349"/>
      <c r="BJ25" s="348"/>
      <c r="BK25" s="348"/>
      <c r="BL25" s="333"/>
      <c r="BM25" s="334"/>
      <c r="BN25" s="335"/>
      <c r="BO25" s="352"/>
      <c r="BP25" s="348"/>
      <c r="BQ25" s="348"/>
      <c r="BR25" s="349"/>
      <c r="BS25" s="348"/>
      <c r="BT25" s="348"/>
      <c r="BU25" s="349"/>
      <c r="BV25" s="348"/>
      <c r="BW25" s="349"/>
      <c r="BX25" s="348"/>
      <c r="BY25" s="348"/>
      <c r="BZ25" s="348"/>
      <c r="CA25" s="348"/>
      <c r="CB25" s="348"/>
      <c r="CC25" s="348"/>
      <c r="CD25" s="349"/>
      <c r="CE25" s="348"/>
      <c r="CF25" s="348"/>
      <c r="CG25" s="333"/>
      <c r="CH25" s="335"/>
      <c r="CI25" s="335"/>
      <c r="CJ25" s="352"/>
      <c r="CK25" s="335"/>
      <c r="CL25" s="336"/>
    </row>
    <row r="26" spans="1:90" ht="16.95" customHeight="1" x14ac:dyDescent="0.25">
      <c r="A26" s="287" t="s">
        <v>51</v>
      </c>
      <c r="B26" s="214"/>
      <c r="C26" s="163"/>
      <c r="D26" s="164"/>
      <c r="E26" s="165"/>
      <c r="F26" s="164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8"/>
      <c r="R26" s="168"/>
      <c r="S26" s="215">
        <f>SUM(B26:R26)</f>
        <v>0</v>
      </c>
      <c r="T26" s="216">
        <v>95.58</v>
      </c>
      <c r="U26" s="217">
        <f>IF(T26="","",SUM(S26,T26))</f>
        <v>95.58</v>
      </c>
      <c r="V26" s="79">
        <f>IF(T26="","",RANK(U26,$U$26:$U30,1))</f>
        <v>1</v>
      </c>
      <c r="W26" s="218"/>
      <c r="X26" s="163"/>
      <c r="Y26" s="164"/>
      <c r="Z26" s="165"/>
      <c r="AA26" s="164"/>
      <c r="AB26" s="164"/>
      <c r="AC26" s="166"/>
      <c r="AD26" s="164"/>
      <c r="AE26" s="165"/>
      <c r="AF26" s="164"/>
      <c r="AG26" s="164"/>
      <c r="AH26" s="166"/>
      <c r="AI26" s="167"/>
      <c r="AJ26" s="167"/>
      <c r="AK26" s="167"/>
      <c r="AL26" s="168"/>
      <c r="AM26" s="168"/>
      <c r="AN26" s="219">
        <f>SUM(W26:AM26)</f>
        <v>0</v>
      </c>
      <c r="AO26" s="217">
        <v>95.45</v>
      </c>
      <c r="AP26" s="220">
        <f>IF(AO26="","",SUM(AN26,AO26))</f>
        <v>95.45</v>
      </c>
      <c r="AQ26" s="221">
        <f>IF(AO26="","",RANK(AP26,$AP$26:$AP30,1))</f>
        <v>2</v>
      </c>
      <c r="AR26" s="170">
        <f>IF(AP26="","",SUM(U26,AP26))</f>
        <v>191.03</v>
      </c>
      <c r="AS26" s="518">
        <v>1</v>
      </c>
      <c r="AT26" s="359"/>
      <c r="AU26" s="327"/>
      <c r="AV26" s="328"/>
      <c r="AW26" s="329"/>
      <c r="AX26" s="330"/>
      <c r="AY26" s="329"/>
      <c r="AZ26" s="331"/>
      <c r="BA26" s="331"/>
      <c r="BB26" s="331"/>
      <c r="BC26" s="331"/>
      <c r="BD26" s="331"/>
      <c r="BE26" s="331"/>
      <c r="BF26" s="331"/>
      <c r="BG26" s="331"/>
      <c r="BH26" s="331"/>
      <c r="BI26" s="331"/>
      <c r="BJ26" s="332"/>
      <c r="BK26" s="332"/>
      <c r="BL26" s="333"/>
      <c r="BM26" s="334"/>
      <c r="BN26" s="335"/>
      <c r="BO26" s="352"/>
      <c r="BP26" s="327"/>
      <c r="BQ26" s="328"/>
      <c r="BR26" s="329"/>
      <c r="BS26" s="330"/>
      <c r="BT26" s="329"/>
      <c r="BU26" s="329"/>
      <c r="BV26" s="353"/>
      <c r="BW26" s="329"/>
      <c r="BX26" s="330"/>
      <c r="BY26" s="329"/>
      <c r="BZ26" s="329"/>
      <c r="CA26" s="353"/>
      <c r="CB26" s="331"/>
      <c r="CC26" s="331"/>
      <c r="CD26" s="331"/>
      <c r="CE26" s="332"/>
      <c r="CF26" s="332"/>
      <c r="CG26" s="333"/>
      <c r="CH26" s="335"/>
      <c r="CI26" s="335"/>
      <c r="CJ26" s="352"/>
      <c r="CK26" s="335"/>
      <c r="CL26" s="354"/>
    </row>
    <row r="27" spans="1:90" ht="16.95" customHeight="1" x14ac:dyDescent="0.25">
      <c r="A27" s="283" t="s">
        <v>68</v>
      </c>
      <c r="B27" s="101"/>
      <c r="C27" s="102"/>
      <c r="D27" s="103"/>
      <c r="E27" s="104"/>
      <c r="F27" s="103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6"/>
      <c r="S27" s="107">
        <f>SUM(B27:R27)</f>
        <v>0</v>
      </c>
      <c r="T27" s="108">
        <v>97.41</v>
      </c>
      <c r="U27" s="109">
        <f>IF(T27="","",SUM(S27,T27))</f>
        <v>97.41</v>
      </c>
      <c r="V27" s="110">
        <f>IF(T27="","",RANK(U27,$U$26:$U29,1))</f>
        <v>2</v>
      </c>
      <c r="W27" s="111"/>
      <c r="X27" s="102"/>
      <c r="Y27" s="103"/>
      <c r="Z27" s="104"/>
      <c r="AA27" s="103"/>
      <c r="AB27" s="103"/>
      <c r="AC27" s="112"/>
      <c r="AD27" s="103"/>
      <c r="AE27" s="104">
        <v>5</v>
      </c>
      <c r="AF27" s="103"/>
      <c r="AG27" s="103"/>
      <c r="AH27" s="112"/>
      <c r="AI27" s="105"/>
      <c r="AJ27" s="105"/>
      <c r="AK27" s="105"/>
      <c r="AL27" s="106"/>
      <c r="AM27" s="106"/>
      <c r="AN27" s="113">
        <f>SUM(W27:AM27)</f>
        <v>5</v>
      </c>
      <c r="AO27" s="109">
        <v>89.84</v>
      </c>
      <c r="AP27" s="114">
        <f>IF(AO27="","",SUM(AN27,AO27))</f>
        <v>94.84</v>
      </c>
      <c r="AQ27" s="115">
        <f>IF(AO27="","",RANK(AP27,$AP$26:$AP29,1))</f>
        <v>1</v>
      </c>
      <c r="AR27" s="177">
        <f>IF(AP27="","",SUM(U27,AP27))</f>
        <v>192.25</v>
      </c>
      <c r="AS27" s="519">
        <v>2</v>
      </c>
      <c r="AT27" s="359"/>
      <c r="AU27" s="327"/>
      <c r="AV27" s="328"/>
      <c r="AW27" s="329"/>
      <c r="AX27" s="330"/>
      <c r="AY27" s="329"/>
      <c r="AZ27" s="331"/>
      <c r="BA27" s="331"/>
      <c r="BB27" s="331"/>
      <c r="BC27" s="331"/>
      <c r="BD27" s="331"/>
      <c r="BE27" s="331"/>
      <c r="BF27" s="331"/>
      <c r="BG27" s="331"/>
      <c r="BH27" s="331"/>
      <c r="BI27" s="331"/>
      <c r="BJ27" s="332"/>
      <c r="BK27" s="332"/>
      <c r="BL27" s="333"/>
      <c r="BM27" s="334"/>
      <c r="BN27" s="335"/>
      <c r="BO27" s="352"/>
      <c r="BP27" s="327"/>
      <c r="BQ27" s="328"/>
      <c r="BR27" s="329"/>
      <c r="BS27" s="330"/>
      <c r="BT27" s="329"/>
      <c r="BU27" s="329"/>
      <c r="BV27" s="353"/>
      <c r="BW27" s="329"/>
      <c r="BX27" s="330"/>
      <c r="BY27" s="329"/>
      <c r="BZ27" s="329"/>
      <c r="CA27" s="353"/>
      <c r="CB27" s="331"/>
      <c r="CC27" s="331"/>
      <c r="CD27" s="331"/>
      <c r="CE27" s="332"/>
      <c r="CF27" s="332"/>
      <c r="CG27" s="333"/>
      <c r="CH27" s="335"/>
      <c r="CI27" s="335"/>
      <c r="CJ27" s="352"/>
      <c r="CK27" s="335"/>
      <c r="CL27" s="354"/>
    </row>
    <row r="28" spans="1:90" ht="16.95" customHeight="1" x14ac:dyDescent="0.25">
      <c r="A28" s="283" t="s">
        <v>61</v>
      </c>
      <c r="B28" s="101"/>
      <c r="C28" s="102"/>
      <c r="D28" s="103"/>
      <c r="E28" s="104"/>
      <c r="F28" s="103"/>
      <c r="G28" s="105"/>
      <c r="H28" s="105"/>
      <c r="I28" s="105"/>
      <c r="J28" s="105">
        <v>5</v>
      </c>
      <c r="K28" s="105"/>
      <c r="L28" s="105"/>
      <c r="M28" s="105"/>
      <c r="N28" s="105"/>
      <c r="O28" s="105"/>
      <c r="P28" s="105"/>
      <c r="Q28" s="106"/>
      <c r="R28" s="106"/>
      <c r="S28" s="107">
        <f>SUM(B28:R28)</f>
        <v>5</v>
      </c>
      <c r="T28" s="108">
        <v>102.32</v>
      </c>
      <c r="U28" s="109">
        <f>IF(T28="","",SUM(S28,T28))</f>
        <v>107.32</v>
      </c>
      <c r="V28" s="110">
        <f>IF(T28="","",RANK(U28,$U$26:$U33,1))</f>
        <v>3</v>
      </c>
      <c r="W28" s="111"/>
      <c r="X28" s="102"/>
      <c r="Y28" s="103"/>
      <c r="Z28" s="104"/>
      <c r="AA28" s="103"/>
      <c r="AB28" s="103"/>
      <c r="AC28" s="112"/>
      <c r="AD28" s="103"/>
      <c r="AE28" s="104"/>
      <c r="AF28" s="103"/>
      <c r="AG28" s="103"/>
      <c r="AH28" s="112"/>
      <c r="AI28" s="105"/>
      <c r="AJ28" s="105"/>
      <c r="AK28" s="105"/>
      <c r="AL28" s="106"/>
      <c r="AM28" s="106"/>
      <c r="AN28" s="113">
        <f>SUM(W28:AM28)</f>
        <v>0</v>
      </c>
      <c r="AO28" s="109">
        <v>98.97</v>
      </c>
      <c r="AP28" s="114">
        <f>IF(AO28="","",SUM(AN28,AO28))</f>
        <v>98.97</v>
      </c>
      <c r="AQ28" s="115">
        <f>IF(AO28="","",RANK(AP28,$AP$26:$AP33,1))</f>
        <v>3</v>
      </c>
      <c r="AR28" s="177">
        <f>IF(AP28="","",SUM(U28,AP28))</f>
        <v>206.29</v>
      </c>
      <c r="AS28" s="340">
        <v>3</v>
      </c>
      <c r="AT28" s="359"/>
      <c r="AU28" s="327"/>
      <c r="AV28" s="328"/>
      <c r="AW28" s="329"/>
      <c r="AX28" s="330"/>
      <c r="AY28" s="329"/>
      <c r="AZ28" s="331"/>
      <c r="BA28" s="331"/>
      <c r="BB28" s="331"/>
      <c r="BC28" s="331"/>
      <c r="BD28" s="331"/>
      <c r="BE28" s="331"/>
      <c r="BF28" s="331"/>
      <c r="BG28" s="331"/>
      <c r="BH28" s="331"/>
      <c r="BI28" s="331"/>
      <c r="BJ28" s="332"/>
      <c r="BK28" s="332"/>
      <c r="BL28" s="333"/>
      <c r="BM28" s="334"/>
      <c r="BN28" s="335"/>
      <c r="BO28" s="352"/>
      <c r="BP28" s="327"/>
      <c r="BQ28" s="328"/>
      <c r="BR28" s="329"/>
      <c r="BS28" s="330"/>
      <c r="BT28" s="329"/>
      <c r="BU28" s="329"/>
      <c r="BV28" s="353"/>
      <c r="BW28" s="329"/>
      <c r="BX28" s="330"/>
      <c r="BY28" s="329"/>
      <c r="BZ28" s="329"/>
      <c r="CA28" s="353"/>
      <c r="CB28" s="331"/>
      <c r="CC28" s="331"/>
      <c r="CD28" s="331"/>
      <c r="CE28" s="332"/>
      <c r="CF28" s="332"/>
      <c r="CG28" s="333"/>
      <c r="CH28" s="335"/>
      <c r="CI28" s="335"/>
      <c r="CJ28" s="352"/>
      <c r="CK28" s="335"/>
      <c r="CL28" s="336"/>
    </row>
    <row r="29" spans="1:90" ht="16.95" customHeight="1" x14ac:dyDescent="0.25">
      <c r="A29" s="289" t="s">
        <v>32</v>
      </c>
      <c r="B29" s="101"/>
      <c r="C29" s="102"/>
      <c r="D29" s="103"/>
      <c r="E29" s="104"/>
      <c r="F29" s="103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06"/>
      <c r="S29" s="107">
        <f>SUM(B29:R29)</f>
        <v>0</v>
      </c>
      <c r="T29" s="108">
        <v>119.97</v>
      </c>
      <c r="U29" s="109">
        <f>IF(T29="","",SUM(S29,T29))</f>
        <v>119.97</v>
      </c>
      <c r="V29" s="110">
        <f>IF(T29="","",RANK(U29,$U$26:$U30,1))</f>
        <v>4</v>
      </c>
      <c r="W29" s="111"/>
      <c r="X29" s="102"/>
      <c r="Y29" s="103"/>
      <c r="Z29" s="104"/>
      <c r="AA29" s="103"/>
      <c r="AB29" s="103"/>
      <c r="AC29" s="112"/>
      <c r="AD29" s="103"/>
      <c r="AE29" s="104"/>
      <c r="AF29" s="103"/>
      <c r="AG29" s="103"/>
      <c r="AH29" s="112"/>
      <c r="AI29" s="105"/>
      <c r="AJ29" s="105"/>
      <c r="AK29" s="105">
        <v>5</v>
      </c>
      <c r="AL29" s="106"/>
      <c r="AM29" s="106"/>
      <c r="AN29" s="113">
        <f>SUM(W29:AM29)</f>
        <v>5</v>
      </c>
      <c r="AO29" s="109">
        <v>114.22</v>
      </c>
      <c r="AP29" s="114">
        <f>IF(AO29="","",SUM(AN29,AO29))</f>
        <v>119.22</v>
      </c>
      <c r="AQ29" s="115">
        <f>IF(AO29="","",RANK(AP29,$AP$26:$AP30,1))</f>
        <v>4</v>
      </c>
      <c r="AR29" s="177">
        <f>IF(AP29="","",SUM(U29,AP29))</f>
        <v>239.19</v>
      </c>
      <c r="AS29" s="340">
        <v>4</v>
      </c>
      <c r="AT29" s="359"/>
      <c r="AU29" s="327"/>
      <c r="AV29" s="328"/>
      <c r="AW29" s="329"/>
      <c r="AX29" s="330"/>
      <c r="AY29" s="329"/>
      <c r="AZ29" s="331"/>
      <c r="BA29" s="331"/>
      <c r="BB29" s="331"/>
      <c r="BC29" s="331"/>
      <c r="BD29" s="331"/>
      <c r="BE29" s="331"/>
      <c r="BF29" s="331"/>
      <c r="BG29" s="331"/>
      <c r="BH29" s="331"/>
      <c r="BI29" s="331"/>
      <c r="BJ29" s="332"/>
      <c r="BK29" s="332"/>
      <c r="BL29" s="333"/>
      <c r="BM29" s="334"/>
      <c r="BN29" s="335"/>
      <c r="BO29" s="352"/>
      <c r="BP29" s="327"/>
      <c r="BQ29" s="328"/>
      <c r="BR29" s="329"/>
      <c r="BS29" s="330"/>
      <c r="BT29" s="329"/>
      <c r="BU29" s="329"/>
      <c r="BV29" s="353"/>
      <c r="BW29" s="329"/>
      <c r="BX29" s="330"/>
      <c r="BY29" s="329"/>
      <c r="BZ29" s="329"/>
      <c r="CA29" s="353"/>
      <c r="CB29" s="331"/>
      <c r="CC29" s="331"/>
      <c r="CD29" s="331"/>
      <c r="CE29" s="332"/>
      <c r="CF29" s="332"/>
      <c r="CG29" s="333"/>
      <c r="CH29" s="335"/>
      <c r="CI29" s="335"/>
      <c r="CJ29" s="352"/>
      <c r="CK29" s="335"/>
      <c r="CL29" s="336"/>
    </row>
    <row r="30" spans="1:90" ht="16.95" customHeight="1" x14ac:dyDescent="0.25">
      <c r="A30" s="285" t="s">
        <v>41</v>
      </c>
      <c r="B30" s="101"/>
      <c r="C30" s="102"/>
      <c r="D30" s="103"/>
      <c r="E30" s="104"/>
      <c r="F30" s="103"/>
      <c r="G30" s="105"/>
      <c r="H30" s="105"/>
      <c r="I30" s="105"/>
      <c r="J30" s="105"/>
      <c r="K30" s="105">
        <v>5</v>
      </c>
      <c r="L30" s="105"/>
      <c r="M30" s="105"/>
      <c r="N30" s="105"/>
      <c r="O30" s="105"/>
      <c r="P30" s="105"/>
      <c r="Q30" s="106"/>
      <c r="R30" s="106"/>
      <c r="S30" s="107">
        <f>SUM(B30:R30)</f>
        <v>5</v>
      </c>
      <c r="T30" s="108">
        <v>119.69</v>
      </c>
      <c r="U30" s="109">
        <f>IF(T30="","",SUM(S30,T30))</f>
        <v>124.69</v>
      </c>
      <c r="V30" s="110">
        <f>IF(T30="","",RANK(U30,$U$26:$U33,1))</f>
        <v>5</v>
      </c>
      <c r="W30" s="111"/>
      <c r="X30" s="102"/>
      <c r="Y30" s="103"/>
      <c r="Z30" s="104">
        <v>20</v>
      </c>
      <c r="AA30" s="103"/>
      <c r="AB30" s="103"/>
      <c r="AC30" s="112"/>
      <c r="AD30" s="103"/>
      <c r="AE30" s="104"/>
      <c r="AF30" s="103"/>
      <c r="AG30" s="103"/>
      <c r="AH30" s="112"/>
      <c r="AI30" s="105"/>
      <c r="AJ30" s="105"/>
      <c r="AK30" s="105">
        <v>5</v>
      </c>
      <c r="AL30" s="106"/>
      <c r="AM30" s="106"/>
      <c r="AN30" s="113">
        <f>SUM(W30:AM30)</f>
        <v>25</v>
      </c>
      <c r="AO30" s="109">
        <v>126.76</v>
      </c>
      <c r="AP30" s="114">
        <f>IF(AO30="","",SUM(AN30,AO30))</f>
        <v>151.76</v>
      </c>
      <c r="AQ30" s="115">
        <f>IF(AO30="","",RANK(AP30,$AP$26:$AP33,1))</f>
        <v>5</v>
      </c>
      <c r="AR30" s="177">
        <f>IF(AP30="","",SUM(U30,AP30))</f>
        <v>276.45</v>
      </c>
      <c r="AS30" s="340">
        <v>5</v>
      </c>
      <c r="AT30" s="359"/>
      <c r="AU30" s="327"/>
      <c r="AV30" s="328"/>
      <c r="AW30" s="329"/>
      <c r="AX30" s="330"/>
      <c r="AY30" s="329"/>
      <c r="AZ30" s="331"/>
      <c r="BA30" s="331"/>
      <c r="BB30" s="331"/>
      <c r="BC30" s="331"/>
      <c r="BD30" s="331"/>
      <c r="BE30" s="331"/>
      <c r="BF30" s="331"/>
      <c r="BG30" s="331"/>
      <c r="BH30" s="331"/>
      <c r="BI30" s="331"/>
      <c r="BJ30" s="332"/>
      <c r="BK30" s="332"/>
      <c r="BL30" s="333"/>
      <c r="BM30" s="334"/>
      <c r="BN30" s="335"/>
      <c r="BO30" s="352"/>
      <c r="BP30" s="327"/>
      <c r="BQ30" s="328"/>
      <c r="BR30" s="329"/>
      <c r="BS30" s="330"/>
      <c r="BT30" s="329"/>
      <c r="BU30" s="329"/>
      <c r="BV30" s="353"/>
      <c r="BW30" s="329"/>
      <c r="BX30" s="330"/>
      <c r="BY30" s="329"/>
      <c r="BZ30" s="329"/>
      <c r="CA30" s="353"/>
      <c r="CB30" s="331"/>
      <c r="CC30" s="331"/>
      <c r="CD30" s="331"/>
      <c r="CE30" s="332"/>
      <c r="CF30" s="332"/>
      <c r="CG30" s="333"/>
      <c r="CH30" s="335"/>
      <c r="CI30" s="335"/>
      <c r="CJ30" s="352"/>
      <c r="CK30" s="335"/>
      <c r="CL30" s="336"/>
    </row>
    <row r="31" spans="1:90" ht="16.95" customHeight="1" thickBot="1" x14ac:dyDescent="0.3">
      <c r="A31" s="133"/>
      <c r="B31" s="116"/>
      <c r="C31" s="117"/>
      <c r="D31" s="118"/>
      <c r="E31" s="119"/>
      <c r="F31" s="118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  <c r="R31" s="121"/>
      <c r="S31" s="122">
        <f t="shared" ref="S31" si="20">SUM(B31:R31)</f>
        <v>0</v>
      </c>
      <c r="T31" s="123"/>
      <c r="U31" s="124" t="str">
        <f t="shared" ref="U31" si="21">IF(T31="","",SUM(S31,T31))</f>
        <v/>
      </c>
      <c r="V31" s="125" t="str">
        <f>IF(T31="","",RANK(U31,$U$26:$U31,1))</f>
        <v/>
      </c>
      <c r="W31" s="126"/>
      <c r="X31" s="117"/>
      <c r="Y31" s="118"/>
      <c r="Z31" s="119"/>
      <c r="AA31" s="118"/>
      <c r="AB31" s="118"/>
      <c r="AC31" s="127"/>
      <c r="AD31" s="118"/>
      <c r="AE31" s="119"/>
      <c r="AF31" s="118"/>
      <c r="AG31" s="118"/>
      <c r="AH31" s="127"/>
      <c r="AI31" s="120"/>
      <c r="AJ31" s="120"/>
      <c r="AK31" s="120"/>
      <c r="AL31" s="121"/>
      <c r="AM31" s="121"/>
      <c r="AN31" s="128">
        <f t="shared" ref="AN31" si="22">SUM(W31:AM31)</f>
        <v>0</v>
      </c>
      <c r="AO31" s="124"/>
      <c r="AP31" s="129" t="str">
        <f t="shared" ref="AP31" si="23">IF(AO31="","",SUM(AN31,AO31))</f>
        <v/>
      </c>
      <c r="AQ31" s="130" t="str">
        <f>IF(AO31="","",RANK(AP31,$AP$26:$AP31,1))</f>
        <v/>
      </c>
      <c r="AR31" s="189" t="str">
        <f t="shared" ref="AR31" si="24">IF(AP31="","",SUM(U31,AP31))</f>
        <v/>
      </c>
      <c r="AS31" s="341"/>
      <c r="AT31" s="361"/>
      <c r="AU31" s="327"/>
      <c r="AV31" s="328"/>
      <c r="AW31" s="329"/>
      <c r="AX31" s="330"/>
      <c r="AY31" s="329"/>
      <c r="AZ31" s="331"/>
      <c r="BA31" s="331"/>
      <c r="BB31" s="331"/>
      <c r="BC31" s="331"/>
      <c r="BD31" s="331"/>
      <c r="BE31" s="331"/>
      <c r="BF31" s="331"/>
      <c r="BG31" s="331"/>
      <c r="BH31" s="331"/>
      <c r="BI31" s="331"/>
      <c r="BJ31" s="332"/>
      <c r="BK31" s="332"/>
      <c r="BL31" s="333"/>
      <c r="BM31" s="334"/>
      <c r="BN31" s="335"/>
      <c r="BO31" s="352"/>
      <c r="BP31" s="327"/>
      <c r="BQ31" s="328"/>
      <c r="BR31" s="329"/>
      <c r="BS31" s="330"/>
      <c r="BT31" s="329"/>
      <c r="BU31" s="329"/>
      <c r="BV31" s="353"/>
      <c r="BW31" s="329"/>
      <c r="BX31" s="330"/>
      <c r="BY31" s="329"/>
      <c r="BZ31" s="329"/>
      <c r="CA31" s="353"/>
      <c r="CB31" s="331"/>
      <c r="CC31" s="331"/>
      <c r="CD31" s="331"/>
      <c r="CE31" s="332"/>
      <c r="CF31" s="332"/>
      <c r="CG31" s="333"/>
      <c r="CH31" s="335"/>
      <c r="CI31" s="335"/>
      <c r="CJ31" s="352"/>
      <c r="CK31" s="335"/>
      <c r="CL31" s="336"/>
    </row>
    <row r="32" spans="1:90" ht="9.9" customHeight="1" x14ac:dyDescent="0.2">
      <c r="X32" s="25"/>
      <c r="Y32" s="12"/>
    </row>
    <row r="33" spans="1:25" ht="9.9" customHeight="1" x14ac:dyDescent="0.2">
      <c r="X33" s="25"/>
      <c r="Y33" s="12"/>
    </row>
    <row r="34" spans="1:25" ht="9.9" customHeight="1" x14ac:dyDescent="0.2">
      <c r="X34" s="25"/>
      <c r="Y34" s="12"/>
    </row>
    <row r="35" spans="1:25" ht="9.9" customHeight="1" x14ac:dyDescent="0.2">
      <c r="X35" s="25"/>
    </row>
    <row r="36" spans="1:25" ht="9.9" customHeight="1" x14ac:dyDescent="0.2">
      <c r="X36" s="25"/>
    </row>
    <row r="37" spans="1:25" ht="9.9" customHeight="1" x14ac:dyDescent="0.2">
      <c r="X37" s="25"/>
    </row>
    <row r="38" spans="1:25" ht="9.9" customHeight="1" x14ac:dyDescent="0.2">
      <c r="X38" s="25"/>
    </row>
    <row r="39" spans="1:25" ht="9.9" customHeight="1" x14ac:dyDescent="0.2">
      <c r="X39" s="25"/>
    </row>
    <row r="40" spans="1:25" ht="9.9" customHeight="1" x14ac:dyDescent="0.2">
      <c r="X40" s="25"/>
    </row>
    <row r="41" spans="1:25" ht="9.9" customHeight="1" x14ac:dyDescent="0.2">
      <c r="X41" s="25"/>
    </row>
    <row r="42" spans="1:25" ht="9.9" customHeight="1" x14ac:dyDescent="0.2">
      <c r="X42" s="25"/>
    </row>
    <row r="43" spans="1:25" ht="9.9" customHeight="1" x14ac:dyDescent="0.2">
      <c r="X43" s="25"/>
    </row>
    <row r="44" spans="1:25" ht="9.9" customHeight="1" x14ac:dyDescent="0.2">
      <c r="X44" s="25"/>
    </row>
    <row r="45" spans="1:25" ht="9.9" customHeight="1" x14ac:dyDescent="0.2">
      <c r="X45" s="25"/>
    </row>
    <row r="46" spans="1:25" ht="9.9" customHeight="1" x14ac:dyDescent="0.2">
      <c r="A46" s="26"/>
      <c r="B46" s="22"/>
      <c r="C46" s="20"/>
      <c r="G46" s="4"/>
      <c r="H46" s="6"/>
      <c r="L46" s="4"/>
      <c r="S46" s="23"/>
      <c r="T46" s="10"/>
      <c r="U46" s="10"/>
      <c r="W46" s="27"/>
      <c r="X46" s="25"/>
    </row>
    <row r="47" spans="1:25" ht="9.9" customHeight="1" x14ac:dyDescent="0.2">
      <c r="B47" s="22"/>
      <c r="C47" s="20"/>
      <c r="G47" s="4"/>
      <c r="H47" s="6"/>
      <c r="L47" s="4"/>
      <c r="S47" s="23"/>
      <c r="T47" s="10"/>
      <c r="U47" s="10"/>
      <c r="W47" s="27"/>
      <c r="X47" s="25"/>
    </row>
    <row r="48" spans="1:25" ht="9.9" customHeight="1" x14ac:dyDescent="0.2">
      <c r="B48" s="22"/>
      <c r="C48" s="20"/>
      <c r="G48" s="4"/>
      <c r="H48" s="6"/>
      <c r="L48" s="4"/>
      <c r="S48" s="23"/>
      <c r="T48" s="10"/>
      <c r="U48" s="10"/>
      <c r="W48" s="27"/>
      <c r="X48" s="25"/>
    </row>
    <row r="49" spans="1:24" ht="9.9" customHeight="1" x14ac:dyDescent="0.2">
      <c r="B49" s="22"/>
      <c r="C49" s="20"/>
      <c r="G49" s="4"/>
      <c r="H49" s="6"/>
      <c r="L49" s="4"/>
      <c r="S49" s="23"/>
      <c r="T49" s="10"/>
      <c r="U49" s="10"/>
      <c r="W49" s="27"/>
      <c r="X49" s="25"/>
    </row>
    <row r="50" spans="1:24" ht="9.9" customHeight="1" x14ac:dyDescent="0.2">
      <c r="B50" s="22"/>
      <c r="C50" s="20"/>
      <c r="G50" s="22"/>
      <c r="H50" s="20"/>
      <c r="L50" s="4"/>
      <c r="M50" s="18"/>
      <c r="S50" s="23"/>
      <c r="T50" s="10"/>
      <c r="U50" s="10"/>
      <c r="W50" s="27"/>
    </row>
    <row r="51" spans="1:24" ht="9.9" customHeight="1" x14ac:dyDescent="0.2">
      <c r="B51" s="22"/>
      <c r="C51" s="20"/>
      <c r="G51" s="22"/>
      <c r="H51" s="20"/>
      <c r="L51" s="4"/>
      <c r="S51" s="23"/>
      <c r="T51" s="10"/>
      <c r="U51" s="10"/>
      <c r="W51" s="27"/>
    </row>
    <row r="52" spans="1:24" ht="9.9" customHeight="1" x14ac:dyDescent="0.2">
      <c r="B52" s="22"/>
      <c r="C52" s="20"/>
      <c r="G52" s="22"/>
      <c r="H52" s="20"/>
      <c r="L52" s="4"/>
      <c r="M52" s="18"/>
      <c r="S52" s="23"/>
      <c r="T52" s="10"/>
      <c r="U52" s="10"/>
      <c r="W52" s="27"/>
    </row>
    <row r="53" spans="1:24" ht="9.9" customHeight="1" x14ac:dyDescent="0.2">
      <c r="B53" s="22"/>
      <c r="C53" s="20"/>
      <c r="G53" s="22"/>
      <c r="H53" s="20"/>
      <c r="L53" s="4"/>
      <c r="S53" s="23"/>
      <c r="T53" s="10"/>
      <c r="U53" s="10"/>
      <c r="W53" s="27"/>
    </row>
    <row r="54" spans="1:24" ht="9.9" customHeight="1" x14ac:dyDescent="0.2">
      <c r="B54" s="22"/>
      <c r="C54" s="20"/>
      <c r="G54" s="22"/>
      <c r="H54" s="20"/>
      <c r="L54" s="4"/>
      <c r="S54" s="23"/>
      <c r="T54" s="10"/>
      <c r="U54" s="10"/>
      <c r="W54" s="27"/>
    </row>
    <row r="55" spans="1:24" ht="9.9" customHeight="1" x14ac:dyDescent="0.2">
      <c r="B55" s="22"/>
      <c r="C55" s="20"/>
      <c r="G55" s="22"/>
      <c r="H55" s="20"/>
      <c r="L55" s="4"/>
      <c r="M55" s="18"/>
      <c r="S55" s="23"/>
      <c r="T55" s="10"/>
      <c r="U55" s="10"/>
      <c r="W55" s="27"/>
    </row>
    <row r="56" spans="1:24" ht="9.9" customHeight="1" x14ac:dyDescent="0.2">
      <c r="B56" s="22"/>
      <c r="C56" s="20"/>
      <c r="G56" s="22"/>
      <c r="H56" s="20"/>
      <c r="L56" s="4"/>
      <c r="S56" s="23"/>
      <c r="T56" s="10"/>
      <c r="U56" s="10"/>
      <c r="W56" s="27"/>
    </row>
    <row r="57" spans="1:24" ht="9.9" customHeight="1" x14ac:dyDescent="0.2">
      <c r="B57" s="22"/>
      <c r="C57" s="20"/>
      <c r="G57" s="22"/>
      <c r="H57" s="20"/>
      <c r="L57" s="4"/>
      <c r="S57" s="23"/>
      <c r="T57" s="10"/>
      <c r="U57" s="10"/>
      <c r="W57" s="27"/>
    </row>
    <row r="58" spans="1:24" ht="9.9" customHeight="1" x14ac:dyDescent="0.2">
      <c r="A58" s="26"/>
      <c r="B58" s="22"/>
      <c r="C58" s="20"/>
      <c r="G58" s="22"/>
      <c r="H58" s="20"/>
      <c r="L58" s="4"/>
      <c r="T58" s="10"/>
      <c r="U58" s="10"/>
      <c r="V58" s="23"/>
      <c r="W58" s="28"/>
    </row>
    <row r="59" spans="1:24" ht="9.9" customHeight="1" x14ac:dyDescent="0.2">
      <c r="B59" s="22"/>
      <c r="C59" s="20"/>
      <c r="G59" s="22"/>
      <c r="H59" s="20"/>
      <c r="L59" s="4"/>
      <c r="T59" s="10"/>
      <c r="U59" s="10"/>
      <c r="V59" s="23"/>
      <c r="W59" s="28"/>
    </row>
    <row r="60" spans="1:24" ht="9.9" customHeight="1" x14ac:dyDescent="0.2">
      <c r="C60" s="2"/>
      <c r="D60" s="5"/>
      <c r="F60" s="5"/>
      <c r="H60" s="2"/>
      <c r="I60" s="5"/>
      <c r="K60" s="5"/>
      <c r="T60" s="10"/>
      <c r="U60" s="10"/>
      <c r="V60" s="23"/>
      <c r="W60" s="28"/>
    </row>
    <row r="61" spans="1:24" ht="9.9" customHeight="1" x14ac:dyDescent="0.2">
      <c r="C61" s="2"/>
      <c r="D61" s="5"/>
      <c r="F61" s="5"/>
      <c r="H61" s="2"/>
      <c r="I61" s="5"/>
      <c r="K61" s="5"/>
      <c r="T61" s="10"/>
      <c r="U61" s="10"/>
      <c r="V61" s="23"/>
      <c r="W61" s="28"/>
    </row>
    <row r="62" spans="1:24" ht="9.9" customHeight="1" x14ac:dyDescent="0.2">
      <c r="C62" s="2"/>
      <c r="D62" s="5"/>
      <c r="F62" s="5"/>
      <c r="H62" s="2"/>
      <c r="I62" s="5"/>
      <c r="K62" s="5"/>
      <c r="T62" s="10"/>
      <c r="U62" s="10"/>
      <c r="V62" s="23"/>
      <c r="W62" s="28"/>
    </row>
    <row r="63" spans="1:24" ht="11.25" customHeight="1" x14ac:dyDescent="0.2">
      <c r="C63" s="2"/>
      <c r="D63" s="5"/>
      <c r="F63" s="5"/>
      <c r="H63" s="2"/>
      <c r="I63" s="5"/>
      <c r="K63" s="5"/>
      <c r="T63" s="10"/>
      <c r="U63" s="10"/>
      <c r="V63" s="23"/>
      <c r="W63" s="28"/>
    </row>
    <row r="64" spans="1:24" ht="11.25" customHeight="1" x14ac:dyDescent="0.2">
      <c r="C64" s="2"/>
      <c r="D64" s="5"/>
      <c r="F64" s="5"/>
      <c r="H64" s="2"/>
      <c r="I64" s="5"/>
      <c r="K64" s="5"/>
      <c r="T64" s="10"/>
      <c r="U64" s="10"/>
      <c r="V64" s="23"/>
      <c r="W64" s="28"/>
    </row>
    <row r="65" spans="3:23" ht="11.25" customHeight="1" x14ac:dyDescent="0.2">
      <c r="C65" s="2"/>
      <c r="D65" s="5"/>
      <c r="F65" s="5"/>
      <c r="H65" s="2"/>
      <c r="I65" s="5"/>
      <c r="K65" s="5"/>
      <c r="T65" s="10"/>
      <c r="U65" s="10"/>
      <c r="V65" s="23"/>
      <c r="W65" s="28"/>
    </row>
    <row r="66" spans="3:23" ht="11.25" customHeight="1" x14ac:dyDescent="0.2">
      <c r="C66" s="2"/>
      <c r="D66" s="5"/>
      <c r="F66" s="5"/>
      <c r="H66" s="2"/>
      <c r="I66" s="5"/>
      <c r="K66" s="5"/>
      <c r="T66" s="10"/>
      <c r="U66" s="10"/>
      <c r="V66" s="23"/>
      <c r="W66" s="28"/>
    </row>
    <row r="67" spans="3:23" ht="11.25" customHeight="1" x14ac:dyDescent="0.2">
      <c r="C67" s="2"/>
      <c r="D67" s="5"/>
      <c r="F67" s="5"/>
      <c r="H67" s="2"/>
      <c r="I67" s="5"/>
      <c r="K67" s="5"/>
      <c r="T67" s="10"/>
      <c r="U67" s="10"/>
      <c r="V67" s="23"/>
      <c r="W67" s="28"/>
    </row>
    <row r="68" spans="3:23" ht="11.25" customHeight="1" x14ac:dyDescent="0.2">
      <c r="C68" s="2"/>
      <c r="D68" s="5"/>
      <c r="F68" s="5"/>
      <c r="H68" s="2"/>
      <c r="I68" s="5"/>
      <c r="K68" s="5"/>
      <c r="T68" s="10"/>
      <c r="U68" s="10"/>
      <c r="V68" s="23"/>
      <c r="W68" s="28"/>
    </row>
    <row r="69" spans="3:23" ht="11.25" customHeight="1" x14ac:dyDescent="0.2">
      <c r="C69" s="2"/>
      <c r="D69" s="5"/>
      <c r="F69" s="5"/>
      <c r="H69" s="2"/>
      <c r="I69" s="5"/>
      <c r="K69" s="5"/>
      <c r="T69" s="10"/>
      <c r="U69" s="10"/>
      <c r="V69" s="23"/>
      <c r="W69" s="28"/>
    </row>
    <row r="70" spans="3:23" ht="11.25" customHeight="1" x14ac:dyDescent="0.2">
      <c r="C70" s="2"/>
      <c r="D70" s="5"/>
      <c r="F70" s="5"/>
      <c r="H70" s="2"/>
      <c r="I70" s="5"/>
      <c r="K70" s="5"/>
      <c r="T70" s="10"/>
      <c r="U70" s="10"/>
      <c r="V70" s="23"/>
      <c r="W70" s="28"/>
    </row>
    <row r="71" spans="3:23" ht="11.25" customHeight="1" x14ac:dyDescent="0.2">
      <c r="C71" s="2"/>
      <c r="D71" s="5"/>
      <c r="F71" s="5"/>
      <c r="H71" s="2"/>
      <c r="I71" s="5"/>
      <c r="K71" s="5"/>
    </row>
    <row r="72" spans="3:23" ht="11.25" customHeight="1" x14ac:dyDescent="0.2">
      <c r="C72" s="2"/>
      <c r="D72" s="5"/>
      <c r="F72" s="5"/>
      <c r="H72" s="2"/>
      <c r="I72" s="5"/>
      <c r="K72" s="5"/>
    </row>
    <row r="73" spans="3:23" ht="11.25" customHeight="1" x14ac:dyDescent="0.2">
      <c r="C73" s="2"/>
      <c r="D73" s="5"/>
      <c r="F73" s="5"/>
      <c r="H73" s="2"/>
      <c r="I73" s="5"/>
      <c r="K73" s="5"/>
    </row>
    <row r="74" spans="3:23" ht="11.25" customHeight="1" x14ac:dyDescent="0.2">
      <c r="C74" s="2"/>
      <c r="D74" s="5"/>
      <c r="F74" s="5"/>
      <c r="H74" s="2"/>
      <c r="I74" s="5"/>
      <c r="K74" s="5"/>
    </row>
    <row r="75" spans="3:23" ht="11.25" customHeight="1" x14ac:dyDescent="0.2">
      <c r="C75" s="2"/>
      <c r="D75" s="5"/>
      <c r="F75" s="5"/>
      <c r="H75" s="2"/>
      <c r="I75" s="5"/>
      <c r="K75" s="5"/>
    </row>
    <row r="76" spans="3:23" ht="11.25" customHeight="1" x14ac:dyDescent="0.2">
      <c r="C76" s="2"/>
      <c r="D76" s="5"/>
      <c r="F76" s="5"/>
      <c r="H76" s="2"/>
      <c r="I76" s="5"/>
      <c r="K76" s="5"/>
    </row>
    <row r="77" spans="3:23" ht="11.25" customHeight="1" x14ac:dyDescent="0.2">
      <c r="C77" s="2"/>
      <c r="D77" s="5"/>
      <c r="F77" s="5"/>
      <c r="H77" s="2"/>
      <c r="I77" s="5"/>
      <c r="K77" s="5"/>
    </row>
    <row r="78" spans="3:23" ht="11.25" customHeight="1" x14ac:dyDescent="0.2">
      <c r="C78" s="2"/>
      <c r="D78" s="5"/>
      <c r="F78" s="5"/>
      <c r="H78" s="2"/>
      <c r="I78" s="5"/>
      <c r="K78" s="5"/>
    </row>
    <row r="79" spans="3:23" ht="11.25" customHeight="1" x14ac:dyDescent="0.2">
      <c r="C79" s="2"/>
      <c r="D79" s="5"/>
      <c r="F79" s="5"/>
      <c r="H79" s="2"/>
      <c r="I79" s="5"/>
      <c r="K79" s="5"/>
    </row>
    <row r="80" spans="3:23" ht="11.25" customHeight="1" x14ac:dyDescent="0.2">
      <c r="C80" s="2"/>
      <c r="D80" s="5"/>
      <c r="F80" s="5"/>
      <c r="H80" s="2"/>
      <c r="I80" s="5"/>
      <c r="K80" s="5"/>
    </row>
    <row r="81" spans="1:12" ht="11.25" customHeight="1" x14ac:dyDescent="0.2">
      <c r="C81" s="2"/>
      <c r="D81" s="5"/>
      <c r="F81" s="5"/>
      <c r="H81" s="2"/>
      <c r="I81" s="5"/>
      <c r="K81" s="5"/>
    </row>
    <row r="82" spans="1:12" ht="11.25" customHeight="1" x14ac:dyDescent="0.2">
      <c r="C82" s="2"/>
      <c r="D82" s="5"/>
      <c r="F82" s="5"/>
      <c r="H82" s="2"/>
      <c r="I82" s="5"/>
      <c r="K82" s="5"/>
    </row>
    <row r="83" spans="1:12" ht="11.25" customHeight="1" x14ac:dyDescent="0.2">
      <c r="C83" s="2"/>
      <c r="D83" s="5"/>
      <c r="F83" s="5"/>
      <c r="H83" s="2"/>
      <c r="I83" s="5"/>
      <c r="K83" s="5"/>
    </row>
    <row r="84" spans="1:12" ht="11.25" customHeight="1" x14ac:dyDescent="0.2">
      <c r="C84" s="2"/>
      <c r="D84" s="5"/>
      <c r="F84" s="5"/>
      <c r="H84" s="2"/>
      <c r="I84" s="5"/>
      <c r="K84" s="5"/>
    </row>
    <row r="85" spans="1:12" ht="11.25" customHeight="1" x14ac:dyDescent="0.2">
      <c r="C85" s="2"/>
      <c r="D85" s="5"/>
      <c r="F85" s="5"/>
      <c r="H85" s="2"/>
      <c r="I85" s="5"/>
      <c r="K85" s="5"/>
    </row>
    <row r="86" spans="1:12" ht="11.25" customHeight="1" x14ac:dyDescent="0.2">
      <c r="C86" s="2"/>
      <c r="D86" s="5"/>
      <c r="F86" s="5"/>
      <c r="H86" s="2"/>
      <c r="I86" s="5"/>
      <c r="K86" s="5"/>
    </row>
    <row r="87" spans="1:12" ht="11.25" customHeight="1" x14ac:dyDescent="0.2">
      <c r="C87" s="2"/>
      <c r="D87" s="5"/>
      <c r="F87" s="5"/>
      <c r="H87" s="2"/>
      <c r="I87" s="5"/>
      <c r="K87" s="5"/>
    </row>
    <row r="88" spans="1:12" ht="11.25" customHeight="1" x14ac:dyDescent="0.2">
      <c r="C88" s="2"/>
      <c r="D88" s="5"/>
      <c r="F88" s="5"/>
      <c r="H88" s="2"/>
      <c r="I88" s="5"/>
      <c r="K88" s="5"/>
    </row>
    <row r="89" spans="1:12" ht="11.25" customHeight="1" x14ac:dyDescent="0.2">
      <c r="C89" s="2"/>
      <c r="D89" s="5"/>
      <c r="F89" s="5"/>
      <c r="H89" s="2"/>
      <c r="I89" s="5"/>
      <c r="K89" s="5"/>
    </row>
    <row r="90" spans="1:12" ht="11.25" customHeight="1" x14ac:dyDescent="0.2">
      <c r="C90" s="2"/>
      <c r="D90" s="5"/>
      <c r="F90" s="5"/>
      <c r="H90" s="2"/>
      <c r="I90" s="5"/>
      <c r="K90" s="5"/>
    </row>
    <row r="91" spans="1:12" ht="11.25" customHeight="1" x14ac:dyDescent="0.2">
      <c r="C91" s="2"/>
      <c r="D91" s="5"/>
      <c r="F91" s="5"/>
      <c r="H91" s="2"/>
      <c r="I91" s="5"/>
      <c r="K91" s="5"/>
    </row>
    <row r="92" spans="1:12" ht="11.25" customHeight="1" x14ac:dyDescent="0.2">
      <c r="C92" s="2"/>
      <c r="D92" s="5"/>
      <c r="F92" s="5"/>
      <c r="H92" s="2"/>
      <c r="I92" s="5"/>
      <c r="K92" s="5"/>
    </row>
    <row r="93" spans="1:12" ht="11.25" customHeight="1" x14ac:dyDescent="0.2">
      <c r="C93" s="2"/>
      <c r="D93" s="5"/>
      <c r="F93" s="5"/>
      <c r="H93" s="2"/>
      <c r="I93" s="5"/>
      <c r="K93" s="5"/>
    </row>
    <row r="94" spans="1:12" ht="11.25" customHeight="1" x14ac:dyDescent="0.2">
      <c r="A94" s="26"/>
      <c r="B94" s="22"/>
      <c r="C94" s="20"/>
      <c r="G94" s="22"/>
      <c r="H94" s="20"/>
      <c r="L94" s="4"/>
    </row>
    <row r="95" spans="1:12" ht="11.25" customHeight="1" x14ac:dyDescent="0.2">
      <c r="A95" s="26"/>
      <c r="B95" s="22"/>
      <c r="C95" s="20"/>
      <c r="G95" s="22"/>
      <c r="H95" s="20"/>
      <c r="L95" s="4"/>
    </row>
  </sheetData>
  <sortState ref="A6:AS10">
    <sortCondition ref="AR6:AR10"/>
  </sortState>
  <mergeCells count="8">
    <mergeCell ref="B2:R4"/>
    <mergeCell ref="W2:AM4"/>
    <mergeCell ref="BO1:BO4"/>
    <mergeCell ref="CJ1:CJ4"/>
    <mergeCell ref="AU2:BK4"/>
    <mergeCell ref="BP2:CF4"/>
    <mergeCell ref="V1:V4"/>
    <mergeCell ref="AQ1:AQ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87" firstPageNumber="0" orientation="landscape" horizontalDpi="300" verticalDpi="300" r:id="rId1"/>
  <headerFooter alignWithMargins="0">
    <oddHeader>&amp;C&amp;"Arial,Cursief"&amp;12 
Minimarathon
5 januari 2019</oddHeader>
    <oddFooter>&amp;L&amp;D &amp;T</oddFooter>
  </headerFooter>
  <colBreaks count="1" manualBreakCount="1">
    <brk id="4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"/>
  <sheetViews>
    <sheetView zoomScale="90" zoomScaleNormal="90" workbookViewId="0">
      <selection activeCell="AS24" sqref="AS24"/>
    </sheetView>
  </sheetViews>
  <sheetFormatPr defaultRowHeight="13.2" x14ac:dyDescent="0.25"/>
  <cols>
    <col min="1" max="1" width="22.88671875" bestFit="1" customWidth="1"/>
    <col min="2" max="2" width="3" bestFit="1" customWidth="1"/>
    <col min="3" max="22" width="2.44140625" customWidth="1"/>
    <col min="23" max="23" width="5.6640625" bestFit="1" customWidth="1"/>
    <col min="24" max="24" width="6.44140625" bestFit="1" customWidth="1"/>
    <col min="25" max="25" width="7.33203125" customWidth="1"/>
    <col min="26" max="26" width="3" bestFit="1" customWidth="1"/>
    <col min="27" max="47" width="2.44140625" customWidth="1"/>
    <col min="48" max="48" width="5.6640625" bestFit="1" customWidth="1"/>
    <col min="49" max="49" width="7.33203125" customWidth="1"/>
    <col min="50" max="50" width="7" bestFit="1" customWidth="1"/>
    <col min="51" max="51" width="3" bestFit="1" customWidth="1"/>
    <col min="52" max="52" width="7.5546875" bestFit="1" customWidth="1"/>
  </cols>
  <sheetData>
    <row r="1" spans="1:53" x14ac:dyDescent="0.25">
      <c r="A1" s="379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7"/>
      <c r="X1" s="38"/>
      <c r="Y1" s="39"/>
      <c r="Z1" s="522" t="s">
        <v>3</v>
      </c>
      <c r="AA1" s="41"/>
      <c r="AB1" s="41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524" t="s">
        <v>3</v>
      </c>
      <c r="AZ1" s="42"/>
      <c r="BA1" s="43"/>
    </row>
    <row r="2" spans="1:53" x14ac:dyDescent="0.25">
      <c r="A2" s="481"/>
      <c r="B2" s="531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13" t="s">
        <v>0</v>
      </c>
      <c r="X2" s="19" t="s">
        <v>15</v>
      </c>
      <c r="Y2" s="14" t="s">
        <v>2</v>
      </c>
      <c r="Z2" s="523"/>
      <c r="AA2" s="527" t="s">
        <v>11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41"/>
      <c r="AV2" s="13" t="s">
        <v>0</v>
      </c>
      <c r="AW2" s="19" t="s">
        <v>15</v>
      </c>
      <c r="AX2" s="19" t="s">
        <v>2</v>
      </c>
      <c r="AY2" s="525"/>
      <c r="AZ2" s="14" t="s">
        <v>8</v>
      </c>
      <c r="BA2" s="44" t="s">
        <v>3</v>
      </c>
    </row>
    <row r="3" spans="1:53" x14ac:dyDescent="0.25">
      <c r="A3" s="476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16" t="s">
        <v>4</v>
      </c>
      <c r="X3" s="17" t="s">
        <v>1</v>
      </c>
      <c r="Y3" s="17" t="s">
        <v>4</v>
      </c>
      <c r="Z3" s="523"/>
      <c r="AA3" s="52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42"/>
      <c r="AV3" s="16" t="s">
        <v>4</v>
      </c>
      <c r="AW3" s="17" t="s">
        <v>1</v>
      </c>
      <c r="AX3" s="17" t="s">
        <v>4</v>
      </c>
      <c r="AY3" s="525"/>
      <c r="AZ3" s="17" t="s">
        <v>9</v>
      </c>
      <c r="BA3" s="45"/>
    </row>
    <row r="4" spans="1:53" x14ac:dyDescent="0.25">
      <c r="A4" s="476"/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16" t="s">
        <v>5</v>
      </c>
      <c r="X4" s="17" t="s">
        <v>6</v>
      </c>
      <c r="Y4" s="17" t="s">
        <v>6</v>
      </c>
      <c r="Z4" s="52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43"/>
      <c r="AV4" s="16" t="s">
        <v>5</v>
      </c>
      <c r="AW4" s="17" t="s">
        <v>6</v>
      </c>
      <c r="AX4" s="17" t="s">
        <v>6</v>
      </c>
      <c r="AY4" s="526"/>
      <c r="AZ4" s="17" t="s">
        <v>10</v>
      </c>
      <c r="BA4" s="45" t="s">
        <v>8</v>
      </c>
    </row>
    <row r="5" spans="1:53" ht="19.8" x14ac:dyDescent="0.25">
      <c r="A5" s="482" t="s">
        <v>17</v>
      </c>
      <c r="B5" s="138">
        <v>1</v>
      </c>
      <c r="C5" s="138">
        <v>2</v>
      </c>
      <c r="D5" s="139">
        <v>3</v>
      </c>
      <c r="E5" s="138">
        <v>4</v>
      </c>
      <c r="F5" s="138">
        <v>5</v>
      </c>
      <c r="G5" s="139">
        <v>6</v>
      </c>
      <c r="H5" s="138" t="s">
        <v>129</v>
      </c>
      <c r="I5" s="139" t="s">
        <v>130</v>
      </c>
      <c r="J5" s="138" t="s">
        <v>131</v>
      </c>
      <c r="K5" s="138" t="s">
        <v>132</v>
      </c>
      <c r="L5" s="138" t="s">
        <v>133</v>
      </c>
      <c r="M5" s="138">
        <v>8</v>
      </c>
      <c r="N5" s="138">
        <v>9</v>
      </c>
      <c r="O5" s="138">
        <v>10</v>
      </c>
      <c r="P5" s="139" t="s">
        <v>134</v>
      </c>
      <c r="Q5" s="138" t="s">
        <v>135</v>
      </c>
      <c r="R5" s="138" t="s">
        <v>136</v>
      </c>
      <c r="S5" s="140" t="s">
        <v>137</v>
      </c>
      <c r="T5" s="140" t="s">
        <v>138</v>
      </c>
      <c r="U5" s="140">
        <v>12</v>
      </c>
      <c r="V5" s="140">
        <v>13</v>
      </c>
      <c r="W5" s="153"/>
      <c r="X5" s="154"/>
      <c r="Y5" s="155"/>
      <c r="Z5" s="53"/>
      <c r="AA5" s="138">
        <v>1</v>
      </c>
      <c r="AB5" s="138">
        <v>2</v>
      </c>
      <c r="AC5" s="139">
        <v>3</v>
      </c>
      <c r="AD5" s="138">
        <v>4</v>
      </c>
      <c r="AE5" s="138">
        <v>5</v>
      </c>
      <c r="AF5" s="139">
        <v>6</v>
      </c>
      <c r="AG5" s="138" t="s">
        <v>129</v>
      </c>
      <c r="AH5" s="139" t="s">
        <v>130</v>
      </c>
      <c r="AI5" s="138" t="s">
        <v>131</v>
      </c>
      <c r="AJ5" s="138" t="s">
        <v>132</v>
      </c>
      <c r="AK5" s="138" t="s">
        <v>133</v>
      </c>
      <c r="AL5" s="138">
        <v>8</v>
      </c>
      <c r="AM5" s="138">
        <v>9</v>
      </c>
      <c r="AN5" s="138">
        <v>10</v>
      </c>
      <c r="AO5" s="139" t="s">
        <v>134</v>
      </c>
      <c r="AP5" s="138" t="s">
        <v>135</v>
      </c>
      <c r="AQ5" s="138" t="s">
        <v>136</v>
      </c>
      <c r="AR5" s="140" t="s">
        <v>137</v>
      </c>
      <c r="AS5" s="140" t="s">
        <v>138</v>
      </c>
      <c r="AT5" s="140">
        <v>12</v>
      </c>
      <c r="AU5" s="140">
        <v>13</v>
      </c>
      <c r="AV5" s="150"/>
      <c r="AW5" s="147"/>
      <c r="AX5" s="151"/>
      <c r="AY5" s="55"/>
      <c r="AZ5" s="152"/>
      <c r="BA5" s="149"/>
    </row>
    <row r="6" spans="1:53" x14ac:dyDescent="0.25">
      <c r="A6" s="483" t="s">
        <v>118</v>
      </c>
      <c r="B6" s="292"/>
      <c r="C6" s="292"/>
      <c r="D6" s="293"/>
      <c r="E6" s="292"/>
      <c r="F6" s="292"/>
      <c r="G6" s="293"/>
      <c r="H6" s="292"/>
      <c r="I6" s="293"/>
      <c r="J6" s="292"/>
      <c r="K6" s="292"/>
      <c r="L6" s="292"/>
      <c r="M6" s="292"/>
      <c r="N6" s="292"/>
      <c r="O6" s="292"/>
      <c r="P6" s="293"/>
      <c r="Q6" s="292"/>
      <c r="R6" s="292"/>
      <c r="S6" s="294"/>
      <c r="T6" s="294"/>
      <c r="U6" s="294"/>
      <c r="V6" s="294"/>
      <c r="W6" s="311"/>
      <c r="X6" s="312"/>
      <c r="Y6" s="151"/>
      <c r="Z6" s="53"/>
      <c r="AA6" s="291"/>
      <c r="AB6" s="292"/>
      <c r="AC6" s="293"/>
      <c r="AD6" s="292"/>
      <c r="AE6" s="292"/>
      <c r="AF6" s="293"/>
      <c r="AG6" s="292"/>
      <c r="AH6" s="293"/>
      <c r="AI6" s="292"/>
      <c r="AJ6" s="292"/>
      <c r="AK6" s="292"/>
      <c r="AL6" s="292"/>
      <c r="AM6" s="292"/>
      <c r="AN6" s="292"/>
      <c r="AO6" s="293"/>
      <c r="AP6" s="292"/>
      <c r="AQ6" s="292"/>
      <c r="AR6" s="294"/>
      <c r="AS6" s="294"/>
      <c r="AT6" s="294"/>
      <c r="AU6" s="295"/>
      <c r="AV6" s="313"/>
      <c r="AW6" s="312"/>
      <c r="AX6" s="314"/>
      <c r="AY6" s="315"/>
      <c r="AZ6" s="316"/>
      <c r="BA6" s="317"/>
    </row>
    <row r="7" spans="1:53" ht="16.95" customHeight="1" x14ac:dyDescent="0.25">
      <c r="A7" s="392" t="s">
        <v>83</v>
      </c>
      <c r="B7" s="175"/>
      <c r="C7" s="102"/>
      <c r="D7" s="103"/>
      <c r="E7" s="104"/>
      <c r="F7" s="103"/>
      <c r="G7" s="105"/>
      <c r="H7" s="105"/>
      <c r="I7" s="105"/>
      <c r="J7" s="105"/>
      <c r="K7" s="105"/>
      <c r="L7" s="105"/>
      <c r="M7" s="105">
        <v>5</v>
      </c>
      <c r="N7" s="105"/>
      <c r="O7" s="105"/>
      <c r="P7" s="105"/>
      <c r="Q7" s="106"/>
      <c r="R7" s="106"/>
      <c r="S7" s="106"/>
      <c r="T7" s="106"/>
      <c r="U7" s="106"/>
      <c r="V7" s="158"/>
      <c r="W7" s="159">
        <f>SUM(B7:V7)</f>
        <v>5</v>
      </c>
      <c r="X7" s="160">
        <v>131.01</v>
      </c>
      <c r="Y7" s="161">
        <f>IF(X7="","",SUM(W7,X7))</f>
        <v>136.01</v>
      </c>
      <c r="Z7" s="162">
        <f>IF(X7="","",RANK(Y7,$Y$7:$Y11,1))</f>
        <v>1</v>
      </c>
      <c r="AA7" s="111"/>
      <c r="AB7" s="102"/>
      <c r="AC7" s="103"/>
      <c r="AD7" s="104"/>
      <c r="AE7" s="103"/>
      <c r="AF7" s="103"/>
      <c r="AG7" s="112"/>
      <c r="AH7" s="103"/>
      <c r="AI7" s="104"/>
      <c r="AJ7" s="103"/>
      <c r="AK7" s="103"/>
      <c r="AL7" s="112"/>
      <c r="AM7" s="105"/>
      <c r="AN7" s="105"/>
      <c r="AO7" s="105"/>
      <c r="AP7" s="106"/>
      <c r="AQ7" s="106"/>
      <c r="AR7" s="106"/>
      <c r="AS7" s="106"/>
      <c r="AT7" s="106"/>
      <c r="AU7" s="158"/>
      <c r="AV7" s="169">
        <f>SUM(AA7:AU7)</f>
        <v>0</v>
      </c>
      <c r="AW7" s="161">
        <v>128.86000000000001</v>
      </c>
      <c r="AX7" s="170">
        <f>IF(AW7="","",SUM(AV7,AW7))</f>
        <v>128.86000000000001</v>
      </c>
      <c r="AY7" s="171">
        <f>IF(AW7="","",RANK(AX7,$AX$6:$AX11,1))</f>
        <v>1</v>
      </c>
      <c r="AZ7" s="170">
        <v>264.87</v>
      </c>
      <c r="BA7" s="388">
        <f>IF(AZ7="","",RANK(AZ7,$AZ$7:$AZ11,1))</f>
        <v>1</v>
      </c>
    </row>
    <row r="8" spans="1:53" ht="16.95" customHeight="1" x14ac:dyDescent="0.25">
      <c r="A8" s="383" t="s">
        <v>120</v>
      </c>
      <c r="B8" s="157"/>
      <c r="C8" s="102"/>
      <c r="D8" s="103"/>
      <c r="E8" s="104"/>
      <c r="F8" s="103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6"/>
      <c r="S8" s="106"/>
      <c r="T8" s="106"/>
      <c r="U8" s="106"/>
      <c r="V8" s="158"/>
      <c r="W8" s="172">
        <f>SUM(B8:V8)</f>
        <v>0</v>
      </c>
      <c r="X8" s="173">
        <v>154.62</v>
      </c>
      <c r="Y8" s="174">
        <f>IF(X8="","",SUM(W8,X8))</f>
        <v>154.62</v>
      </c>
      <c r="Z8" s="162">
        <f>IF(X8="","",RANK(Y8,$Y$7:$Y13,1))</f>
        <v>3</v>
      </c>
      <c r="AA8" s="175"/>
      <c r="AB8" s="102"/>
      <c r="AC8" s="103"/>
      <c r="AD8" s="104"/>
      <c r="AE8" s="103"/>
      <c r="AF8" s="103"/>
      <c r="AG8" s="112"/>
      <c r="AH8" s="103"/>
      <c r="AI8" s="104"/>
      <c r="AJ8" s="103"/>
      <c r="AK8" s="103"/>
      <c r="AL8" s="112"/>
      <c r="AM8" s="105"/>
      <c r="AN8" s="105"/>
      <c r="AO8" s="105"/>
      <c r="AP8" s="106">
        <v>5</v>
      </c>
      <c r="AQ8" s="106"/>
      <c r="AR8" s="106"/>
      <c r="AS8" s="106"/>
      <c r="AT8" s="106"/>
      <c r="AU8" s="106"/>
      <c r="AV8" s="176">
        <f>SUM(AA8:AU8)</f>
        <v>5</v>
      </c>
      <c r="AW8" s="174">
        <v>146.96</v>
      </c>
      <c r="AX8" s="177">
        <f>IF(AW8="","",SUM(AV8,AW8))</f>
        <v>151.96</v>
      </c>
      <c r="AY8" s="178">
        <f>IF(AW8="","",RANK(AX8,$AX$6:$AX13,1))</f>
        <v>2</v>
      </c>
      <c r="AZ8" s="177">
        <v>306.58</v>
      </c>
      <c r="BA8" s="179">
        <f>IF(AZ8="","",RANK(AZ8,$AZ$7:$AZ13,1))</f>
        <v>2</v>
      </c>
    </row>
    <row r="9" spans="1:53" ht="16.95" customHeight="1" x14ac:dyDescent="0.25">
      <c r="A9" s="383" t="s">
        <v>55</v>
      </c>
      <c r="B9" s="157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>
        <v>5</v>
      </c>
      <c r="N9" s="105"/>
      <c r="O9" s="105"/>
      <c r="P9" s="105"/>
      <c r="Q9" s="106"/>
      <c r="R9" s="106"/>
      <c r="S9" s="106"/>
      <c r="T9" s="106"/>
      <c r="U9" s="106"/>
      <c r="V9" s="158"/>
      <c r="W9" s="172">
        <f>SUM(B9:V9)</f>
        <v>5</v>
      </c>
      <c r="X9" s="173">
        <v>135.91999999999999</v>
      </c>
      <c r="Y9" s="174">
        <f>IF(X9="","",SUM(W9,X9))</f>
        <v>140.91999999999999</v>
      </c>
      <c r="Z9" s="162">
        <f>IF(X9="","",RANK(Y9,$Y$7:$Y15,1))</f>
        <v>2</v>
      </c>
      <c r="AA9" s="175"/>
      <c r="AB9" s="102">
        <v>5</v>
      </c>
      <c r="AC9" s="103"/>
      <c r="AD9" s="104"/>
      <c r="AE9" s="103"/>
      <c r="AF9" s="103"/>
      <c r="AG9" s="180">
        <v>5</v>
      </c>
      <c r="AH9" s="103"/>
      <c r="AI9" s="104"/>
      <c r="AJ9" s="103"/>
      <c r="AK9" s="103"/>
      <c r="AL9" s="180">
        <v>5</v>
      </c>
      <c r="AM9" s="105"/>
      <c r="AN9" s="105">
        <v>5</v>
      </c>
      <c r="AO9" s="105"/>
      <c r="AP9" s="106"/>
      <c r="AQ9" s="106"/>
      <c r="AR9" s="106"/>
      <c r="AS9" s="106"/>
      <c r="AT9" s="106"/>
      <c r="AU9" s="106"/>
      <c r="AV9" s="176">
        <f>SUM(AA9:AU9)</f>
        <v>20</v>
      </c>
      <c r="AW9" s="174">
        <v>147.29</v>
      </c>
      <c r="AX9" s="177">
        <f>IF(AW9="","",SUM(AV9,AW9))</f>
        <v>167.29</v>
      </c>
      <c r="AY9" s="178">
        <f>IF(AW9="","",RANK(AX9,$AX$6:$AX16,1))</f>
        <v>5</v>
      </c>
      <c r="AZ9" s="177">
        <v>308.20999999999998</v>
      </c>
      <c r="BA9" s="179">
        <v>3</v>
      </c>
    </row>
    <row r="10" spans="1:53" ht="16.95" customHeight="1" x14ac:dyDescent="0.25">
      <c r="A10" s="392" t="s">
        <v>54</v>
      </c>
      <c r="B10" s="157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58"/>
      <c r="W10" s="172">
        <f>SUM(B10:V10)</f>
        <v>0</v>
      </c>
      <c r="X10" s="173">
        <v>175.41</v>
      </c>
      <c r="Y10" s="174">
        <f>IF(X10="","",SUM(W10,X10))</f>
        <v>175.41</v>
      </c>
      <c r="Z10" s="162">
        <f>IF(X10="","",RANK(Y10,$Y$7:$Y13,1))</f>
        <v>4</v>
      </c>
      <c r="AA10" s="175"/>
      <c r="AB10" s="102"/>
      <c r="AC10" s="103"/>
      <c r="AD10" s="104"/>
      <c r="AE10" s="103"/>
      <c r="AF10" s="103"/>
      <c r="AG10" s="112"/>
      <c r="AH10" s="103"/>
      <c r="AI10" s="104"/>
      <c r="AJ10" s="103"/>
      <c r="AK10" s="103"/>
      <c r="AL10" s="112"/>
      <c r="AM10" s="105"/>
      <c r="AN10" s="105"/>
      <c r="AO10" s="105"/>
      <c r="AP10" s="106"/>
      <c r="AQ10" s="106"/>
      <c r="AR10" s="106"/>
      <c r="AS10" s="106"/>
      <c r="AT10" s="106"/>
      <c r="AU10" s="106">
        <v>5</v>
      </c>
      <c r="AV10" s="176">
        <f>SUM(AA10:AU10)</f>
        <v>5</v>
      </c>
      <c r="AW10" s="174">
        <v>179.19</v>
      </c>
      <c r="AX10" s="177">
        <f>IF(AW10="","",SUM(AV10,AW10))</f>
        <v>184.19</v>
      </c>
      <c r="AY10" s="178">
        <f>IF(AW10="","",RANK(AX10,$AX$7:$AX13,1))</f>
        <v>4</v>
      </c>
      <c r="AZ10" s="177">
        <f>AX10+Y10</f>
        <v>359.6</v>
      </c>
      <c r="BA10" s="179">
        <f>IF(AZ10="","",RANK(AZ10,$AZ$7:$AZ13,1))</f>
        <v>4</v>
      </c>
    </row>
    <row r="11" spans="1:53" ht="16.95" customHeight="1" x14ac:dyDescent="0.25">
      <c r="A11" s="472"/>
      <c r="B11" s="157"/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58"/>
      <c r="W11" s="172">
        <f t="shared" ref="W11:W24" si="0">SUM(B11:V11)</f>
        <v>0</v>
      </c>
      <c r="X11" s="173"/>
      <c r="Y11" s="174" t="str">
        <f t="shared" ref="Y11:Y24" si="1">IF(X11="","",SUM(W11,X11))</f>
        <v/>
      </c>
      <c r="Z11" s="162" t="str">
        <f>IF(X11="","",RANK(Y11,$Y$7:$Y13,1))</f>
        <v/>
      </c>
      <c r="AA11" s="175"/>
      <c r="AB11" s="102"/>
      <c r="AC11" s="103"/>
      <c r="AD11" s="104"/>
      <c r="AE11" s="103"/>
      <c r="AF11" s="103"/>
      <c r="AG11" s="112"/>
      <c r="AH11" s="103"/>
      <c r="AI11" s="104"/>
      <c r="AJ11" s="103"/>
      <c r="AK11" s="103"/>
      <c r="AL11" s="112"/>
      <c r="AM11" s="105"/>
      <c r="AN11" s="105"/>
      <c r="AO11" s="105"/>
      <c r="AP11" s="106"/>
      <c r="AQ11" s="106"/>
      <c r="AR11" s="106"/>
      <c r="AS11" s="106"/>
      <c r="AT11" s="106"/>
      <c r="AU11" s="106"/>
      <c r="AV11" s="176">
        <f t="shared" ref="AV11:AV24" si="2">SUM(AA11:AU11)</f>
        <v>0</v>
      </c>
      <c r="AW11" s="174"/>
      <c r="AX11" s="177" t="str">
        <f t="shared" ref="AX11:AX24" si="3">IF(AW11="","",SUM(AV11,AW11))</f>
        <v/>
      </c>
      <c r="AY11" s="178" t="str">
        <f>IF(AW11="","",RANK(AX11,$AX$7:$AX13,1))</f>
        <v/>
      </c>
      <c r="AZ11" s="177" t="str">
        <f t="shared" ref="AZ11:AZ23" si="4">IF(AX11="","",SUM(AC11,AX11))</f>
        <v/>
      </c>
      <c r="BA11" s="297" t="str">
        <f>IF(AZ11="","",RANK(AZ11,$AZ$7:$AZ13,1))</f>
        <v/>
      </c>
    </row>
    <row r="12" spans="1:53" ht="16.95" customHeight="1" x14ac:dyDescent="0.25">
      <c r="A12" s="472"/>
      <c r="B12" s="157"/>
      <c r="C12" s="102"/>
      <c r="D12" s="103"/>
      <c r="E12" s="104"/>
      <c r="F12" s="103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58"/>
      <c r="W12" s="172">
        <f t="shared" si="0"/>
        <v>0</v>
      </c>
      <c r="X12" s="173"/>
      <c r="Y12" s="174" t="str">
        <f t="shared" si="1"/>
        <v/>
      </c>
      <c r="Z12" s="162" t="str">
        <f>IF(X12="","",RANK(Y12,$Y$7:$Y13,1))</f>
        <v/>
      </c>
      <c r="AA12" s="175"/>
      <c r="AB12" s="102"/>
      <c r="AC12" s="103"/>
      <c r="AD12" s="104"/>
      <c r="AE12" s="103"/>
      <c r="AF12" s="103"/>
      <c r="AG12" s="180"/>
      <c r="AH12" s="103"/>
      <c r="AI12" s="104"/>
      <c r="AJ12" s="103"/>
      <c r="AK12" s="103"/>
      <c r="AL12" s="112"/>
      <c r="AM12" s="105"/>
      <c r="AN12" s="105"/>
      <c r="AO12" s="105"/>
      <c r="AP12" s="106"/>
      <c r="AQ12" s="106"/>
      <c r="AR12" s="106"/>
      <c r="AS12" s="106"/>
      <c r="AT12" s="106"/>
      <c r="AU12" s="106"/>
      <c r="AV12" s="176">
        <f t="shared" si="2"/>
        <v>0</v>
      </c>
      <c r="AW12" s="174"/>
      <c r="AX12" s="177" t="str">
        <f t="shared" si="3"/>
        <v/>
      </c>
      <c r="AY12" s="178" t="str">
        <f>IF(AW12="","",RANK(AX12,$AX$7:$AX13,1))</f>
        <v/>
      </c>
      <c r="AZ12" s="177" t="str">
        <f t="shared" si="4"/>
        <v/>
      </c>
      <c r="BA12" s="179" t="str">
        <f>IF(AZ12="","",RANK(AZ12,$AZ$6:$AZ13,1))</f>
        <v/>
      </c>
    </row>
    <row r="13" spans="1:53" ht="16.95" customHeight="1" thickBot="1" x14ac:dyDescent="0.3">
      <c r="A13" s="473"/>
      <c r="B13" s="181"/>
      <c r="C13" s="117"/>
      <c r="D13" s="118"/>
      <c r="E13" s="119"/>
      <c r="F13" s="118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1"/>
      <c r="R13" s="121"/>
      <c r="S13" s="121"/>
      <c r="T13" s="121"/>
      <c r="U13" s="121"/>
      <c r="V13" s="182"/>
      <c r="W13" s="183">
        <f t="shared" si="0"/>
        <v>0</v>
      </c>
      <c r="X13" s="184"/>
      <c r="Y13" s="185" t="str">
        <f t="shared" si="1"/>
        <v/>
      </c>
      <c r="Z13" s="186" t="str">
        <f>IF(X13="","",RANK(Y13,$Y$7:$Y13,1))</f>
        <v/>
      </c>
      <c r="AA13" s="187"/>
      <c r="AB13" s="117"/>
      <c r="AC13" s="118"/>
      <c r="AD13" s="119"/>
      <c r="AE13" s="118"/>
      <c r="AF13" s="118"/>
      <c r="AG13" s="127"/>
      <c r="AH13" s="118"/>
      <c r="AI13" s="119"/>
      <c r="AJ13" s="118"/>
      <c r="AK13" s="118"/>
      <c r="AL13" s="127"/>
      <c r="AM13" s="120"/>
      <c r="AN13" s="120"/>
      <c r="AO13" s="120"/>
      <c r="AP13" s="121"/>
      <c r="AQ13" s="121"/>
      <c r="AR13" s="121"/>
      <c r="AS13" s="121"/>
      <c r="AT13" s="121"/>
      <c r="AU13" s="121"/>
      <c r="AV13" s="188">
        <f t="shared" si="2"/>
        <v>0</v>
      </c>
      <c r="AW13" s="185"/>
      <c r="AX13" s="189" t="str">
        <f t="shared" si="3"/>
        <v/>
      </c>
      <c r="AY13" s="190" t="str">
        <f>IF(AW13="","",RANK(AX13,$AX$7:$AX13,1))</f>
        <v/>
      </c>
      <c r="AZ13" s="189" t="str">
        <f t="shared" si="4"/>
        <v/>
      </c>
      <c r="BA13" s="191" t="str">
        <f>IF(AZ13="","",RANK(AZ13,$AZ$6:$AZ13,1))</f>
        <v/>
      </c>
    </row>
    <row r="14" spans="1:53" ht="16.95" customHeight="1" thickBot="1" x14ac:dyDescent="0.3">
      <c r="A14" s="399" t="s">
        <v>119</v>
      </c>
      <c r="B14" s="400"/>
      <c r="C14" s="401"/>
      <c r="D14" s="402"/>
      <c r="E14" s="403"/>
      <c r="F14" s="402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5"/>
      <c r="R14" s="405"/>
      <c r="S14" s="405"/>
      <c r="T14" s="405"/>
      <c r="U14" s="405"/>
      <c r="V14" s="406"/>
      <c r="W14" s="407"/>
      <c r="X14" s="408"/>
      <c r="Y14" s="409"/>
      <c r="Z14" s="410"/>
      <c r="AA14" s="411"/>
      <c r="AB14" s="401"/>
      <c r="AC14" s="402"/>
      <c r="AD14" s="403"/>
      <c r="AE14" s="402"/>
      <c r="AF14" s="402"/>
      <c r="AG14" s="412"/>
      <c r="AH14" s="402"/>
      <c r="AI14" s="403"/>
      <c r="AJ14" s="402"/>
      <c r="AK14" s="402"/>
      <c r="AL14" s="412"/>
      <c r="AM14" s="404"/>
      <c r="AN14" s="404"/>
      <c r="AO14" s="404"/>
      <c r="AP14" s="405"/>
      <c r="AQ14" s="405"/>
      <c r="AR14" s="405"/>
      <c r="AS14" s="405"/>
      <c r="AT14" s="405"/>
      <c r="AU14" s="405"/>
      <c r="AV14" s="413"/>
      <c r="AW14" s="409"/>
      <c r="AX14" s="414"/>
      <c r="AY14" s="415"/>
      <c r="AZ14" s="414"/>
      <c r="BA14" s="416"/>
    </row>
    <row r="15" spans="1:53" ht="16.95" customHeight="1" x14ac:dyDescent="0.25">
      <c r="A15" s="509" t="s">
        <v>65</v>
      </c>
      <c r="B15" s="395"/>
      <c r="C15" s="163"/>
      <c r="D15" s="164"/>
      <c r="E15" s="165"/>
      <c r="F15" s="164"/>
      <c r="G15" s="167">
        <v>5</v>
      </c>
      <c r="H15" s="167"/>
      <c r="I15" s="167"/>
      <c r="J15" s="167"/>
      <c r="K15" s="167"/>
      <c r="L15" s="167"/>
      <c r="M15" s="167">
        <v>5</v>
      </c>
      <c r="N15" s="167"/>
      <c r="O15" s="167"/>
      <c r="P15" s="167"/>
      <c r="Q15" s="168"/>
      <c r="R15" s="168"/>
      <c r="S15" s="168"/>
      <c r="T15" s="168"/>
      <c r="U15" s="168"/>
      <c r="V15" s="396"/>
      <c r="W15" s="159">
        <f>SUM(B15:V15)</f>
        <v>10</v>
      </c>
      <c r="X15" s="160">
        <v>133.9</v>
      </c>
      <c r="Y15" s="161">
        <f>IF(X15="","",SUM(W15,X15))</f>
        <v>143.9</v>
      </c>
      <c r="Z15" s="397">
        <f>IF(X15="","",RANK(Y15,$Y$15:$Y23,1))</f>
        <v>1</v>
      </c>
      <c r="AA15" s="398"/>
      <c r="AB15" s="163"/>
      <c r="AC15" s="164"/>
      <c r="AD15" s="165"/>
      <c r="AE15" s="164"/>
      <c r="AF15" s="164">
        <v>5</v>
      </c>
      <c r="AG15" s="166"/>
      <c r="AH15" s="164"/>
      <c r="AI15" s="165"/>
      <c r="AJ15" s="164"/>
      <c r="AK15" s="164"/>
      <c r="AL15" s="166"/>
      <c r="AM15" s="167"/>
      <c r="AN15" s="167"/>
      <c r="AO15" s="167"/>
      <c r="AP15" s="168"/>
      <c r="AQ15" s="168"/>
      <c r="AR15" s="168"/>
      <c r="AS15" s="168"/>
      <c r="AT15" s="168"/>
      <c r="AU15" s="168"/>
      <c r="AV15" s="169">
        <f>SUM(AA15:AU15)</f>
        <v>5</v>
      </c>
      <c r="AW15" s="161">
        <v>130.41</v>
      </c>
      <c r="AX15" s="170">
        <f>IF(AW15="","",SUM(AV15,AW15))</f>
        <v>135.41</v>
      </c>
      <c r="AY15" s="171">
        <f>IF(AW15="","",RANK(AX15,$AX$15:$AX23,1))</f>
        <v>1</v>
      </c>
      <c r="AZ15" s="170">
        <v>279.31</v>
      </c>
      <c r="BA15" s="388">
        <f>IF(AZ15="","",RANK(AZ15,$AZ$15:$AZ23,1))</f>
        <v>1</v>
      </c>
    </row>
    <row r="16" spans="1:53" ht="16.95" customHeight="1" x14ac:dyDescent="0.25">
      <c r="A16" s="392" t="s">
        <v>116</v>
      </c>
      <c r="B16" s="157"/>
      <c r="C16" s="102"/>
      <c r="D16" s="103"/>
      <c r="E16" s="104">
        <v>5</v>
      </c>
      <c r="F16" s="103"/>
      <c r="G16" s="105"/>
      <c r="H16" s="105"/>
      <c r="I16" s="105"/>
      <c r="J16" s="105"/>
      <c r="K16" s="105"/>
      <c r="L16" s="105"/>
      <c r="M16" s="105"/>
      <c r="N16" s="105">
        <v>5</v>
      </c>
      <c r="O16" s="105"/>
      <c r="P16" s="105"/>
      <c r="Q16" s="106"/>
      <c r="R16" s="106"/>
      <c r="S16" s="106"/>
      <c r="T16" s="106"/>
      <c r="U16" s="106">
        <v>5</v>
      </c>
      <c r="V16" s="158">
        <v>5</v>
      </c>
      <c r="W16" s="172">
        <f>SUM(B16:V16)</f>
        <v>20</v>
      </c>
      <c r="X16" s="173">
        <v>132.61000000000001</v>
      </c>
      <c r="Y16" s="174">
        <f>IF(X16="","",SUM(W16,X16))</f>
        <v>152.61000000000001</v>
      </c>
      <c r="Z16" s="162">
        <f>IF(X16="","",RANK(Y16,$Y$15:$Y25,1))</f>
        <v>2</v>
      </c>
      <c r="AA16" s="175"/>
      <c r="AB16" s="102"/>
      <c r="AC16" s="103"/>
      <c r="AD16" s="104"/>
      <c r="AE16" s="103"/>
      <c r="AF16" s="103">
        <v>5</v>
      </c>
      <c r="AG16" s="112"/>
      <c r="AH16" s="103"/>
      <c r="AI16" s="104"/>
      <c r="AJ16" s="103"/>
      <c r="AK16" s="103"/>
      <c r="AL16" s="112"/>
      <c r="AM16" s="105"/>
      <c r="AN16" s="105"/>
      <c r="AO16" s="105"/>
      <c r="AP16" s="106"/>
      <c r="AQ16" s="106"/>
      <c r="AR16" s="106"/>
      <c r="AS16" s="106"/>
      <c r="AT16" s="106">
        <v>5</v>
      </c>
      <c r="AU16" s="106"/>
      <c r="AV16" s="176">
        <f>SUM(AA16:AU16)</f>
        <v>10</v>
      </c>
      <c r="AW16" s="174">
        <v>130.22</v>
      </c>
      <c r="AX16" s="177">
        <f>IF(AW16="","",SUM(AV16,AW16))</f>
        <v>140.22</v>
      </c>
      <c r="AY16" s="178">
        <f>IF(AW16="","",RANK(AX16,$AX$15:$AX25,1))</f>
        <v>2</v>
      </c>
      <c r="AZ16" s="177">
        <v>292.83</v>
      </c>
      <c r="BA16" s="179">
        <f>IF(AZ16="","",RANK(AZ16,$AZ$15:$AZ25,1))</f>
        <v>2</v>
      </c>
    </row>
    <row r="17" spans="1:53" ht="16.95" customHeight="1" x14ac:dyDescent="0.25">
      <c r="A17" s="393"/>
      <c r="B17" s="157"/>
      <c r="C17" s="102"/>
      <c r="D17" s="103"/>
      <c r="E17" s="104"/>
      <c r="F17" s="103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/>
      <c r="V17" s="158"/>
      <c r="W17" s="172">
        <f t="shared" si="0"/>
        <v>0</v>
      </c>
      <c r="X17" s="173"/>
      <c r="Y17" s="174" t="str">
        <f t="shared" si="1"/>
        <v/>
      </c>
      <c r="Z17" s="162" t="str">
        <f>IF(X17="","",RANK(Y17,$Y$15:$Y24,1))</f>
        <v/>
      </c>
      <c r="AA17" s="175"/>
      <c r="AB17" s="102"/>
      <c r="AC17" s="103"/>
      <c r="AD17" s="104"/>
      <c r="AE17" s="103"/>
      <c r="AF17" s="103"/>
      <c r="AG17" s="112"/>
      <c r="AH17" s="103"/>
      <c r="AI17" s="104"/>
      <c r="AJ17" s="103"/>
      <c r="AK17" s="103"/>
      <c r="AL17" s="112"/>
      <c r="AM17" s="105"/>
      <c r="AN17" s="105"/>
      <c r="AO17" s="105"/>
      <c r="AP17" s="106"/>
      <c r="AQ17" s="106"/>
      <c r="AR17" s="106"/>
      <c r="AS17" s="106"/>
      <c r="AT17" s="106"/>
      <c r="AU17" s="106"/>
      <c r="AV17" s="176">
        <f t="shared" si="2"/>
        <v>0</v>
      </c>
      <c r="AW17" s="174"/>
      <c r="AX17" s="177" t="str">
        <f t="shared" si="3"/>
        <v/>
      </c>
      <c r="AY17" s="178" t="str">
        <f>IF(AW17="","",RANK(AX17,$AX$15:$AX24,1))</f>
        <v/>
      </c>
      <c r="AZ17" s="177" t="str">
        <f t="shared" si="4"/>
        <v/>
      </c>
      <c r="BA17" s="179" t="str">
        <f>IF(AZ17="","",RANK(AZ17,$AZ$15:$AZ24,1))</f>
        <v/>
      </c>
    </row>
    <row r="18" spans="1:53" ht="16.95" customHeight="1" x14ac:dyDescent="0.25">
      <c r="A18" s="393"/>
      <c r="B18" s="157"/>
      <c r="C18" s="102"/>
      <c r="D18" s="103"/>
      <c r="E18" s="104"/>
      <c r="F18" s="103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6"/>
      <c r="S18" s="106"/>
      <c r="T18" s="106"/>
      <c r="U18" s="106"/>
      <c r="V18" s="158"/>
      <c r="W18" s="172">
        <f t="shared" si="0"/>
        <v>0</v>
      </c>
      <c r="X18" s="173"/>
      <c r="Y18" s="174" t="str">
        <f t="shared" si="1"/>
        <v/>
      </c>
      <c r="Z18" s="162" t="str">
        <f>IF(X18="","",RANK(Y18,$Y$15:$Y24,1))</f>
        <v/>
      </c>
      <c r="AA18" s="175"/>
      <c r="AB18" s="102"/>
      <c r="AC18" s="103"/>
      <c r="AD18" s="104"/>
      <c r="AE18" s="103"/>
      <c r="AF18" s="103"/>
      <c r="AG18" s="112"/>
      <c r="AH18" s="103"/>
      <c r="AI18" s="104"/>
      <c r="AJ18" s="103"/>
      <c r="AK18" s="103"/>
      <c r="AL18" s="112"/>
      <c r="AM18" s="105"/>
      <c r="AN18" s="105"/>
      <c r="AO18" s="105"/>
      <c r="AP18" s="106"/>
      <c r="AQ18" s="106"/>
      <c r="AR18" s="106"/>
      <c r="AS18" s="106"/>
      <c r="AT18" s="106"/>
      <c r="AU18" s="106"/>
      <c r="AV18" s="176">
        <f t="shared" si="2"/>
        <v>0</v>
      </c>
      <c r="AW18" s="174"/>
      <c r="AX18" s="177" t="str">
        <f t="shared" si="3"/>
        <v/>
      </c>
      <c r="AY18" s="178" t="str">
        <f>IF(AW18="","",RANK(AX18,$AX$15:$AX24,1))</f>
        <v/>
      </c>
      <c r="AZ18" s="177" t="str">
        <f t="shared" si="4"/>
        <v/>
      </c>
      <c r="BA18" s="179" t="str">
        <f>IF(AZ18="","",RANK(AZ18,$AZ$15:$AZ24,1))</f>
        <v/>
      </c>
    </row>
    <row r="19" spans="1:53" ht="16.95" customHeight="1" x14ac:dyDescent="0.25">
      <c r="A19" s="393"/>
      <c r="B19" s="157"/>
      <c r="C19" s="102"/>
      <c r="D19" s="103"/>
      <c r="E19" s="104"/>
      <c r="F19" s="103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58"/>
      <c r="W19" s="172">
        <f t="shared" si="0"/>
        <v>0</v>
      </c>
      <c r="X19" s="173"/>
      <c r="Y19" s="174" t="str">
        <f t="shared" si="1"/>
        <v/>
      </c>
      <c r="Z19" s="162" t="str">
        <f>IF(X19="","",RANK(Y19,$Y$15:$Y24,1))</f>
        <v/>
      </c>
      <c r="AA19" s="175"/>
      <c r="AB19" s="102"/>
      <c r="AC19" s="103"/>
      <c r="AD19" s="104"/>
      <c r="AE19" s="103"/>
      <c r="AF19" s="103"/>
      <c r="AG19" s="112"/>
      <c r="AH19" s="103"/>
      <c r="AI19" s="104"/>
      <c r="AJ19" s="103"/>
      <c r="AK19" s="103"/>
      <c r="AL19" s="112"/>
      <c r="AM19" s="105"/>
      <c r="AN19" s="105"/>
      <c r="AO19" s="105"/>
      <c r="AP19" s="106"/>
      <c r="AQ19" s="106"/>
      <c r="AR19" s="106"/>
      <c r="AS19" s="106"/>
      <c r="AT19" s="106"/>
      <c r="AU19" s="106"/>
      <c r="AV19" s="176">
        <f t="shared" si="2"/>
        <v>0</v>
      </c>
      <c r="AW19" s="174"/>
      <c r="AX19" s="177" t="str">
        <f t="shared" si="3"/>
        <v/>
      </c>
      <c r="AY19" s="178" t="str">
        <f>IF(AW19="","",RANK(AX19,$AX$15:$AX24,1))</f>
        <v/>
      </c>
      <c r="AZ19" s="177" t="str">
        <f t="shared" si="4"/>
        <v/>
      </c>
      <c r="BA19" s="179" t="str">
        <f>IF(AZ19="","",RANK(AZ19,$AZ$15:$AZ24,1))</f>
        <v/>
      </c>
    </row>
    <row r="20" spans="1:53" ht="16.95" customHeight="1" x14ac:dyDescent="0.25">
      <c r="A20" s="393"/>
      <c r="B20" s="157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58"/>
      <c r="W20" s="172">
        <f t="shared" si="0"/>
        <v>0</v>
      </c>
      <c r="X20" s="173"/>
      <c r="Y20" s="174" t="str">
        <f t="shared" si="1"/>
        <v/>
      </c>
      <c r="Z20" s="162" t="str">
        <f>IF(X20="","",RANK(Y20,$Y$15:$Y24,1))</f>
        <v/>
      </c>
      <c r="AA20" s="175"/>
      <c r="AB20" s="102"/>
      <c r="AC20" s="103"/>
      <c r="AD20" s="104"/>
      <c r="AE20" s="103"/>
      <c r="AF20" s="103"/>
      <c r="AG20" s="112"/>
      <c r="AH20" s="103"/>
      <c r="AI20" s="104"/>
      <c r="AJ20" s="103"/>
      <c r="AK20" s="103"/>
      <c r="AL20" s="112"/>
      <c r="AM20" s="105"/>
      <c r="AN20" s="105"/>
      <c r="AO20" s="105"/>
      <c r="AP20" s="106"/>
      <c r="AQ20" s="106"/>
      <c r="AR20" s="106"/>
      <c r="AS20" s="106"/>
      <c r="AT20" s="106"/>
      <c r="AU20" s="106"/>
      <c r="AV20" s="176">
        <f t="shared" si="2"/>
        <v>0</v>
      </c>
      <c r="AW20" s="174"/>
      <c r="AX20" s="177" t="str">
        <f t="shared" si="3"/>
        <v/>
      </c>
      <c r="AY20" s="178" t="str">
        <f>IF(AW20="","",RANK(AX20,$AX$15:$AX24,1))</f>
        <v/>
      </c>
      <c r="AZ20" s="177" t="str">
        <f t="shared" si="4"/>
        <v/>
      </c>
      <c r="BA20" s="179" t="str">
        <f>IF(AZ20="","",RANK(AZ20,$AZ$15:$AZ24,1))</f>
        <v/>
      </c>
    </row>
    <row r="21" spans="1:53" ht="16.95" customHeight="1" x14ac:dyDescent="0.25">
      <c r="A21" s="393"/>
      <c r="B21" s="157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58"/>
      <c r="W21" s="172">
        <f t="shared" si="0"/>
        <v>0</v>
      </c>
      <c r="X21" s="173"/>
      <c r="Y21" s="174" t="str">
        <f t="shared" si="1"/>
        <v/>
      </c>
      <c r="Z21" s="162" t="str">
        <f>IF(X21="","",RANK(Y21,$Y$15:$Y24,1))</f>
        <v/>
      </c>
      <c r="AA21" s="175"/>
      <c r="AB21" s="102"/>
      <c r="AC21" s="103"/>
      <c r="AD21" s="104"/>
      <c r="AE21" s="103"/>
      <c r="AF21" s="103"/>
      <c r="AG21" s="112"/>
      <c r="AH21" s="103"/>
      <c r="AI21" s="104"/>
      <c r="AJ21" s="103"/>
      <c r="AK21" s="103"/>
      <c r="AL21" s="112"/>
      <c r="AM21" s="105"/>
      <c r="AN21" s="105"/>
      <c r="AO21" s="105"/>
      <c r="AP21" s="106"/>
      <c r="AQ21" s="106"/>
      <c r="AR21" s="106"/>
      <c r="AS21" s="106"/>
      <c r="AT21" s="106"/>
      <c r="AU21" s="106"/>
      <c r="AV21" s="176">
        <f t="shared" si="2"/>
        <v>0</v>
      </c>
      <c r="AW21" s="174"/>
      <c r="AX21" s="177" t="str">
        <f t="shared" si="3"/>
        <v/>
      </c>
      <c r="AY21" s="178" t="str">
        <f>IF(AW21="","",RANK(AX21,$AX$15:$AX24,1))</f>
        <v/>
      </c>
      <c r="AZ21" s="177" t="str">
        <f t="shared" si="4"/>
        <v/>
      </c>
      <c r="BA21" s="179" t="str">
        <f>IF(AZ21="","",RANK(AZ21,$AZ$15:$AZ24,1))</f>
        <v/>
      </c>
    </row>
    <row r="22" spans="1:53" ht="16.95" customHeight="1" x14ac:dyDescent="0.25">
      <c r="A22" s="394"/>
      <c r="B22" s="157"/>
      <c r="C22" s="102"/>
      <c r="D22" s="103"/>
      <c r="E22" s="104"/>
      <c r="F22" s="103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6"/>
      <c r="S22" s="106"/>
      <c r="T22" s="106"/>
      <c r="U22" s="106"/>
      <c r="V22" s="158"/>
      <c r="W22" s="172">
        <f t="shared" si="0"/>
        <v>0</v>
      </c>
      <c r="X22" s="173"/>
      <c r="Y22" s="174" t="str">
        <f t="shared" si="1"/>
        <v/>
      </c>
      <c r="Z22" s="162" t="str">
        <f>IF(X22="","",RANK(Y22,$Y$15:$Y24,1))</f>
        <v/>
      </c>
      <c r="AA22" s="175"/>
      <c r="AB22" s="102"/>
      <c r="AC22" s="103"/>
      <c r="AD22" s="104"/>
      <c r="AE22" s="103"/>
      <c r="AF22" s="103"/>
      <c r="AG22" s="112"/>
      <c r="AH22" s="103"/>
      <c r="AI22" s="104"/>
      <c r="AJ22" s="103"/>
      <c r="AK22" s="103"/>
      <c r="AL22" s="112"/>
      <c r="AM22" s="105"/>
      <c r="AN22" s="105"/>
      <c r="AO22" s="105"/>
      <c r="AP22" s="106"/>
      <c r="AQ22" s="106"/>
      <c r="AR22" s="106"/>
      <c r="AS22" s="106"/>
      <c r="AT22" s="106"/>
      <c r="AU22" s="106"/>
      <c r="AV22" s="176">
        <f t="shared" si="2"/>
        <v>0</v>
      </c>
      <c r="AW22" s="174"/>
      <c r="AX22" s="177" t="str">
        <f t="shared" si="3"/>
        <v/>
      </c>
      <c r="AY22" s="178" t="str">
        <f>IF(AW22="","",RANK(AX22,$AX$15:$AX24,1))</f>
        <v/>
      </c>
      <c r="AZ22" s="177" t="str">
        <f t="shared" si="4"/>
        <v/>
      </c>
      <c r="BA22" s="179" t="str">
        <f>IF(AZ22="","",RANK(AZ22,$AZ$15:$AZ24,1))</f>
        <v/>
      </c>
    </row>
    <row r="23" spans="1:53" ht="16.95" customHeight="1" x14ac:dyDescent="0.25">
      <c r="A23" s="394"/>
      <c r="B23" s="157"/>
      <c r="C23" s="102"/>
      <c r="D23" s="103"/>
      <c r="E23" s="104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58"/>
      <c r="W23" s="172">
        <f t="shared" si="0"/>
        <v>0</v>
      </c>
      <c r="X23" s="173"/>
      <c r="Y23" s="174" t="str">
        <f t="shared" si="1"/>
        <v/>
      </c>
      <c r="Z23" s="162" t="str">
        <f>IF(X23="","",RANK(Y23,$Y$15:$Y24,1))</f>
        <v/>
      </c>
      <c r="AA23" s="175"/>
      <c r="AB23" s="102"/>
      <c r="AC23" s="103"/>
      <c r="AD23" s="104"/>
      <c r="AE23" s="103"/>
      <c r="AF23" s="103"/>
      <c r="AG23" s="112"/>
      <c r="AH23" s="103"/>
      <c r="AI23" s="104"/>
      <c r="AJ23" s="103"/>
      <c r="AK23" s="103"/>
      <c r="AL23" s="112"/>
      <c r="AM23" s="105"/>
      <c r="AN23" s="105"/>
      <c r="AO23" s="105"/>
      <c r="AP23" s="106"/>
      <c r="AQ23" s="106"/>
      <c r="AR23" s="106"/>
      <c r="AS23" s="106"/>
      <c r="AT23" s="106"/>
      <c r="AU23" s="106"/>
      <c r="AV23" s="176">
        <f t="shared" si="2"/>
        <v>0</v>
      </c>
      <c r="AW23" s="174"/>
      <c r="AX23" s="177" t="str">
        <f t="shared" si="3"/>
        <v/>
      </c>
      <c r="AY23" s="178" t="str">
        <f>IF(AW23="","",RANK(AX23,$AX$15:$AX24,1))</f>
        <v/>
      </c>
      <c r="AZ23" s="177" t="str">
        <f t="shared" si="4"/>
        <v/>
      </c>
      <c r="BA23" s="179" t="str">
        <f>IF(AZ23="","",RANK(AZ23,$AZ$15:$AZ24,1))</f>
        <v/>
      </c>
    </row>
    <row r="24" spans="1:53" ht="16.95" customHeight="1" x14ac:dyDescent="0.25">
      <c r="A24" s="394"/>
      <c r="B24" s="157"/>
      <c r="C24" s="102"/>
      <c r="D24" s="103"/>
      <c r="E24" s="104"/>
      <c r="F24" s="103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6"/>
      <c r="S24" s="106"/>
      <c r="T24" s="106"/>
      <c r="U24" s="106"/>
      <c r="V24" s="158"/>
      <c r="W24" s="172">
        <f t="shared" si="0"/>
        <v>0</v>
      </c>
      <c r="X24" s="173"/>
      <c r="Y24" s="174" t="str">
        <f t="shared" si="1"/>
        <v/>
      </c>
      <c r="Z24" s="162" t="str">
        <f>IF(X24="","",RANK(Y24,$Y$15:$Y24,1))</f>
        <v/>
      </c>
      <c r="AA24" s="175"/>
      <c r="AB24" s="102"/>
      <c r="AC24" s="103"/>
      <c r="AD24" s="104"/>
      <c r="AE24" s="103"/>
      <c r="AF24" s="103"/>
      <c r="AG24" s="112"/>
      <c r="AH24" s="103"/>
      <c r="AI24" s="104"/>
      <c r="AJ24" s="103"/>
      <c r="AK24" s="103"/>
      <c r="AL24" s="112"/>
      <c r="AM24" s="105"/>
      <c r="AN24" s="105"/>
      <c r="AO24" s="105"/>
      <c r="AP24" s="106"/>
      <c r="AQ24" s="106"/>
      <c r="AR24" s="106"/>
      <c r="AS24" s="106"/>
      <c r="AT24" s="106"/>
      <c r="AU24" s="106"/>
      <c r="AV24" s="176">
        <f t="shared" si="2"/>
        <v>0</v>
      </c>
      <c r="AW24" s="174"/>
      <c r="AX24" s="177" t="str">
        <f t="shared" si="3"/>
        <v/>
      </c>
      <c r="AY24" s="178" t="str">
        <f>IF(AW24="","",RANK(AX24,$AX$15:$AX24,1))</f>
        <v/>
      </c>
      <c r="AZ24" s="177"/>
      <c r="BA24" s="179" t="str">
        <f>IF(AZ24="","",RANK(AZ24,$AZ$15:$AZ24,1))</f>
        <v/>
      </c>
    </row>
  </sheetData>
  <sortState ref="A15:BA16">
    <sortCondition ref="AZ15:AZ16"/>
  </sortState>
  <mergeCells count="4">
    <mergeCell ref="Z1:Z4"/>
    <mergeCell ref="AY1:AY4"/>
    <mergeCell ref="B2:V4"/>
    <mergeCell ref="AA2:AU4"/>
  </mergeCells>
  <pageMargins left="0.7" right="0.7" top="0.75" bottom="0.75" header="0.3" footer="0.3"/>
  <pageSetup paperSize="9" scale="71" orientation="landscape" r:id="rId1"/>
  <headerFooter>
    <oddHeader>&amp;C&amp;"Arial,Cursief"&amp;12mini-marathon
5 januari 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zoomScale="90" zoomScaleNormal="90" workbookViewId="0">
      <selection activeCell="AT24" sqref="AT24"/>
    </sheetView>
  </sheetViews>
  <sheetFormatPr defaultRowHeight="13.2" x14ac:dyDescent="0.25"/>
  <cols>
    <col min="1" max="1" width="20.6640625" bestFit="1" customWidth="1"/>
    <col min="2" max="2" width="3" customWidth="1"/>
    <col min="3" max="8" width="2.44140625" customWidth="1"/>
    <col min="9" max="9" width="3.6640625" bestFit="1" customWidth="1"/>
    <col min="10" max="10" width="3.109375" customWidth="1"/>
    <col min="11" max="22" width="2.44140625" customWidth="1"/>
    <col min="23" max="23" width="5.6640625" bestFit="1" customWidth="1"/>
    <col min="24" max="24" width="6.44140625" bestFit="1" customWidth="1"/>
    <col min="25" max="25" width="6.5546875" customWidth="1"/>
    <col min="26" max="26" width="3" bestFit="1" customWidth="1"/>
    <col min="27" max="36" width="2.44140625" customWidth="1"/>
    <col min="37" max="37" width="3" bestFit="1" customWidth="1"/>
    <col min="38" max="47" width="2.44140625" customWidth="1"/>
    <col min="48" max="48" width="5.6640625" bestFit="1" customWidth="1"/>
    <col min="49" max="49" width="7.33203125" customWidth="1"/>
    <col min="50" max="50" width="7" bestFit="1" customWidth="1"/>
    <col min="51" max="51" width="3" bestFit="1" customWidth="1"/>
    <col min="52" max="52" width="7.33203125" bestFit="1" customWidth="1"/>
    <col min="53" max="53" width="5.6640625" customWidth="1"/>
  </cols>
  <sheetData>
    <row r="1" spans="1:53" x14ac:dyDescent="0.25">
      <c r="A1" s="262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7"/>
      <c r="X1" s="38"/>
      <c r="Y1" s="39"/>
      <c r="Z1" s="522" t="s">
        <v>3</v>
      </c>
      <c r="AA1" s="40"/>
      <c r="AB1" s="41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524" t="s">
        <v>3</v>
      </c>
      <c r="AZ1" s="42"/>
      <c r="BA1" s="43"/>
    </row>
    <row r="2" spans="1:53" x14ac:dyDescent="0.25">
      <c r="A2" s="263"/>
      <c r="B2" s="536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13" t="s">
        <v>0</v>
      </c>
      <c r="X2" s="19" t="s">
        <v>15</v>
      </c>
      <c r="Y2" s="14" t="s">
        <v>2</v>
      </c>
      <c r="Z2" s="544"/>
      <c r="AA2" s="538" t="s">
        <v>11</v>
      </c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13" t="s">
        <v>0</v>
      </c>
      <c r="AW2" s="19" t="s">
        <v>15</v>
      </c>
      <c r="AX2" s="19" t="s">
        <v>2</v>
      </c>
      <c r="AY2" s="525"/>
      <c r="AZ2" s="14" t="s">
        <v>8</v>
      </c>
      <c r="BA2" s="44" t="s">
        <v>3</v>
      </c>
    </row>
    <row r="3" spans="1:53" x14ac:dyDescent="0.25">
      <c r="A3" s="264"/>
      <c r="B3" s="537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16" t="s">
        <v>4</v>
      </c>
      <c r="X3" s="17" t="s">
        <v>1</v>
      </c>
      <c r="Y3" s="17" t="s">
        <v>4</v>
      </c>
      <c r="Z3" s="544"/>
      <c r="AA3" s="539"/>
      <c r="AB3" s="529"/>
      <c r="AC3" s="529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29"/>
      <c r="AV3" s="16" t="s">
        <v>4</v>
      </c>
      <c r="AW3" s="17" t="s">
        <v>1</v>
      </c>
      <c r="AX3" s="17" t="s">
        <v>4</v>
      </c>
      <c r="AY3" s="525"/>
      <c r="AZ3" s="17" t="s">
        <v>9</v>
      </c>
      <c r="BA3" s="45"/>
    </row>
    <row r="4" spans="1:53" x14ac:dyDescent="0.25">
      <c r="A4" s="264"/>
      <c r="B4" s="537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33"/>
      <c r="V4" s="533"/>
      <c r="W4" s="16" t="s">
        <v>5</v>
      </c>
      <c r="X4" s="17" t="s">
        <v>6</v>
      </c>
      <c r="Y4" s="17" t="s">
        <v>6</v>
      </c>
      <c r="Z4" s="544"/>
      <c r="AA4" s="555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9" t="s">
        <v>5</v>
      </c>
      <c r="AW4" s="17" t="s">
        <v>6</v>
      </c>
      <c r="AX4" s="17" t="s">
        <v>6</v>
      </c>
      <c r="AY4" s="526"/>
      <c r="AZ4" s="21" t="s">
        <v>10</v>
      </c>
      <c r="BA4" s="46" t="s">
        <v>8</v>
      </c>
    </row>
    <row r="5" spans="1:53" ht="15.6" x14ac:dyDescent="0.25">
      <c r="A5" s="266" t="s">
        <v>18</v>
      </c>
      <c r="B5" s="60">
        <v>1</v>
      </c>
      <c r="C5" s="61">
        <v>2</v>
      </c>
      <c r="D5" s="63">
        <v>3</v>
      </c>
      <c r="E5" s="61">
        <v>4</v>
      </c>
      <c r="F5" s="61" t="s">
        <v>139</v>
      </c>
      <c r="G5" s="63" t="s">
        <v>87</v>
      </c>
      <c r="H5" s="61" t="s">
        <v>88</v>
      </c>
      <c r="I5" s="63" t="s">
        <v>89</v>
      </c>
      <c r="J5" s="61">
        <v>6</v>
      </c>
      <c r="K5" s="61">
        <v>7</v>
      </c>
      <c r="L5" s="61" t="s">
        <v>45</v>
      </c>
      <c r="M5" s="61" t="s">
        <v>46</v>
      </c>
      <c r="N5" s="61" t="s">
        <v>47</v>
      </c>
      <c r="O5" s="63" t="s">
        <v>48</v>
      </c>
      <c r="P5" s="61">
        <v>9</v>
      </c>
      <c r="Q5" s="61">
        <v>10</v>
      </c>
      <c r="R5" s="505"/>
      <c r="S5" s="62"/>
      <c r="T5" s="62"/>
      <c r="U5" s="62"/>
      <c r="V5" s="64"/>
      <c r="W5" s="50"/>
      <c r="X5" s="51"/>
      <c r="Y5" s="52"/>
      <c r="Z5" s="53"/>
      <c r="AA5" s="60">
        <v>1</v>
      </c>
      <c r="AB5" s="61">
        <v>2</v>
      </c>
      <c r="AC5" s="63">
        <v>3</v>
      </c>
      <c r="AD5" s="61">
        <v>4</v>
      </c>
      <c r="AE5" s="61" t="s">
        <v>139</v>
      </c>
      <c r="AF5" s="63" t="s">
        <v>87</v>
      </c>
      <c r="AG5" s="61" t="s">
        <v>88</v>
      </c>
      <c r="AH5" s="63" t="s">
        <v>89</v>
      </c>
      <c r="AI5" s="61">
        <v>6</v>
      </c>
      <c r="AJ5" s="61">
        <v>7</v>
      </c>
      <c r="AK5" s="61" t="s">
        <v>45</v>
      </c>
      <c r="AL5" s="61" t="s">
        <v>46</v>
      </c>
      <c r="AM5" s="61" t="s">
        <v>47</v>
      </c>
      <c r="AN5" s="63" t="s">
        <v>48</v>
      </c>
      <c r="AO5" s="61">
        <v>9</v>
      </c>
      <c r="AP5" s="61">
        <v>10</v>
      </c>
      <c r="AR5" s="62"/>
      <c r="AS5" s="62"/>
      <c r="AT5" s="62"/>
      <c r="AU5" s="64"/>
      <c r="AV5" s="54"/>
      <c r="AW5" s="51"/>
      <c r="AX5" s="51"/>
      <c r="AY5" s="55"/>
      <c r="AZ5" s="51"/>
      <c r="BA5" s="56"/>
    </row>
    <row r="6" spans="1:53" ht="16.95" customHeight="1" x14ac:dyDescent="0.25">
      <c r="A6" s="287" t="s">
        <v>84</v>
      </c>
      <c r="B6" s="214"/>
      <c r="C6" s="163"/>
      <c r="D6" s="164"/>
      <c r="E6" s="165"/>
      <c r="F6" s="164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8"/>
      <c r="R6" s="168"/>
      <c r="S6" s="168"/>
      <c r="T6" s="168"/>
      <c r="U6" s="91"/>
      <c r="V6" s="91"/>
      <c r="W6" s="92">
        <f t="shared" ref="W6:W11" si="0">SUM(B6:V6)</f>
        <v>0</v>
      </c>
      <c r="X6" s="93">
        <v>103.2</v>
      </c>
      <c r="Y6" s="177">
        <f t="shared" ref="Y6:Y11" si="1">IF(X6="","",SUM(W6,X6))</f>
        <v>103.2</v>
      </c>
      <c r="Z6" s="162">
        <f>IF(X6="","",RANK(Y6,$Y$6:$Y23,1))</f>
        <v>1</v>
      </c>
      <c r="AA6" s="96"/>
      <c r="AB6" s="87"/>
      <c r="AC6" s="88"/>
      <c r="AD6" s="89"/>
      <c r="AE6" s="88"/>
      <c r="AF6" s="88"/>
      <c r="AG6" s="97"/>
      <c r="AH6" s="88"/>
      <c r="AI6" s="89"/>
      <c r="AJ6" s="88"/>
      <c r="AK6" s="88"/>
      <c r="AL6" s="97"/>
      <c r="AM6" s="90">
        <v>5</v>
      </c>
      <c r="AN6" s="90"/>
      <c r="AO6" s="90"/>
      <c r="AP6" s="91"/>
      <c r="AQ6" s="91"/>
      <c r="AR6" s="91"/>
      <c r="AS6" s="91"/>
      <c r="AT6" s="91"/>
      <c r="AU6" s="91"/>
      <c r="AV6" s="83">
        <f t="shared" ref="AV6:AV11" si="2">SUM(AA6:AU6)</f>
        <v>5</v>
      </c>
      <c r="AW6" s="94">
        <v>101.85</v>
      </c>
      <c r="AX6" s="174">
        <f t="shared" ref="AX6:AX11" si="3">IF(AW6="","",SUM(AV6,AW6))</f>
        <v>106.85</v>
      </c>
      <c r="AY6" s="193">
        <f>IF(AW6="","",RANK(AX6,$AX$6:$AX23,1))</f>
        <v>1</v>
      </c>
      <c r="AZ6" s="174">
        <f t="shared" ref="AZ6:AZ11" si="4">IF(AX6="","",SUM(Y6,AX6))</f>
        <v>210.05</v>
      </c>
      <c r="BA6" s="513">
        <f>IF(AZ6="","",RANK(AZ6,$AZ$6:$AZ23,1))</f>
        <v>1</v>
      </c>
    </row>
    <row r="7" spans="1:53" ht="16.95" customHeight="1" x14ac:dyDescent="0.25">
      <c r="A7" s="261" t="s">
        <v>123</v>
      </c>
      <c r="B7" s="101"/>
      <c r="C7" s="102"/>
      <c r="D7" s="103"/>
      <c r="E7" s="104"/>
      <c r="F7" s="103"/>
      <c r="G7" s="105"/>
      <c r="H7" s="105"/>
      <c r="I7" s="105"/>
      <c r="J7" s="105"/>
      <c r="K7" s="105"/>
      <c r="L7" s="105"/>
      <c r="M7" s="105"/>
      <c r="N7" s="105"/>
      <c r="O7" s="105"/>
      <c r="P7" s="105">
        <v>5</v>
      </c>
      <c r="Q7" s="106"/>
      <c r="R7" s="106"/>
      <c r="S7" s="106"/>
      <c r="T7" s="106"/>
      <c r="U7" s="106"/>
      <c r="V7" s="106"/>
      <c r="W7" s="107">
        <f t="shared" si="0"/>
        <v>5</v>
      </c>
      <c r="X7" s="108">
        <v>114.95</v>
      </c>
      <c r="Y7" s="177">
        <f t="shared" si="1"/>
        <v>119.95</v>
      </c>
      <c r="Z7" s="162">
        <f>IF(X7="","",RANK(Y7,$Y$6:$Y25,1))</f>
        <v>2</v>
      </c>
      <c r="AA7" s="111"/>
      <c r="AB7" s="102"/>
      <c r="AC7" s="103"/>
      <c r="AD7" s="104"/>
      <c r="AE7" s="103"/>
      <c r="AF7" s="103"/>
      <c r="AG7" s="112"/>
      <c r="AH7" s="103"/>
      <c r="AI7" s="104"/>
      <c r="AJ7" s="103">
        <v>5</v>
      </c>
      <c r="AK7" s="103"/>
      <c r="AL7" s="112"/>
      <c r="AM7" s="105"/>
      <c r="AN7" s="105"/>
      <c r="AO7" s="105"/>
      <c r="AP7" s="106"/>
      <c r="AQ7" s="106"/>
      <c r="AR7" s="106"/>
      <c r="AS7" s="106"/>
      <c r="AT7" s="106"/>
      <c r="AU7" s="106"/>
      <c r="AV7" s="113">
        <f t="shared" si="2"/>
        <v>5</v>
      </c>
      <c r="AW7" s="109">
        <v>111.06</v>
      </c>
      <c r="AX7" s="174">
        <f t="shared" si="3"/>
        <v>116.06</v>
      </c>
      <c r="AY7" s="193">
        <f>IF(AW7="","",RANK(AX7,$AX$6:$AX25,1))</f>
        <v>3</v>
      </c>
      <c r="AZ7" s="174">
        <f t="shared" si="4"/>
        <v>236.01</v>
      </c>
      <c r="BA7" s="513">
        <f>IF(AZ7="","",RANK(AZ7,$AZ$6:$AZ25,1))</f>
        <v>2</v>
      </c>
    </row>
    <row r="8" spans="1:53" ht="16.95" customHeight="1" x14ac:dyDescent="0.25">
      <c r="A8" s="290" t="s">
        <v>85</v>
      </c>
      <c r="B8" s="101"/>
      <c r="C8" s="102"/>
      <c r="D8" s="103"/>
      <c r="E8" s="104"/>
      <c r="F8" s="103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6"/>
      <c r="S8" s="106"/>
      <c r="T8" s="106"/>
      <c r="U8" s="106"/>
      <c r="V8" s="106"/>
      <c r="W8" s="107">
        <f t="shared" si="0"/>
        <v>0</v>
      </c>
      <c r="X8" s="108">
        <v>121.36</v>
      </c>
      <c r="Y8" s="177">
        <f t="shared" si="1"/>
        <v>121.36</v>
      </c>
      <c r="Z8" s="162">
        <f>IF(X8="","",RANK(Y8,$Y$6:$Y27,1))</f>
        <v>3</v>
      </c>
      <c r="AA8" s="111"/>
      <c r="AB8" s="102"/>
      <c r="AC8" s="103"/>
      <c r="AD8" s="104"/>
      <c r="AE8" s="103"/>
      <c r="AF8" s="103"/>
      <c r="AG8" s="112"/>
      <c r="AH8" s="103"/>
      <c r="AI8" s="104"/>
      <c r="AJ8" s="103">
        <v>5</v>
      </c>
      <c r="AK8" s="103"/>
      <c r="AL8" s="112"/>
      <c r="AM8" s="105"/>
      <c r="AN8" s="105"/>
      <c r="AO8" s="105"/>
      <c r="AP8" s="106"/>
      <c r="AQ8" s="106"/>
      <c r="AR8" s="106"/>
      <c r="AS8" s="106"/>
      <c r="AT8" s="106"/>
      <c r="AU8" s="106"/>
      <c r="AV8" s="113">
        <f t="shared" si="2"/>
        <v>5</v>
      </c>
      <c r="AW8" s="109">
        <v>110.91</v>
      </c>
      <c r="AX8" s="174">
        <f t="shared" si="3"/>
        <v>115.91</v>
      </c>
      <c r="AY8" s="193">
        <f>IF(AW8="","",RANK(AX8,$AX$6:$AX27,1))</f>
        <v>2</v>
      </c>
      <c r="AZ8" s="174">
        <f t="shared" si="4"/>
        <v>237.26999999999998</v>
      </c>
      <c r="BA8" s="135">
        <f>IF(AZ8="","",RANK(AZ8,$AZ$6:$AZ27,1))</f>
        <v>3</v>
      </c>
    </row>
    <row r="9" spans="1:53" ht="16.95" customHeight="1" x14ac:dyDescent="0.25">
      <c r="A9" s="261" t="s">
        <v>121</v>
      </c>
      <c r="B9" s="101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6"/>
      <c r="S9" s="106"/>
      <c r="T9" s="106"/>
      <c r="U9" s="106"/>
      <c r="V9" s="106"/>
      <c r="W9" s="107">
        <f t="shared" si="0"/>
        <v>0</v>
      </c>
      <c r="X9" s="108">
        <v>129.59</v>
      </c>
      <c r="Y9" s="177">
        <f t="shared" si="1"/>
        <v>129.59</v>
      </c>
      <c r="Z9" s="162">
        <f>IF(X9="","",RANK(Y9,$Y$6:$Y31,1))</f>
        <v>4</v>
      </c>
      <c r="AA9" s="111"/>
      <c r="AB9" s="102"/>
      <c r="AC9" s="103"/>
      <c r="AD9" s="104"/>
      <c r="AE9" s="103"/>
      <c r="AF9" s="103"/>
      <c r="AG9" s="112"/>
      <c r="AH9" s="103"/>
      <c r="AI9" s="104"/>
      <c r="AJ9" s="103"/>
      <c r="AK9" s="103"/>
      <c r="AL9" s="112"/>
      <c r="AM9" s="105"/>
      <c r="AN9" s="105"/>
      <c r="AO9" s="105"/>
      <c r="AP9" s="106"/>
      <c r="AQ9" s="106"/>
      <c r="AR9" s="106"/>
      <c r="AS9" s="106"/>
      <c r="AT9" s="106"/>
      <c r="AU9" s="106"/>
      <c r="AV9" s="113">
        <f t="shared" si="2"/>
        <v>0</v>
      </c>
      <c r="AW9" s="109">
        <v>118.49</v>
      </c>
      <c r="AX9" s="174">
        <f t="shared" si="3"/>
        <v>118.49</v>
      </c>
      <c r="AY9" s="193">
        <f>IF(AW9="","",RANK(AX9,$AX$6:$AX31,1))</f>
        <v>4</v>
      </c>
      <c r="AZ9" s="174">
        <f t="shared" si="4"/>
        <v>248.07999999999998</v>
      </c>
      <c r="BA9" s="135">
        <f>IF(AZ9="","",RANK(AZ9,$AZ$6:$AZ31,1))</f>
        <v>4</v>
      </c>
    </row>
    <row r="10" spans="1:53" ht="16.95" customHeight="1" x14ac:dyDescent="0.25">
      <c r="A10" s="85" t="s">
        <v>122</v>
      </c>
      <c r="B10" s="101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06"/>
      <c r="W10" s="107">
        <f t="shared" si="0"/>
        <v>0</v>
      </c>
      <c r="X10" s="108">
        <v>131.91999999999999</v>
      </c>
      <c r="Y10" s="177">
        <f t="shared" si="1"/>
        <v>131.91999999999999</v>
      </c>
      <c r="Z10" s="162">
        <f>IF(X10="","",RANK(Y10,$Y$6:$Y30,1))</f>
        <v>5</v>
      </c>
      <c r="AA10" s="111"/>
      <c r="AB10" s="102"/>
      <c r="AC10" s="103"/>
      <c r="AD10" s="104"/>
      <c r="AE10" s="103"/>
      <c r="AF10" s="103"/>
      <c r="AG10" s="180"/>
      <c r="AH10" s="103"/>
      <c r="AI10" s="104"/>
      <c r="AJ10" s="103"/>
      <c r="AK10" s="103"/>
      <c r="AL10" s="112"/>
      <c r="AM10" s="105"/>
      <c r="AN10" s="105"/>
      <c r="AO10" s="105"/>
      <c r="AP10" s="106"/>
      <c r="AQ10" s="106"/>
      <c r="AR10" s="106"/>
      <c r="AS10" s="106"/>
      <c r="AT10" s="106"/>
      <c r="AU10" s="106"/>
      <c r="AV10" s="113">
        <f t="shared" si="2"/>
        <v>0</v>
      </c>
      <c r="AW10" s="109">
        <v>125.26</v>
      </c>
      <c r="AX10" s="174">
        <f t="shared" si="3"/>
        <v>125.26</v>
      </c>
      <c r="AY10" s="193">
        <f>IF(AW10="","",RANK(AX10,$AX$6:$AX30,1))</f>
        <v>5</v>
      </c>
      <c r="AZ10" s="174">
        <f t="shared" si="4"/>
        <v>257.18</v>
      </c>
      <c r="BA10" s="135">
        <f>IF(AZ10="","",RANK(AZ10,$AZ$6:$AZ30,1))</f>
        <v>5</v>
      </c>
    </row>
    <row r="11" spans="1:53" ht="16.95" customHeight="1" x14ac:dyDescent="0.25">
      <c r="A11" s="290" t="s">
        <v>69</v>
      </c>
      <c r="B11" s="101"/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06"/>
      <c r="W11" s="107">
        <f t="shared" si="0"/>
        <v>0</v>
      </c>
      <c r="X11" s="108">
        <v>151.63999999999999</v>
      </c>
      <c r="Y11" s="177">
        <f t="shared" si="1"/>
        <v>151.63999999999999</v>
      </c>
      <c r="Z11" s="162">
        <f>IF(X11="","",RANK(Y11,$Y$6:$Y32,1))</f>
        <v>6</v>
      </c>
      <c r="AA11" s="111"/>
      <c r="AB11" s="102"/>
      <c r="AC11" s="103"/>
      <c r="AD11" s="104"/>
      <c r="AE11" s="103"/>
      <c r="AF11" s="103"/>
      <c r="AG11" s="112"/>
      <c r="AH11" s="103"/>
      <c r="AI11" s="104"/>
      <c r="AJ11" s="103"/>
      <c r="AK11" s="103"/>
      <c r="AL11" s="112"/>
      <c r="AM11" s="105"/>
      <c r="AN11" s="105"/>
      <c r="AO11" s="105"/>
      <c r="AP11" s="106">
        <v>5</v>
      </c>
      <c r="AQ11" s="106"/>
      <c r="AR11" s="106"/>
      <c r="AS11" s="106"/>
      <c r="AT11" s="106"/>
      <c r="AU11" s="106"/>
      <c r="AV11" s="113">
        <f t="shared" si="2"/>
        <v>5</v>
      </c>
      <c r="AW11" s="109">
        <v>142.08000000000001</v>
      </c>
      <c r="AX11" s="174">
        <f t="shared" si="3"/>
        <v>147.08000000000001</v>
      </c>
      <c r="AY11" s="193">
        <f>IF(AW11="","",RANK(AX11,$AX$6:$AX32,1))</f>
        <v>6</v>
      </c>
      <c r="AZ11" s="174">
        <f t="shared" si="4"/>
        <v>298.72000000000003</v>
      </c>
      <c r="BA11" s="135">
        <f>IF(AZ11="","",RANK(AZ11,$AZ$6:$AZ32,1))</f>
        <v>6</v>
      </c>
    </row>
    <row r="12" spans="1:53" ht="16.95" customHeight="1" x14ac:dyDescent="0.25">
      <c r="A12" s="84"/>
      <c r="B12" s="101"/>
      <c r="C12" s="102"/>
      <c r="D12" s="103"/>
      <c r="E12" s="104"/>
      <c r="F12" s="103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06"/>
      <c r="W12" s="107">
        <f t="shared" ref="W12:W25" si="5">SUM(B12:V12)</f>
        <v>0</v>
      </c>
      <c r="X12" s="108"/>
      <c r="Y12" s="177" t="str">
        <f t="shared" ref="Y12:Y25" si="6">IF(X12="","",SUM(W12,X12))</f>
        <v/>
      </c>
      <c r="Z12" s="162" t="str">
        <f>IF(X12="","",RANK(Y12,$Y$6:$Y28,1))</f>
        <v/>
      </c>
      <c r="AA12" s="111"/>
      <c r="AB12" s="102"/>
      <c r="AC12" s="103"/>
      <c r="AD12" s="104"/>
      <c r="AE12" s="103"/>
      <c r="AF12" s="103"/>
      <c r="AG12" s="112"/>
      <c r="AH12" s="103"/>
      <c r="AI12" s="104"/>
      <c r="AJ12" s="103"/>
      <c r="AK12" s="103"/>
      <c r="AL12" s="112"/>
      <c r="AM12" s="105"/>
      <c r="AN12" s="105"/>
      <c r="AO12" s="105"/>
      <c r="AP12" s="106"/>
      <c r="AQ12" s="106"/>
      <c r="AR12" s="106"/>
      <c r="AS12" s="106"/>
      <c r="AT12" s="106"/>
      <c r="AU12" s="106"/>
      <c r="AV12" s="113">
        <f t="shared" ref="AV12:AV25" si="7">SUM(AA12:AU12)</f>
        <v>0</v>
      </c>
      <c r="AW12" s="109"/>
      <c r="AX12" s="174" t="str">
        <f t="shared" ref="AX12:AX25" si="8">IF(AW12="","",SUM(AV12,AW12))</f>
        <v/>
      </c>
      <c r="AY12" s="193" t="str">
        <f>IF(AW12="","",RANK(AX12,$AX$6:$AX28,1))</f>
        <v/>
      </c>
      <c r="AZ12" s="174" t="str">
        <f t="shared" ref="AZ12:AZ25" si="9">IF(AX12="","",SUM(Y12,AX12))</f>
        <v/>
      </c>
      <c r="BA12" s="135" t="str">
        <f>IF(AZ12="","",RANK(AZ12,$AZ$6:$AZ28,1))</f>
        <v/>
      </c>
    </row>
    <row r="13" spans="1:53" ht="16.95" customHeight="1" x14ac:dyDescent="0.25">
      <c r="A13" s="84"/>
      <c r="B13" s="101"/>
      <c r="C13" s="102"/>
      <c r="D13" s="103"/>
      <c r="E13" s="104"/>
      <c r="F13" s="103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  <c r="R13" s="106"/>
      <c r="S13" s="106"/>
      <c r="T13" s="106"/>
      <c r="U13" s="106"/>
      <c r="V13" s="106"/>
      <c r="W13" s="107">
        <f t="shared" si="5"/>
        <v>0</v>
      </c>
      <c r="X13" s="108"/>
      <c r="Y13" s="177" t="str">
        <f t="shared" si="6"/>
        <v/>
      </c>
      <c r="Z13" s="162" t="str">
        <f>IF(X13="","",RANK(Y13,$Y$6:$Y28,1))</f>
        <v/>
      </c>
      <c r="AA13" s="111"/>
      <c r="AB13" s="102"/>
      <c r="AC13" s="103"/>
      <c r="AD13" s="104"/>
      <c r="AE13" s="103"/>
      <c r="AF13" s="103"/>
      <c r="AG13" s="112"/>
      <c r="AH13" s="103"/>
      <c r="AI13" s="104"/>
      <c r="AJ13" s="103"/>
      <c r="AK13" s="103"/>
      <c r="AL13" s="112"/>
      <c r="AM13" s="105"/>
      <c r="AN13" s="105"/>
      <c r="AO13" s="105"/>
      <c r="AP13" s="106"/>
      <c r="AQ13" s="106"/>
      <c r="AR13" s="106"/>
      <c r="AS13" s="106"/>
      <c r="AT13" s="106"/>
      <c r="AU13" s="106"/>
      <c r="AV13" s="113">
        <f t="shared" si="7"/>
        <v>0</v>
      </c>
      <c r="AW13" s="109"/>
      <c r="AX13" s="174" t="str">
        <f t="shared" si="8"/>
        <v/>
      </c>
      <c r="AY13" s="193" t="str">
        <f>IF(AW13="","",RANK(AX13,$AX$6:$AX28,1))</f>
        <v/>
      </c>
      <c r="AZ13" s="174" t="str">
        <f t="shared" si="9"/>
        <v/>
      </c>
      <c r="BA13" s="135" t="str">
        <f>IF(AZ13="","",RANK(AZ13,$AZ$6:$AZ28,1))</f>
        <v/>
      </c>
    </row>
    <row r="14" spans="1:53" ht="16.95" customHeight="1" x14ac:dyDescent="0.25">
      <c r="A14" s="84"/>
      <c r="B14" s="101"/>
      <c r="C14" s="102"/>
      <c r="D14" s="103"/>
      <c r="E14" s="104"/>
      <c r="F14" s="103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6"/>
      <c r="S14" s="106"/>
      <c r="T14" s="106"/>
      <c r="U14" s="106"/>
      <c r="V14" s="106"/>
      <c r="W14" s="107">
        <f t="shared" si="5"/>
        <v>0</v>
      </c>
      <c r="X14" s="108"/>
      <c r="Y14" s="177" t="str">
        <f t="shared" si="6"/>
        <v/>
      </c>
      <c r="Z14" s="162" t="str">
        <f>IF(X14="","",RANK(Y14,$Y$6:$Y28,1))</f>
        <v/>
      </c>
      <c r="AA14" s="111"/>
      <c r="AB14" s="102"/>
      <c r="AC14" s="103"/>
      <c r="AD14" s="104"/>
      <c r="AE14" s="103"/>
      <c r="AF14" s="103"/>
      <c r="AG14" s="112"/>
      <c r="AH14" s="103"/>
      <c r="AI14" s="104"/>
      <c r="AJ14" s="103"/>
      <c r="AK14" s="103"/>
      <c r="AL14" s="112"/>
      <c r="AM14" s="105"/>
      <c r="AN14" s="105"/>
      <c r="AO14" s="105"/>
      <c r="AP14" s="106"/>
      <c r="AQ14" s="106"/>
      <c r="AR14" s="106"/>
      <c r="AS14" s="106"/>
      <c r="AT14" s="106"/>
      <c r="AU14" s="106"/>
      <c r="AV14" s="113">
        <f t="shared" si="7"/>
        <v>0</v>
      </c>
      <c r="AW14" s="109"/>
      <c r="AX14" s="174" t="str">
        <f t="shared" si="8"/>
        <v/>
      </c>
      <c r="AY14" s="193" t="str">
        <f>IF(AW14="","",RANK(AX14,$AX$6:$AX28,1))</f>
        <v/>
      </c>
      <c r="AZ14" s="174" t="str">
        <f t="shared" si="9"/>
        <v/>
      </c>
      <c r="BA14" s="135" t="str">
        <f>IF(AZ14="","",RANK(AZ14,$AZ$6:$AZ28,1))</f>
        <v/>
      </c>
    </row>
    <row r="15" spans="1:53" ht="16.95" customHeight="1" x14ac:dyDescent="0.25">
      <c r="A15" s="84"/>
      <c r="B15" s="101"/>
      <c r="C15" s="102"/>
      <c r="D15" s="103"/>
      <c r="E15" s="104"/>
      <c r="F15" s="103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6"/>
      <c r="S15" s="106"/>
      <c r="T15" s="106"/>
      <c r="U15" s="106"/>
      <c r="V15" s="106"/>
      <c r="W15" s="107">
        <f t="shared" si="5"/>
        <v>0</v>
      </c>
      <c r="X15" s="108"/>
      <c r="Y15" s="177" t="str">
        <f t="shared" si="6"/>
        <v/>
      </c>
      <c r="Z15" s="162" t="str">
        <f>IF(X15="","",RANK(Y15,$Y$6:$Y28,1))</f>
        <v/>
      </c>
      <c r="AA15" s="111"/>
      <c r="AB15" s="102"/>
      <c r="AC15" s="103"/>
      <c r="AD15" s="104"/>
      <c r="AE15" s="103"/>
      <c r="AF15" s="103"/>
      <c r="AG15" s="112"/>
      <c r="AH15" s="103"/>
      <c r="AI15" s="104"/>
      <c r="AJ15" s="103"/>
      <c r="AK15" s="103"/>
      <c r="AL15" s="112"/>
      <c r="AM15" s="105"/>
      <c r="AN15" s="105"/>
      <c r="AO15" s="105"/>
      <c r="AP15" s="106"/>
      <c r="AQ15" s="106"/>
      <c r="AR15" s="106"/>
      <c r="AS15" s="106"/>
      <c r="AT15" s="106"/>
      <c r="AU15" s="106"/>
      <c r="AV15" s="113">
        <f t="shared" si="7"/>
        <v>0</v>
      </c>
      <c r="AW15" s="109"/>
      <c r="AX15" s="174" t="str">
        <f t="shared" si="8"/>
        <v/>
      </c>
      <c r="AY15" s="193" t="str">
        <f>IF(AW15="","",RANK(AX15,$AX$6:$AX28,1))</f>
        <v/>
      </c>
      <c r="AZ15" s="174" t="str">
        <f t="shared" si="9"/>
        <v/>
      </c>
      <c r="BA15" s="135" t="str">
        <f>IF(AZ15="","",RANK(AZ15,$AZ$6:$AZ28,1))</f>
        <v/>
      </c>
    </row>
    <row r="16" spans="1:53" ht="16.95" customHeight="1" x14ac:dyDescent="0.25">
      <c r="A16" s="84"/>
      <c r="B16" s="101"/>
      <c r="C16" s="102"/>
      <c r="D16" s="103"/>
      <c r="E16" s="104"/>
      <c r="F16" s="103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6"/>
      <c r="S16" s="106"/>
      <c r="T16" s="106"/>
      <c r="U16" s="106"/>
      <c r="V16" s="106"/>
      <c r="W16" s="107">
        <f t="shared" si="5"/>
        <v>0</v>
      </c>
      <c r="X16" s="108"/>
      <c r="Y16" s="177" t="str">
        <f t="shared" si="6"/>
        <v/>
      </c>
      <c r="Z16" s="162" t="str">
        <f>IF(X16="","",RANK(Y16,$Y$6:$Y28,1))</f>
        <v/>
      </c>
      <c r="AA16" s="111"/>
      <c r="AB16" s="102"/>
      <c r="AC16" s="103"/>
      <c r="AD16" s="104"/>
      <c r="AE16" s="103"/>
      <c r="AF16" s="103"/>
      <c r="AG16" s="112"/>
      <c r="AH16" s="103"/>
      <c r="AI16" s="104"/>
      <c r="AJ16" s="103"/>
      <c r="AK16" s="103"/>
      <c r="AL16" s="112"/>
      <c r="AM16" s="105"/>
      <c r="AN16" s="105"/>
      <c r="AO16" s="105"/>
      <c r="AP16" s="106"/>
      <c r="AQ16" s="106"/>
      <c r="AR16" s="106"/>
      <c r="AS16" s="106"/>
      <c r="AT16" s="106"/>
      <c r="AU16" s="106"/>
      <c r="AV16" s="113">
        <f t="shared" si="7"/>
        <v>0</v>
      </c>
      <c r="AW16" s="109"/>
      <c r="AX16" s="174" t="str">
        <f t="shared" si="8"/>
        <v/>
      </c>
      <c r="AY16" s="193" t="str">
        <f>IF(AW16="","",RANK(AX16,$AX$6:$AX28,1))</f>
        <v/>
      </c>
      <c r="AZ16" s="174" t="str">
        <f t="shared" si="9"/>
        <v/>
      </c>
      <c r="BA16" s="135" t="str">
        <f>IF(AZ16="","",RANK(AZ16,$AZ$6:$AZ28,1))</f>
        <v/>
      </c>
    </row>
    <row r="17" spans="1:53" ht="16.95" customHeight="1" x14ac:dyDescent="0.25">
      <c r="A17" s="136"/>
      <c r="B17" s="101"/>
      <c r="C17" s="102"/>
      <c r="D17" s="103"/>
      <c r="E17" s="104"/>
      <c r="F17" s="103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6"/>
      <c r="S17" s="106"/>
      <c r="T17" s="106"/>
      <c r="U17" s="106"/>
      <c r="V17" s="106"/>
      <c r="W17" s="107">
        <f t="shared" si="5"/>
        <v>0</v>
      </c>
      <c r="X17" s="108"/>
      <c r="Y17" s="177" t="str">
        <f t="shared" si="6"/>
        <v/>
      </c>
      <c r="Z17" s="162" t="str">
        <f>IF(X17="","",RANK(Y17,$Y$6:$Y28,1))</f>
        <v/>
      </c>
      <c r="AA17" s="111"/>
      <c r="AB17" s="102"/>
      <c r="AC17" s="103"/>
      <c r="AD17" s="104"/>
      <c r="AE17" s="103"/>
      <c r="AF17" s="103"/>
      <c r="AG17" s="112"/>
      <c r="AH17" s="103"/>
      <c r="AI17" s="104"/>
      <c r="AJ17" s="103"/>
      <c r="AK17" s="103"/>
      <c r="AL17" s="112"/>
      <c r="AM17" s="105"/>
      <c r="AN17" s="105"/>
      <c r="AO17" s="105"/>
      <c r="AP17" s="106"/>
      <c r="AQ17" s="106"/>
      <c r="AR17" s="106"/>
      <c r="AS17" s="106"/>
      <c r="AT17" s="106"/>
      <c r="AU17" s="106"/>
      <c r="AV17" s="113">
        <f t="shared" si="7"/>
        <v>0</v>
      </c>
      <c r="AW17" s="109"/>
      <c r="AX17" s="174" t="str">
        <f t="shared" si="8"/>
        <v/>
      </c>
      <c r="AY17" s="193" t="str">
        <f>IF(AW17="","",RANK(AX17,$AX$6:$AX28,1))</f>
        <v/>
      </c>
      <c r="AZ17" s="174" t="str">
        <f t="shared" si="9"/>
        <v/>
      </c>
      <c r="BA17" s="135" t="str">
        <f>IF(AZ17="","",RANK(AZ17,$AZ$6:$AZ28,1))</f>
        <v/>
      </c>
    </row>
    <row r="18" spans="1:53" ht="16.95" customHeight="1" x14ac:dyDescent="0.25">
      <c r="A18" s="136"/>
      <c r="B18" s="101"/>
      <c r="C18" s="102"/>
      <c r="D18" s="103"/>
      <c r="E18" s="104"/>
      <c r="F18" s="103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6"/>
      <c r="S18" s="106"/>
      <c r="T18" s="106"/>
      <c r="U18" s="106"/>
      <c r="V18" s="106"/>
      <c r="W18" s="107">
        <f t="shared" si="5"/>
        <v>0</v>
      </c>
      <c r="X18" s="108"/>
      <c r="Y18" s="177" t="str">
        <f t="shared" si="6"/>
        <v/>
      </c>
      <c r="Z18" s="162" t="str">
        <f>IF(X18="","",RANK(Y18,$Y$6:$Y28,1))</f>
        <v/>
      </c>
      <c r="AA18" s="111"/>
      <c r="AB18" s="102"/>
      <c r="AC18" s="103"/>
      <c r="AD18" s="104"/>
      <c r="AE18" s="103"/>
      <c r="AF18" s="103"/>
      <c r="AG18" s="112"/>
      <c r="AH18" s="103"/>
      <c r="AI18" s="104"/>
      <c r="AJ18" s="103"/>
      <c r="AK18" s="103"/>
      <c r="AL18" s="112"/>
      <c r="AM18" s="105"/>
      <c r="AN18" s="105"/>
      <c r="AO18" s="105"/>
      <c r="AP18" s="106"/>
      <c r="AQ18" s="106"/>
      <c r="AR18" s="106"/>
      <c r="AS18" s="106"/>
      <c r="AT18" s="106"/>
      <c r="AU18" s="106"/>
      <c r="AV18" s="113">
        <f t="shared" si="7"/>
        <v>0</v>
      </c>
      <c r="AW18" s="109"/>
      <c r="AX18" s="174" t="str">
        <f t="shared" si="8"/>
        <v/>
      </c>
      <c r="AY18" s="193" t="str">
        <f>IF(AW18="","",RANK(AX18,$AX$6:$AX28,1))</f>
        <v/>
      </c>
      <c r="AZ18" s="174" t="str">
        <f t="shared" si="9"/>
        <v/>
      </c>
      <c r="BA18" s="135" t="str">
        <f>IF(AZ18="","",RANK(AZ18,$AZ$6:$AZ28,1))</f>
        <v/>
      </c>
    </row>
    <row r="19" spans="1:53" ht="16.95" customHeight="1" x14ac:dyDescent="0.25">
      <c r="A19" s="136"/>
      <c r="B19" s="101"/>
      <c r="C19" s="102"/>
      <c r="D19" s="103"/>
      <c r="E19" s="104"/>
      <c r="F19" s="103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06"/>
      <c r="W19" s="107">
        <f t="shared" si="5"/>
        <v>0</v>
      </c>
      <c r="X19" s="108"/>
      <c r="Y19" s="177" t="str">
        <f t="shared" si="6"/>
        <v/>
      </c>
      <c r="Z19" s="162" t="str">
        <f>IF(X19="","",RANK(Y19,$Y$6:$Y28,1))</f>
        <v/>
      </c>
      <c r="AA19" s="111"/>
      <c r="AB19" s="102"/>
      <c r="AC19" s="103"/>
      <c r="AD19" s="104"/>
      <c r="AE19" s="103"/>
      <c r="AF19" s="103"/>
      <c r="AG19" s="112"/>
      <c r="AH19" s="103"/>
      <c r="AI19" s="104"/>
      <c r="AJ19" s="103"/>
      <c r="AK19" s="103"/>
      <c r="AL19" s="112"/>
      <c r="AM19" s="105"/>
      <c r="AN19" s="105"/>
      <c r="AO19" s="105"/>
      <c r="AP19" s="106"/>
      <c r="AQ19" s="106"/>
      <c r="AR19" s="106"/>
      <c r="AS19" s="106"/>
      <c r="AT19" s="106"/>
      <c r="AU19" s="106"/>
      <c r="AV19" s="113">
        <f t="shared" si="7"/>
        <v>0</v>
      </c>
      <c r="AW19" s="109"/>
      <c r="AX19" s="174" t="str">
        <f t="shared" si="8"/>
        <v/>
      </c>
      <c r="AY19" s="193" t="str">
        <f>IF(AW19="","",RANK(AX19,$AX$6:$AX28,1))</f>
        <v/>
      </c>
      <c r="AZ19" s="174" t="str">
        <f t="shared" si="9"/>
        <v/>
      </c>
      <c r="BA19" s="135" t="str">
        <f>IF(AZ19="","",RANK(AZ19,$AZ$6:$AZ28,1))</f>
        <v/>
      </c>
    </row>
    <row r="20" spans="1:53" ht="16.95" customHeight="1" x14ac:dyDescent="0.25">
      <c r="A20" s="132"/>
      <c r="B20" s="101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06"/>
      <c r="W20" s="107">
        <f t="shared" si="5"/>
        <v>0</v>
      </c>
      <c r="X20" s="108"/>
      <c r="Y20" s="177" t="str">
        <f t="shared" si="6"/>
        <v/>
      </c>
      <c r="Z20" s="162" t="str">
        <f>IF(X20="","",RANK(Y20,$Y$6:$Y28,1))</f>
        <v/>
      </c>
      <c r="AA20" s="111"/>
      <c r="AB20" s="102"/>
      <c r="AC20" s="103"/>
      <c r="AD20" s="104"/>
      <c r="AE20" s="103"/>
      <c r="AF20" s="103"/>
      <c r="AG20" s="112"/>
      <c r="AH20" s="103"/>
      <c r="AI20" s="104"/>
      <c r="AJ20" s="103"/>
      <c r="AK20" s="103"/>
      <c r="AL20" s="112"/>
      <c r="AM20" s="105"/>
      <c r="AN20" s="105"/>
      <c r="AO20" s="105"/>
      <c r="AP20" s="106"/>
      <c r="AQ20" s="106"/>
      <c r="AR20" s="106"/>
      <c r="AS20" s="106"/>
      <c r="AT20" s="106"/>
      <c r="AU20" s="106"/>
      <c r="AV20" s="113">
        <f t="shared" si="7"/>
        <v>0</v>
      </c>
      <c r="AW20" s="109"/>
      <c r="AX20" s="174" t="str">
        <f t="shared" si="8"/>
        <v/>
      </c>
      <c r="AY20" s="193" t="str">
        <f>IF(AW20="","",RANK(AX20,$AX$6:$AX28,1))</f>
        <v/>
      </c>
      <c r="AZ20" s="174" t="str">
        <f t="shared" si="9"/>
        <v/>
      </c>
      <c r="BA20" s="135" t="str">
        <f>IF(AZ20="","",RANK(AZ20,$AZ$6:$AZ28,1))</f>
        <v/>
      </c>
    </row>
    <row r="21" spans="1:53" ht="16.95" customHeight="1" x14ac:dyDescent="0.25">
      <c r="A21" s="132"/>
      <c r="B21" s="101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06"/>
      <c r="W21" s="107">
        <f t="shared" si="5"/>
        <v>0</v>
      </c>
      <c r="X21" s="108"/>
      <c r="Y21" s="177" t="str">
        <f t="shared" si="6"/>
        <v/>
      </c>
      <c r="Z21" s="162" t="str">
        <f>IF(X21="","",RANK(Y21,$Y$6:$Y28,1))</f>
        <v/>
      </c>
      <c r="AA21" s="111"/>
      <c r="AB21" s="102"/>
      <c r="AC21" s="103"/>
      <c r="AD21" s="104"/>
      <c r="AE21" s="103"/>
      <c r="AF21" s="103"/>
      <c r="AG21" s="112"/>
      <c r="AH21" s="103"/>
      <c r="AI21" s="104"/>
      <c r="AJ21" s="103"/>
      <c r="AK21" s="103"/>
      <c r="AL21" s="112"/>
      <c r="AM21" s="105"/>
      <c r="AN21" s="105"/>
      <c r="AO21" s="105"/>
      <c r="AP21" s="106"/>
      <c r="AQ21" s="106"/>
      <c r="AR21" s="106"/>
      <c r="AS21" s="106"/>
      <c r="AT21" s="106"/>
      <c r="AU21" s="106"/>
      <c r="AV21" s="113">
        <f t="shared" si="7"/>
        <v>0</v>
      </c>
      <c r="AW21" s="109"/>
      <c r="AX21" s="174" t="str">
        <f t="shared" si="8"/>
        <v/>
      </c>
      <c r="AY21" s="193" t="str">
        <f>IF(AW21="","",RANK(AX21,$AX$6:$AX28,1))</f>
        <v/>
      </c>
      <c r="AZ21" s="174" t="str">
        <f t="shared" si="9"/>
        <v/>
      </c>
      <c r="BA21" s="135" t="str">
        <f>IF(AZ21="","",RANK(AZ21,$AZ$6:$AZ28,1))</f>
        <v/>
      </c>
    </row>
    <row r="22" spans="1:53" ht="16.95" customHeight="1" x14ac:dyDescent="0.25">
      <c r="A22" s="132"/>
      <c r="B22" s="101"/>
      <c r="C22" s="102"/>
      <c r="D22" s="103"/>
      <c r="E22" s="104"/>
      <c r="F22" s="103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6"/>
      <c r="S22" s="106"/>
      <c r="T22" s="106"/>
      <c r="U22" s="106"/>
      <c r="V22" s="106"/>
      <c r="W22" s="107">
        <f t="shared" si="5"/>
        <v>0</v>
      </c>
      <c r="X22" s="108"/>
      <c r="Y22" s="177" t="str">
        <f t="shared" si="6"/>
        <v/>
      </c>
      <c r="Z22" s="162" t="str">
        <f>IF(X22="","",RANK(Y22,$Y$6:$Y28,1))</f>
        <v/>
      </c>
      <c r="AA22" s="111"/>
      <c r="AB22" s="102"/>
      <c r="AC22" s="103"/>
      <c r="AD22" s="104"/>
      <c r="AE22" s="103"/>
      <c r="AF22" s="103"/>
      <c r="AG22" s="112"/>
      <c r="AH22" s="103"/>
      <c r="AI22" s="104"/>
      <c r="AJ22" s="103"/>
      <c r="AK22" s="103"/>
      <c r="AL22" s="112"/>
      <c r="AM22" s="105"/>
      <c r="AN22" s="105"/>
      <c r="AO22" s="105"/>
      <c r="AP22" s="106"/>
      <c r="AQ22" s="106"/>
      <c r="AR22" s="106"/>
      <c r="AS22" s="106"/>
      <c r="AT22" s="106"/>
      <c r="AU22" s="106"/>
      <c r="AV22" s="113">
        <f t="shared" si="7"/>
        <v>0</v>
      </c>
      <c r="AW22" s="109"/>
      <c r="AX22" s="174" t="str">
        <f t="shared" si="8"/>
        <v/>
      </c>
      <c r="AY22" s="193" t="str">
        <f>IF(AW22="","",RANK(AX22,$AX$6:$AX28,1))</f>
        <v/>
      </c>
      <c r="AZ22" s="174" t="str">
        <f t="shared" si="9"/>
        <v/>
      </c>
      <c r="BA22" s="135" t="str">
        <f>IF(AZ22="","",RANK(AZ22,$AZ$6:$AZ28,1))</f>
        <v/>
      </c>
    </row>
    <row r="23" spans="1:53" ht="16.95" customHeight="1" x14ac:dyDescent="0.25">
      <c r="A23" s="132"/>
      <c r="B23" s="101"/>
      <c r="C23" s="102"/>
      <c r="D23" s="103"/>
      <c r="E23" s="104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06"/>
      <c r="W23" s="107">
        <f t="shared" si="5"/>
        <v>0</v>
      </c>
      <c r="X23" s="108"/>
      <c r="Y23" s="177" t="str">
        <f t="shared" si="6"/>
        <v/>
      </c>
      <c r="Z23" s="162" t="str">
        <f>IF(X23="","",RANK(Y23,$Y$6:$Y28,1))</f>
        <v/>
      </c>
      <c r="AA23" s="111"/>
      <c r="AB23" s="102"/>
      <c r="AC23" s="103"/>
      <c r="AD23" s="104"/>
      <c r="AE23" s="103"/>
      <c r="AF23" s="103"/>
      <c r="AG23" s="112"/>
      <c r="AH23" s="103"/>
      <c r="AI23" s="104"/>
      <c r="AJ23" s="103"/>
      <c r="AK23" s="103"/>
      <c r="AL23" s="112"/>
      <c r="AM23" s="105"/>
      <c r="AN23" s="105"/>
      <c r="AO23" s="105"/>
      <c r="AP23" s="106"/>
      <c r="AQ23" s="106"/>
      <c r="AR23" s="106"/>
      <c r="AS23" s="106"/>
      <c r="AT23" s="106"/>
      <c r="AU23" s="106"/>
      <c r="AV23" s="113">
        <f t="shared" si="7"/>
        <v>0</v>
      </c>
      <c r="AW23" s="109"/>
      <c r="AX23" s="174" t="str">
        <f t="shared" si="8"/>
        <v/>
      </c>
      <c r="AY23" s="193" t="str">
        <f>IF(AW23="","",RANK(AX23,$AX$6:$AX28,1))</f>
        <v/>
      </c>
      <c r="AZ23" s="174" t="str">
        <f t="shared" si="9"/>
        <v/>
      </c>
      <c r="BA23" s="135" t="str">
        <f>IF(AZ23="","",RANK(AZ23,$AZ$6:$AZ28,1))</f>
        <v/>
      </c>
    </row>
    <row r="24" spans="1:53" ht="16.95" customHeight="1" x14ac:dyDescent="0.25">
      <c r="A24" s="132"/>
      <c r="B24" s="101"/>
      <c r="C24" s="102"/>
      <c r="D24" s="103"/>
      <c r="E24" s="104"/>
      <c r="F24" s="103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6"/>
      <c r="S24" s="106"/>
      <c r="T24" s="106"/>
      <c r="U24" s="106"/>
      <c r="V24" s="106"/>
      <c r="W24" s="107">
        <f t="shared" si="5"/>
        <v>0</v>
      </c>
      <c r="X24" s="108"/>
      <c r="Y24" s="177" t="str">
        <f t="shared" si="6"/>
        <v/>
      </c>
      <c r="Z24" s="162" t="str">
        <f>IF(X24="","",RANK(Y24,$Y$6:$Y28,1))</f>
        <v/>
      </c>
      <c r="AA24" s="111"/>
      <c r="AB24" s="102"/>
      <c r="AC24" s="103"/>
      <c r="AD24" s="104"/>
      <c r="AE24" s="103"/>
      <c r="AF24" s="103"/>
      <c r="AG24" s="112"/>
      <c r="AH24" s="103"/>
      <c r="AI24" s="104"/>
      <c r="AJ24" s="103"/>
      <c r="AK24" s="103"/>
      <c r="AL24" s="112"/>
      <c r="AM24" s="105"/>
      <c r="AN24" s="105"/>
      <c r="AO24" s="105"/>
      <c r="AP24" s="106"/>
      <c r="AQ24" s="106"/>
      <c r="AR24" s="106"/>
      <c r="AS24" s="106"/>
      <c r="AT24" s="106"/>
      <c r="AU24" s="106"/>
      <c r="AV24" s="113">
        <f t="shared" si="7"/>
        <v>0</v>
      </c>
      <c r="AW24" s="109"/>
      <c r="AX24" s="174" t="str">
        <f t="shared" si="8"/>
        <v/>
      </c>
      <c r="AY24" s="193" t="str">
        <f>IF(AW24="","",RANK(AX24,$AX$6:$AX28,1))</f>
        <v/>
      </c>
      <c r="AZ24" s="174" t="str">
        <f t="shared" si="9"/>
        <v/>
      </c>
      <c r="BA24" s="135" t="str">
        <f>IF(AZ24="","",RANK(AZ24,$AZ$6:$AZ28,1))</f>
        <v/>
      </c>
    </row>
    <row r="25" spans="1:53" ht="16.95" customHeight="1" thickBot="1" x14ac:dyDescent="0.3">
      <c r="A25" s="133"/>
      <c r="B25" s="116"/>
      <c r="C25" s="117"/>
      <c r="D25" s="118"/>
      <c r="E25" s="119"/>
      <c r="F25" s="118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  <c r="R25" s="121"/>
      <c r="S25" s="121"/>
      <c r="T25" s="121"/>
      <c r="U25" s="121"/>
      <c r="V25" s="121"/>
      <c r="W25" s="122">
        <f t="shared" si="5"/>
        <v>0</v>
      </c>
      <c r="X25" s="123"/>
      <c r="Y25" s="189" t="str">
        <f t="shared" si="6"/>
        <v/>
      </c>
      <c r="Z25" s="186" t="str">
        <f>IF(X25="","",RANK(Y25,$Y$6:$Y28,1))</f>
        <v/>
      </c>
      <c r="AA25" s="126"/>
      <c r="AB25" s="117"/>
      <c r="AC25" s="118"/>
      <c r="AD25" s="119"/>
      <c r="AE25" s="118"/>
      <c r="AF25" s="118"/>
      <c r="AG25" s="127"/>
      <c r="AH25" s="118"/>
      <c r="AI25" s="119"/>
      <c r="AJ25" s="118"/>
      <c r="AK25" s="118"/>
      <c r="AL25" s="127"/>
      <c r="AM25" s="120"/>
      <c r="AN25" s="120"/>
      <c r="AO25" s="120"/>
      <c r="AP25" s="121"/>
      <c r="AQ25" s="121"/>
      <c r="AR25" s="121"/>
      <c r="AS25" s="121"/>
      <c r="AT25" s="121"/>
      <c r="AU25" s="121"/>
      <c r="AV25" s="128">
        <f t="shared" si="7"/>
        <v>0</v>
      </c>
      <c r="AW25" s="124"/>
      <c r="AX25" s="185" t="str">
        <f t="shared" si="8"/>
        <v/>
      </c>
      <c r="AY25" s="194" t="str">
        <f>IF(AW25="","",RANK(AX25,$AX$6:$AX28,1))</f>
        <v/>
      </c>
      <c r="AZ25" s="185" t="str">
        <f t="shared" si="9"/>
        <v/>
      </c>
      <c r="BA25" s="134" t="str">
        <f>IF(AZ25="","",RANK(AZ25,$AZ$6:$AZ28,1))</f>
        <v/>
      </c>
    </row>
  </sheetData>
  <sortState ref="A6:BA11">
    <sortCondition ref="AZ6:AZ11"/>
  </sortState>
  <mergeCells count="4">
    <mergeCell ref="Z1:Z4"/>
    <mergeCell ref="AY1:AY4"/>
    <mergeCell ref="B2:V4"/>
    <mergeCell ref="AA2:AU4"/>
  </mergeCells>
  <pageMargins left="0.7" right="0.7" top="0.75" bottom="0.75" header="0.3" footer="0.3"/>
  <pageSetup paperSize="9" scale="71" orientation="landscape" r:id="rId1"/>
  <headerFooter>
    <oddHeader>&amp;C&amp;"Arial,Cursief"&amp;12Mini-marathon
5 januari 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tabSelected="1" zoomScaleNormal="100" workbookViewId="0">
      <selection activeCell="AC21" sqref="AC21"/>
    </sheetView>
  </sheetViews>
  <sheetFormatPr defaultRowHeight="13.2" x14ac:dyDescent="0.25"/>
  <cols>
    <col min="1" max="1" width="18.44140625" bestFit="1" customWidth="1"/>
    <col min="2" max="22" width="2.44140625" customWidth="1"/>
    <col min="23" max="23" width="5.6640625" bestFit="1" customWidth="1"/>
    <col min="24" max="25" width="6.44140625" bestFit="1" customWidth="1"/>
    <col min="26" max="26" width="4.88671875" bestFit="1" customWidth="1"/>
  </cols>
  <sheetData>
    <row r="1" spans="1:27" ht="13.2" customHeight="1" x14ac:dyDescent="0.25">
      <c r="A1" s="256"/>
      <c r="B1" s="559" t="s">
        <v>34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 s="560"/>
      <c r="T1" s="560"/>
      <c r="U1" s="560"/>
      <c r="V1" s="561"/>
      <c r="W1" s="272"/>
      <c r="X1" s="273"/>
      <c r="Y1" s="274"/>
      <c r="Z1" s="556"/>
      <c r="AA1" s="58"/>
    </row>
    <row r="2" spans="1:27" ht="13.2" customHeight="1" x14ac:dyDescent="0.25">
      <c r="A2" s="257"/>
      <c r="B2" s="562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63"/>
      <c r="W2" s="275"/>
      <c r="X2" s="10"/>
      <c r="Y2" s="10"/>
      <c r="Z2" s="557"/>
      <c r="AA2" s="58"/>
    </row>
    <row r="3" spans="1:27" ht="13.2" customHeight="1" x14ac:dyDescent="0.25">
      <c r="A3" s="257"/>
      <c r="B3" s="562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63"/>
      <c r="W3" s="276"/>
      <c r="X3" s="277"/>
      <c r="Y3" s="277"/>
      <c r="Z3" s="558"/>
      <c r="AA3" s="58"/>
    </row>
    <row r="4" spans="1:27" ht="13.2" customHeight="1" x14ac:dyDescent="0.25">
      <c r="A4" s="278"/>
      <c r="B4" s="536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45"/>
      <c r="W4" s="13" t="s">
        <v>0</v>
      </c>
      <c r="X4" s="19" t="s">
        <v>15</v>
      </c>
      <c r="Y4" s="14" t="s">
        <v>2</v>
      </c>
      <c r="Z4" s="564"/>
    </row>
    <row r="5" spans="1:27" ht="13.2" customHeight="1" x14ac:dyDescent="0.25">
      <c r="A5" s="58"/>
      <c r="B5" s="537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42"/>
      <c r="W5" s="16" t="s">
        <v>4</v>
      </c>
      <c r="X5" s="17" t="s">
        <v>1</v>
      </c>
      <c r="Y5" s="17" t="s">
        <v>4</v>
      </c>
      <c r="Z5" s="523"/>
    </row>
    <row r="6" spans="1:27" ht="13.2" customHeight="1" x14ac:dyDescent="0.25">
      <c r="A6" s="58"/>
      <c r="B6" s="540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43"/>
      <c r="W6" s="16" t="s">
        <v>5</v>
      </c>
      <c r="X6" s="17" t="s">
        <v>6</v>
      </c>
      <c r="Y6" s="17" t="s">
        <v>6</v>
      </c>
      <c r="Z6" s="523"/>
    </row>
    <row r="7" spans="1:27" ht="20.399999999999999" customHeight="1" thickBot="1" x14ac:dyDescent="0.3">
      <c r="A7" s="279" t="s">
        <v>13</v>
      </c>
      <c r="B7" s="60">
        <v>1</v>
      </c>
      <c r="C7" s="61">
        <v>2</v>
      </c>
      <c r="D7" s="63">
        <v>3</v>
      </c>
      <c r="E7" s="61">
        <v>4</v>
      </c>
      <c r="F7" s="61" t="s">
        <v>139</v>
      </c>
      <c r="G7" s="63" t="s">
        <v>87</v>
      </c>
      <c r="H7" s="61" t="s">
        <v>88</v>
      </c>
      <c r="I7" s="63" t="s">
        <v>89</v>
      </c>
      <c r="J7" s="61">
        <v>6</v>
      </c>
      <c r="K7" s="61">
        <v>7</v>
      </c>
      <c r="L7" s="61" t="s">
        <v>45</v>
      </c>
      <c r="M7" s="61" t="s">
        <v>46</v>
      </c>
      <c r="N7" s="61" t="s">
        <v>47</v>
      </c>
      <c r="O7" s="63" t="s">
        <v>48</v>
      </c>
      <c r="P7" s="61">
        <v>9</v>
      </c>
      <c r="Q7" s="61">
        <v>10</v>
      </c>
      <c r="S7" s="62"/>
      <c r="T7" s="62"/>
      <c r="U7" s="62"/>
      <c r="V7" s="64"/>
      <c r="W7" s="50"/>
      <c r="X7" s="51"/>
      <c r="Y7" s="52"/>
      <c r="Z7" s="53"/>
    </row>
    <row r="8" spans="1:27" ht="15" customHeight="1" x14ac:dyDescent="0.25">
      <c r="A8" s="239" t="s">
        <v>101</v>
      </c>
      <c r="B8" s="240"/>
      <c r="C8" s="241"/>
      <c r="D8" s="242"/>
      <c r="E8" s="243"/>
      <c r="F8" s="242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5"/>
      <c r="R8" s="245"/>
      <c r="S8" s="245"/>
      <c r="T8" s="245"/>
      <c r="U8" s="245"/>
      <c r="V8" s="246"/>
      <c r="W8" s="247">
        <f>SUM(B8:V8)</f>
        <v>0</v>
      </c>
      <c r="X8" s="248">
        <v>82.78</v>
      </c>
      <c r="Y8" s="249">
        <f>IF(X8="","",SUM(W8,X8))</f>
        <v>82.78</v>
      </c>
      <c r="Z8" s="250">
        <f>IF(X8="","",RANK(Y8,$Y$8:$Y13,1))</f>
        <v>1</v>
      </c>
    </row>
    <row r="9" spans="1:27" ht="15" customHeight="1" x14ac:dyDescent="0.25">
      <c r="A9" s="251" t="s">
        <v>58</v>
      </c>
      <c r="B9" s="101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6"/>
      <c r="S9" s="106"/>
      <c r="T9" s="106"/>
      <c r="U9" s="106"/>
      <c r="V9" s="137"/>
      <c r="W9" s="107">
        <f>SUM(B9:V9)</f>
        <v>0</v>
      </c>
      <c r="X9" s="108">
        <v>87.01</v>
      </c>
      <c r="Y9" s="109">
        <f>IF(X9="","",SUM(W9,X9))</f>
        <v>87.01</v>
      </c>
      <c r="Z9" s="179">
        <f>IF(X9="","",RANK(Y9,$Y$8:$Y10,1))</f>
        <v>2</v>
      </c>
      <c r="AA9" s="58"/>
    </row>
    <row r="10" spans="1:27" ht="15" customHeight="1" x14ac:dyDescent="0.25">
      <c r="A10" s="251" t="s">
        <v>72</v>
      </c>
      <c r="B10" s="101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37"/>
      <c r="W10" s="107">
        <f>SUM(B10:V10)</f>
        <v>0</v>
      </c>
      <c r="X10" s="108">
        <v>88.41</v>
      </c>
      <c r="Y10" s="109">
        <f>IF(X10="","",SUM(W10,X10))</f>
        <v>88.41</v>
      </c>
      <c r="Z10" s="179">
        <f>IF(X10="","",RANK(Y10,$Y$8:$Y12,1))</f>
        <v>3</v>
      </c>
      <c r="AA10" s="58"/>
    </row>
    <row r="11" spans="1:27" ht="15" customHeight="1" x14ac:dyDescent="0.25">
      <c r="A11" s="251" t="s">
        <v>49</v>
      </c>
      <c r="B11" s="101">
        <v>5</v>
      </c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37"/>
      <c r="W11" s="107">
        <f>SUM(B11:V11)</f>
        <v>5</v>
      </c>
      <c r="X11" s="108">
        <v>95.45</v>
      </c>
      <c r="Y11" s="109">
        <f>IF(X11="","",SUM(W11,X11))</f>
        <v>100.45</v>
      </c>
      <c r="Z11" s="179">
        <f>IF(X11="","",RANK(Y11,$Y$8:$Y14,1))</f>
        <v>4</v>
      </c>
      <c r="AA11" s="58"/>
    </row>
    <row r="12" spans="1:27" ht="15" customHeight="1" x14ac:dyDescent="0.25">
      <c r="A12" s="251" t="s">
        <v>40</v>
      </c>
      <c r="B12" s="101"/>
      <c r="C12" s="102"/>
      <c r="D12" s="103"/>
      <c r="E12" s="104"/>
      <c r="F12" s="103">
        <v>5</v>
      </c>
      <c r="G12" s="105"/>
      <c r="H12" s="105"/>
      <c r="I12" s="105"/>
      <c r="J12" s="105">
        <v>5</v>
      </c>
      <c r="K12" s="105"/>
      <c r="L12" s="105"/>
      <c r="M12" s="105"/>
      <c r="N12" s="105"/>
      <c r="O12" s="105"/>
      <c r="P12" s="105"/>
      <c r="Q12" s="106"/>
      <c r="R12" s="106"/>
      <c r="S12" s="106"/>
      <c r="T12" s="106"/>
      <c r="U12" s="106"/>
      <c r="V12" s="137"/>
      <c r="W12" s="107">
        <f>SUM(B12:V12)</f>
        <v>10</v>
      </c>
      <c r="X12" s="108">
        <v>95.75</v>
      </c>
      <c r="Y12" s="109">
        <f>IF(X12="","",SUM(W12,X12))</f>
        <v>105.75</v>
      </c>
      <c r="Z12" s="179">
        <f>IF(X12="","",RANK(Y12,$Y$8:$Y16,1))</f>
        <v>5</v>
      </c>
    </row>
    <row r="13" spans="1:27" ht="15" customHeight="1" x14ac:dyDescent="0.25">
      <c r="A13" s="251"/>
      <c r="B13" s="101"/>
      <c r="C13" s="102"/>
      <c r="D13" s="103"/>
      <c r="E13" s="104"/>
      <c r="F13" s="103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  <c r="R13" s="106"/>
      <c r="S13" s="106"/>
      <c r="T13" s="106"/>
      <c r="U13" s="106"/>
      <c r="V13" s="137"/>
      <c r="W13" s="107">
        <f t="shared" ref="W13" si="0">SUM(B13:V13)</f>
        <v>0</v>
      </c>
      <c r="X13" s="108"/>
      <c r="Y13" s="109" t="str">
        <f t="shared" ref="Y13" si="1">IF(X13="","",SUM(W13,X13))</f>
        <v/>
      </c>
      <c r="Z13" s="179" t="str">
        <f>IF(X13="","",RANK(Y13,$Y$8:$Y13,1))</f>
        <v/>
      </c>
    </row>
    <row r="14" spans="1:27" ht="13.2" customHeight="1" x14ac:dyDescent="0.25">
      <c r="A14" s="58"/>
      <c r="B14" s="536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45"/>
      <c r="W14" s="13" t="s">
        <v>0</v>
      </c>
      <c r="X14" s="19" t="s">
        <v>15</v>
      </c>
      <c r="Y14" s="14" t="s">
        <v>2</v>
      </c>
      <c r="Z14" s="564"/>
    </row>
    <row r="15" spans="1:27" ht="13.2" customHeight="1" x14ac:dyDescent="0.25">
      <c r="A15" s="58"/>
      <c r="B15" s="537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29"/>
      <c r="O15" s="529"/>
      <c r="P15" s="529"/>
      <c r="Q15" s="529"/>
      <c r="R15" s="529"/>
      <c r="S15" s="529"/>
      <c r="T15" s="529"/>
      <c r="U15" s="529"/>
      <c r="V15" s="542"/>
      <c r="W15" s="16" t="s">
        <v>4</v>
      </c>
      <c r="X15" s="17" t="s">
        <v>1</v>
      </c>
      <c r="Y15" s="17" t="s">
        <v>4</v>
      </c>
      <c r="Z15" s="523"/>
    </row>
    <row r="16" spans="1:27" ht="13.2" customHeight="1" x14ac:dyDescent="0.25">
      <c r="A16" s="58"/>
      <c r="B16" s="540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43"/>
      <c r="W16" s="16" t="s">
        <v>5</v>
      </c>
      <c r="X16" s="17" t="s">
        <v>6</v>
      </c>
      <c r="Y16" s="17" t="s">
        <v>6</v>
      </c>
      <c r="Z16" s="523"/>
      <c r="AA16" s="58"/>
    </row>
    <row r="17" spans="1:27" ht="20.399999999999999" customHeight="1" thickBot="1" x14ac:dyDescent="0.3">
      <c r="A17" s="280" t="s">
        <v>14</v>
      </c>
      <c r="B17" s="60">
        <v>1</v>
      </c>
      <c r="C17" s="61">
        <v>2</v>
      </c>
      <c r="D17" s="63">
        <v>3</v>
      </c>
      <c r="E17" s="61">
        <v>4</v>
      </c>
      <c r="F17" s="61" t="s">
        <v>139</v>
      </c>
      <c r="G17" s="63" t="s">
        <v>87</v>
      </c>
      <c r="H17" s="61" t="s">
        <v>88</v>
      </c>
      <c r="I17" s="63" t="s">
        <v>89</v>
      </c>
      <c r="J17" s="61">
        <v>6</v>
      </c>
      <c r="K17" s="61">
        <v>7</v>
      </c>
      <c r="L17" s="61" t="s">
        <v>45</v>
      </c>
      <c r="M17" s="61" t="s">
        <v>46</v>
      </c>
      <c r="N17" s="61" t="s">
        <v>47</v>
      </c>
      <c r="O17" s="63" t="s">
        <v>48</v>
      </c>
      <c r="P17" s="61">
        <v>9</v>
      </c>
      <c r="Q17" s="61">
        <v>10</v>
      </c>
      <c r="S17" s="62"/>
      <c r="T17" s="62"/>
      <c r="U17" s="62"/>
      <c r="V17" s="64"/>
      <c r="W17" s="141"/>
      <c r="X17" s="51"/>
      <c r="Y17" s="51"/>
      <c r="Z17" s="252"/>
      <c r="AA17" s="58"/>
    </row>
    <row r="18" spans="1:27" ht="15" customHeight="1" x14ac:dyDescent="0.25">
      <c r="A18" s="253" t="s">
        <v>141</v>
      </c>
      <c r="B18" s="240"/>
      <c r="C18" s="241"/>
      <c r="D18" s="242"/>
      <c r="E18" s="243"/>
      <c r="F18" s="242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5"/>
      <c r="R18" s="245"/>
      <c r="S18" s="245"/>
      <c r="T18" s="245"/>
      <c r="U18" s="245"/>
      <c r="V18" s="246"/>
      <c r="W18" s="247">
        <f t="shared" ref="W18:W25" si="2">SUM(B18:V18)</f>
        <v>0</v>
      </c>
      <c r="X18" s="248">
        <v>82.21</v>
      </c>
      <c r="Y18" s="249">
        <f t="shared" ref="Y18:Y25" si="3">IF(X18="","",SUM(W18,X18))</f>
        <v>82.21</v>
      </c>
      <c r="Z18" s="250">
        <v>1</v>
      </c>
      <c r="AA18" s="417"/>
    </row>
    <row r="19" spans="1:27" ht="15" customHeight="1" x14ac:dyDescent="0.25">
      <c r="A19" s="254" t="s">
        <v>52</v>
      </c>
      <c r="B19" s="101"/>
      <c r="C19" s="102"/>
      <c r="D19" s="103"/>
      <c r="E19" s="104"/>
      <c r="F19" s="103"/>
      <c r="G19" s="105"/>
      <c r="H19" s="105"/>
      <c r="I19" s="105"/>
      <c r="J19" s="105"/>
      <c r="K19" s="105">
        <v>5</v>
      </c>
      <c r="L19" s="105"/>
      <c r="M19" s="105"/>
      <c r="N19" s="105"/>
      <c r="O19" s="105"/>
      <c r="P19" s="105"/>
      <c r="Q19" s="106"/>
      <c r="R19" s="106"/>
      <c r="S19" s="106"/>
      <c r="T19" s="106"/>
      <c r="U19" s="106"/>
      <c r="V19" s="137"/>
      <c r="W19" s="107">
        <f t="shared" si="2"/>
        <v>5</v>
      </c>
      <c r="X19" s="108">
        <v>80.36</v>
      </c>
      <c r="Y19" s="109">
        <f t="shared" si="3"/>
        <v>85.36</v>
      </c>
      <c r="Z19" s="179">
        <v>2</v>
      </c>
    </row>
    <row r="20" spans="1:27" ht="15" customHeight="1" x14ac:dyDescent="0.25">
      <c r="A20" s="251" t="s">
        <v>76</v>
      </c>
      <c r="B20" s="101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37"/>
      <c r="W20" s="107">
        <f t="shared" si="2"/>
        <v>0</v>
      </c>
      <c r="X20" s="108">
        <v>88.09</v>
      </c>
      <c r="Y20" s="109">
        <f t="shared" si="3"/>
        <v>88.09</v>
      </c>
      <c r="Z20" s="179">
        <v>3</v>
      </c>
    </row>
    <row r="21" spans="1:27" ht="15" customHeight="1" x14ac:dyDescent="0.25">
      <c r="A21" s="251" t="s">
        <v>77</v>
      </c>
      <c r="B21" s="101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37"/>
      <c r="W21" s="107">
        <f t="shared" si="2"/>
        <v>0</v>
      </c>
      <c r="X21" s="108">
        <v>89.87</v>
      </c>
      <c r="Y21" s="109">
        <f t="shared" si="3"/>
        <v>89.87</v>
      </c>
      <c r="Z21" s="179">
        <v>4</v>
      </c>
    </row>
    <row r="22" spans="1:27" ht="15" customHeight="1" x14ac:dyDescent="0.25">
      <c r="A22" s="254" t="s">
        <v>111</v>
      </c>
      <c r="B22" s="101"/>
      <c r="C22" s="102"/>
      <c r="D22" s="103"/>
      <c r="E22" s="104"/>
      <c r="F22" s="103"/>
      <c r="G22" s="105"/>
      <c r="H22" s="105"/>
      <c r="I22" s="105"/>
      <c r="J22" s="105"/>
      <c r="K22" s="105"/>
      <c r="L22" s="105">
        <v>5</v>
      </c>
      <c r="M22" s="105"/>
      <c r="N22" s="105"/>
      <c r="O22" s="105"/>
      <c r="P22" s="105"/>
      <c r="Q22" s="106"/>
      <c r="R22" s="106"/>
      <c r="S22" s="106"/>
      <c r="T22" s="106"/>
      <c r="U22" s="106"/>
      <c r="V22" s="137"/>
      <c r="W22" s="107">
        <f t="shared" si="2"/>
        <v>5</v>
      </c>
      <c r="X22" s="419">
        <v>89.48</v>
      </c>
      <c r="Y22" s="418">
        <f t="shared" si="3"/>
        <v>94.48</v>
      </c>
      <c r="Z22" s="391">
        <v>5</v>
      </c>
    </row>
    <row r="23" spans="1:27" ht="15" customHeight="1" x14ac:dyDescent="0.25">
      <c r="A23" s="254" t="s">
        <v>115</v>
      </c>
      <c r="B23" s="101"/>
      <c r="C23" s="102"/>
      <c r="D23" s="103"/>
      <c r="E23" s="104"/>
      <c r="F23" s="103"/>
      <c r="G23" s="105"/>
      <c r="H23" s="105"/>
      <c r="I23" s="105"/>
      <c r="J23" s="105"/>
      <c r="K23" s="105">
        <v>5</v>
      </c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37"/>
      <c r="W23" s="113">
        <f t="shared" si="2"/>
        <v>5</v>
      </c>
      <c r="X23" s="173">
        <v>93.02</v>
      </c>
      <c r="Y23" s="177">
        <f t="shared" si="3"/>
        <v>98.02</v>
      </c>
      <c r="Z23" s="135">
        <v>6</v>
      </c>
      <c r="AA23" s="417"/>
    </row>
    <row r="24" spans="1:27" ht="15" customHeight="1" x14ac:dyDescent="0.25">
      <c r="A24" s="254" t="s">
        <v>30</v>
      </c>
      <c r="B24" s="101"/>
      <c r="C24" s="102">
        <v>5</v>
      </c>
      <c r="D24" s="103"/>
      <c r="E24" s="104"/>
      <c r="F24" s="103"/>
      <c r="G24" s="105">
        <v>5</v>
      </c>
      <c r="H24" s="105"/>
      <c r="I24" s="105"/>
      <c r="J24" s="105"/>
      <c r="K24" s="105"/>
      <c r="L24" s="105"/>
      <c r="M24" s="105"/>
      <c r="N24" s="105"/>
      <c r="O24" s="105"/>
      <c r="P24" s="105">
        <v>5</v>
      </c>
      <c r="Q24" s="106"/>
      <c r="R24" s="106"/>
      <c r="S24" s="106"/>
      <c r="T24" s="106"/>
      <c r="U24" s="106"/>
      <c r="V24" s="137"/>
      <c r="W24" s="113">
        <f t="shared" si="2"/>
        <v>15</v>
      </c>
      <c r="X24" s="173">
        <v>84.12</v>
      </c>
      <c r="Y24" s="177">
        <f t="shared" si="3"/>
        <v>99.12</v>
      </c>
      <c r="Z24" s="135">
        <v>7</v>
      </c>
      <c r="AA24" s="512"/>
    </row>
    <row r="25" spans="1:27" ht="15" customHeight="1" thickBot="1" x14ac:dyDescent="0.3">
      <c r="A25" s="255" t="s">
        <v>70</v>
      </c>
      <c r="B25" s="116"/>
      <c r="C25" s="117"/>
      <c r="D25" s="118"/>
      <c r="E25" s="119"/>
      <c r="F25" s="118"/>
      <c r="G25" s="120"/>
      <c r="H25" s="120"/>
      <c r="I25" s="120"/>
      <c r="J25" s="120"/>
      <c r="K25" s="120"/>
      <c r="L25" s="120"/>
      <c r="M25" s="120">
        <v>5</v>
      </c>
      <c r="N25" s="120"/>
      <c r="O25" s="120"/>
      <c r="P25" s="120"/>
      <c r="Q25" s="121"/>
      <c r="R25" s="121"/>
      <c r="S25" s="121"/>
      <c r="T25" s="121"/>
      <c r="U25" s="121"/>
      <c r="V25" s="196"/>
      <c r="W25" s="122">
        <f t="shared" si="2"/>
        <v>5</v>
      </c>
      <c r="X25" s="421">
        <v>102.7</v>
      </c>
      <c r="Y25" s="422">
        <f t="shared" si="3"/>
        <v>107.7</v>
      </c>
      <c r="Z25" s="423">
        <v>8</v>
      </c>
      <c r="AA25" s="417"/>
    </row>
    <row r="26" spans="1:27" ht="13.2" customHeight="1" x14ac:dyDescent="0.25">
      <c r="A26" s="258"/>
      <c r="B26" s="562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42"/>
      <c r="W26" s="16" t="s">
        <v>0</v>
      </c>
      <c r="X26" s="420" t="s">
        <v>15</v>
      </c>
      <c r="Y26" s="17" t="s">
        <v>2</v>
      </c>
      <c r="Z26" s="523"/>
    </row>
    <row r="27" spans="1:27" ht="13.2" customHeight="1" x14ac:dyDescent="0.25">
      <c r="A27" s="257"/>
      <c r="B27" s="537"/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29"/>
      <c r="O27" s="529"/>
      <c r="P27" s="529"/>
      <c r="Q27" s="529"/>
      <c r="R27" s="529"/>
      <c r="S27" s="529"/>
      <c r="T27" s="529"/>
      <c r="U27" s="529"/>
      <c r="V27" s="542"/>
      <c r="W27" s="16" t="s">
        <v>4</v>
      </c>
      <c r="X27" s="17" t="s">
        <v>1</v>
      </c>
      <c r="Y27" s="17" t="s">
        <v>4</v>
      </c>
      <c r="Z27" s="523"/>
    </row>
    <row r="28" spans="1:27" ht="13.2" customHeight="1" x14ac:dyDescent="0.25">
      <c r="A28" s="257"/>
      <c r="B28" s="540"/>
      <c r="C28" s="533"/>
      <c r="D28" s="533"/>
      <c r="E28" s="533"/>
      <c r="F28" s="533"/>
      <c r="G28" s="533"/>
      <c r="H28" s="533"/>
      <c r="I28" s="533"/>
      <c r="J28" s="533"/>
      <c r="K28" s="533"/>
      <c r="L28" s="533"/>
      <c r="M28" s="533"/>
      <c r="N28" s="533"/>
      <c r="O28" s="533"/>
      <c r="P28" s="533"/>
      <c r="Q28" s="533"/>
      <c r="R28" s="533"/>
      <c r="S28" s="533"/>
      <c r="T28" s="533"/>
      <c r="U28" s="533"/>
      <c r="V28" s="543"/>
      <c r="W28" s="16" t="s">
        <v>5</v>
      </c>
      <c r="X28" s="17" t="s">
        <v>6</v>
      </c>
      <c r="Y28" s="17" t="s">
        <v>6</v>
      </c>
      <c r="Z28" s="523"/>
    </row>
    <row r="29" spans="1:27" ht="20.399999999999999" customHeight="1" thickBot="1" x14ac:dyDescent="0.3">
      <c r="A29" s="279" t="s">
        <v>7</v>
      </c>
      <c r="B29" s="60">
        <v>1</v>
      </c>
      <c r="C29" s="61">
        <v>2</v>
      </c>
      <c r="D29" s="63">
        <v>3</v>
      </c>
      <c r="E29" s="61">
        <v>4</v>
      </c>
      <c r="F29" s="61" t="s">
        <v>139</v>
      </c>
      <c r="G29" s="63" t="s">
        <v>87</v>
      </c>
      <c r="H29" s="61" t="s">
        <v>88</v>
      </c>
      <c r="I29" s="63" t="s">
        <v>89</v>
      </c>
      <c r="J29" s="61">
        <v>6</v>
      </c>
      <c r="K29" s="61">
        <v>7</v>
      </c>
      <c r="L29" s="61" t="s">
        <v>45</v>
      </c>
      <c r="M29" s="61" t="s">
        <v>46</v>
      </c>
      <c r="N29" s="61" t="s">
        <v>47</v>
      </c>
      <c r="O29" s="63" t="s">
        <v>48</v>
      </c>
      <c r="P29" s="61">
        <v>9</v>
      </c>
      <c r="Q29" s="61">
        <v>10</v>
      </c>
      <c r="S29" s="62"/>
      <c r="T29" s="62"/>
      <c r="U29" s="62"/>
      <c r="V29" s="64"/>
      <c r="W29" s="50"/>
      <c r="X29" s="51"/>
      <c r="Y29" s="52"/>
      <c r="Z29" s="53"/>
    </row>
    <row r="30" spans="1:27" ht="15" customHeight="1" thickBot="1" x14ac:dyDescent="0.3">
      <c r="A30" s="253" t="s">
        <v>74</v>
      </c>
      <c r="B30" s="240"/>
      <c r="C30" s="241"/>
      <c r="D30" s="242"/>
      <c r="E30" s="243"/>
      <c r="F30" s="242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5"/>
      <c r="R30" s="245"/>
      <c r="S30" s="245"/>
      <c r="T30" s="245"/>
      <c r="U30" s="245"/>
      <c r="V30" s="246"/>
      <c r="W30" s="247">
        <f>SUM(B30:V30)</f>
        <v>0</v>
      </c>
      <c r="X30" s="248">
        <v>82.68</v>
      </c>
      <c r="Y30" s="249">
        <f>IF(X30="","",SUM(W30,X30))</f>
        <v>82.68</v>
      </c>
      <c r="Z30" s="250">
        <f>IF(X30="","",RANK(Y30,$Y$30:$Y30,1))</f>
        <v>1</v>
      </c>
    </row>
    <row r="31" spans="1:27" ht="15" customHeight="1" thickBot="1" x14ac:dyDescent="0.3">
      <c r="A31" s="254" t="s">
        <v>60</v>
      </c>
      <c r="B31" s="101"/>
      <c r="C31" s="102"/>
      <c r="D31" s="103"/>
      <c r="E31" s="104"/>
      <c r="F31" s="103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06"/>
      <c r="S31" s="106"/>
      <c r="T31" s="106"/>
      <c r="U31" s="106"/>
      <c r="V31" s="137"/>
      <c r="W31" s="107">
        <f>SUM(B31:V31)</f>
        <v>0</v>
      </c>
      <c r="X31" s="108">
        <v>89.19</v>
      </c>
      <c r="Y31" s="109">
        <f>IF(X31="","",SUM(W31,X31))</f>
        <v>89.19</v>
      </c>
      <c r="Z31" s="250">
        <f>IF(X31="","",RANK(Y31,$Y$30:$Y32,1))</f>
        <v>2</v>
      </c>
    </row>
    <row r="32" spans="1:27" ht="15" customHeight="1" thickBot="1" x14ac:dyDescent="0.3">
      <c r="A32" s="255" t="s">
        <v>53</v>
      </c>
      <c r="B32" s="116"/>
      <c r="C32" s="117"/>
      <c r="D32" s="118"/>
      <c r="E32" s="119"/>
      <c r="F32" s="118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1"/>
      <c r="R32" s="121"/>
      <c r="S32" s="121"/>
      <c r="T32" s="121"/>
      <c r="U32" s="121"/>
      <c r="V32" s="196"/>
      <c r="W32" s="122">
        <f>SUM(B32:V32)</f>
        <v>0</v>
      </c>
      <c r="X32" s="123">
        <v>92.39</v>
      </c>
      <c r="Y32" s="124">
        <f>IF(X32="","",SUM(W32,X32))</f>
        <v>92.39</v>
      </c>
      <c r="Z32" s="250">
        <f>IF(X32="","",RANK(Y32,$Y$30:$Y34,1))</f>
        <v>3</v>
      </c>
    </row>
    <row r="33" spans="1:26" x14ac:dyDescent="0.25">
      <c r="A33" s="319"/>
      <c r="B33" s="320"/>
      <c r="C33" s="320"/>
      <c r="D33" s="321"/>
      <c r="E33" s="320"/>
      <c r="F33" s="320"/>
      <c r="G33" s="321"/>
      <c r="H33" s="320"/>
      <c r="I33" s="321"/>
      <c r="J33" s="320"/>
      <c r="K33" s="320"/>
      <c r="L33" s="320"/>
      <c r="M33" s="320"/>
      <c r="N33" s="320"/>
      <c r="O33" s="320"/>
      <c r="P33" s="321"/>
      <c r="Q33" s="320"/>
      <c r="R33" s="320"/>
      <c r="S33" s="322"/>
      <c r="T33" s="322"/>
      <c r="U33" s="322"/>
      <c r="V33" s="322"/>
      <c r="W33" s="323"/>
      <c r="X33" s="324"/>
      <c r="Y33" s="324"/>
      <c r="Z33" s="325"/>
    </row>
    <row r="34" spans="1:26" x14ac:dyDescent="0.25">
      <c r="A34" s="326"/>
      <c r="B34" s="327"/>
      <c r="C34" s="328"/>
      <c r="D34" s="329"/>
      <c r="E34" s="330"/>
      <c r="F34" s="329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2"/>
      <c r="R34" s="332"/>
      <c r="S34" s="332"/>
      <c r="T34" s="332"/>
      <c r="U34" s="332"/>
      <c r="V34" s="332"/>
      <c r="W34" s="333"/>
      <c r="X34" s="334"/>
      <c r="Y34" s="335"/>
      <c r="Z34" s="336"/>
    </row>
    <row r="35" spans="1:26" x14ac:dyDescent="0.25">
      <c r="A35" s="326"/>
      <c r="B35" s="327"/>
      <c r="C35" s="328"/>
      <c r="D35" s="329"/>
      <c r="E35" s="330"/>
      <c r="F35" s="329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2"/>
      <c r="R35" s="332"/>
      <c r="S35" s="332"/>
      <c r="T35" s="332"/>
      <c r="U35" s="332"/>
      <c r="V35" s="332"/>
      <c r="W35" s="333"/>
      <c r="X35" s="334"/>
      <c r="Y35" s="335"/>
      <c r="Z35" s="336"/>
    </row>
    <row r="36" spans="1:26" x14ac:dyDescent="0.25">
      <c r="A36" s="326"/>
      <c r="B36" s="327"/>
      <c r="C36" s="328"/>
      <c r="D36" s="329"/>
      <c r="E36" s="330"/>
      <c r="F36" s="329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2"/>
      <c r="R36" s="332"/>
      <c r="S36" s="332"/>
      <c r="T36" s="332"/>
      <c r="U36" s="332"/>
      <c r="V36" s="332"/>
      <c r="W36" s="333"/>
      <c r="X36" s="334"/>
      <c r="Y36" s="335"/>
      <c r="Z36" s="336"/>
    </row>
  </sheetData>
  <sortState ref="A18:Z25">
    <sortCondition ref="Y18:Y25"/>
  </sortState>
  <mergeCells count="8">
    <mergeCell ref="Z1:Z3"/>
    <mergeCell ref="B1:V3"/>
    <mergeCell ref="Z4:Z6"/>
    <mergeCell ref="B4:V6"/>
    <mergeCell ref="Z26:Z28"/>
    <mergeCell ref="B26:V28"/>
    <mergeCell ref="Z14:Z16"/>
    <mergeCell ref="B14:V16"/>
  </mergeCells>
  <pageMargins left="0.70866141732283472" right="0.70866141732283472" top="0.78740157480314965" bottom="0" header="0.31496062992125984" footer="0.31496062992125984"/>
  <pageSetup paperSize="9" orientation="landscape" r:id="rId1"/>
  <headerFooter>
    <oddHeader>&amp;L&amp;"Arial,Cursief"&amp;12Finales minimarathon
5 januari 2019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7"/>
  <sheetViews>
    <sheetView topLeftCell="A2" zoomScale="90" zoomScaleNormal="90" workbookViewId="0">
      <selection activeCell="BI21" sqref="BI21"/>
    </sheetView>
  </sheetViews>
  <sheetFormatPr defaultColWidth="8.88671875" defaultRowHeight="11.25" customHeight="1" x14ac:dyDescent="0.2"/>
  <cols>
    <col min="1" max="1" width="20.33203125" style="1" customWidth="1"/>
    <col min="2" max="2" width="2.44140625" style="2" customWidth="1"/>
    <col min="3" max="3" width="2.44140625" style="3" customWidth="1"/>
    <col min="4" max="4" width="2.44140625" style="4" customWidth="1"/>
    <col min="5" max="5" width="2.44140625" style="5" customWidth="1"/>
    <col min="6" max="6" width="2.44140625" style="4" customWidth="1"/>
    <col min="7" max="7" width="2.44140625" style="2" customWidth="1"/>
    <col min="8" max="8" width="2.44140625" style="3" customWidth="1"/>
    <col min="9" max="9" width="2.44140625" style="4" customWidth="1"/>
    <col min="10" max="10" width="2.44140625" style="5" customWidth="1"/>
    <col min="11" max="11" width="2.44140625" style="4" customWidth="1"/>
    <col min="12" max="12" width="2.44140625" style="5" customWidth="1"/>
    <col min="13" max="13" width="2.44140625" style="6" customWidth="1"/>
    <col min="14" max="14" width="2.44140625" style="2" customWidth="1"/>
    <col min="15" max="15" width="3.6640625" style="2" bestFit="1" customWidth="1"/>
    <col min="16" max="16" width="3" style="2" bestFit="1" customWidth="1"/>
    <col min="17" max="17" width="2.44140625" style="1" customWidth="1"/>
    <col min="18" max="18" width="3" style="1" bestFit="1" customWidth="1"/>
    <col min="19" max="25" width="2.44140625" style="1" customWidth="1"/>
    <col min="26" max="26" width="5.6640625" style="7" bestFit="1" customWidth="1"/>
    <col min="27" max="27" width="6.44140625" style="8" customWidth="1"/>
    <col min="28" max="28" width="7" style="8" bestFit="1" customWidth="1"/>
    <col min="29" max="29" width="3.33203125" style="9" customWidth="1"/>
    <col min="30" max="31" width="2.44140625" style="1" customWidth="1"/>
    <col min="32" max="32" width="3.6640625" style="1" bestFit="1" customWidth="1"/>
    <col min="33" max="53" width="2.44140625" style="1" customWidth="1"/>
    <col min="54" max="54" width="5.6640625" style="1" bestFit="1" customWidth="1"/>
    <col min="55" max="55" width="6.5546875" style="1" customWidth="1"/>
    <col min="56" max="56" width="7" style="1" bestFit="1" customWidth="1"/>
    <col min="57" max="57" width="3.88671875" style="1" customWidth="1"/>
    <col min="58" max="58" width="8.88671875" style="1"/>
    <col min="59" max="59" width="5.88671875" style="1" customWidth="1"/>
    <col min="60" max="16384" width="8.88671875" style="1"/>
  </cols>
  <sheetData>
    <row r="1" spans="1:59" ht="9.9" customHeight="1" x14ac:dyDescent="0.2">
      <c r="A1" s="262"/>
      <c r="B1" s="30"/>
      <c r="C1" s="31"/>
      <c r="D1" s="31"/>
      <c r="E1" s="32"/>
      <c r="F1" s="31"/>
      <c r="G1" s="33"/>
      <c r="H1" s="31"/>
      <c r="I1" s="31"/>
      <c r="J1" s="32"/>
      <c r="K1" s="31"/>
      <c r="L1" s="34"/>
      <c r="M1" s="35"/>
      <c r="N1" s="32"/>
      <c r="O1" s="32"/>
      <c r="P1" s="32"/>
      <c r="Q1" s="36"/>
      <c r="R1" s="36"/>
      <c r="S1" s="36"/>
      <c r="T1" s="36"/>
      <c r="U1" s="36"/>
      <c r="V1" s="36"/>
      <c r="W1" s="36"/>
      <c r="X1" s="36"/>
      <c r="Y1" s="36"/>
      <c r="Z1" s="37"/>
      <c r="AA1" s="38"/>
      <c r="AB1" s="39"/>
      <c r="AC1" s="522" t="s">
        <v>3</v>
      </c>
      <c r="AD1" s="41"/>
      <c r="AE1" s="41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524" t="s">
        <v>3</v>
      </c>
      <c r="BF1" s="42"/>
      <c r="BG1" s="43"/>
    </row>
    <row r="2" spans="1:59" ht="9.9" customHeight="1" x14ac:dyDescent="0.2">
      <c r="A2" s="263"/>
      <c r="B2" s="536" t="s">
        <v>12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363"/>
      <c r="X2" s="363"/>
      <c r="Y2" s="363"/>
      <c r="Z2" s="13" t="s">
        <v>0</v>
      </c>
      <c r="AA2" s="19" t="s">
        <v>15</v>
      </c>
      <c r="AB2" s="14" t="s">
        <v>2</v>
      </c>
      <c r="AC2" s="523"/>
      <c r="AD2" s="527" t="s">
        <v>11</v>
      </c>
      <c r="AE2" s="528"/>
      <c r="AF2" s="528"/>
      <c r="AG2" s="528"/>
      <c r="AH2" s="528"/>
      <c r="AI2" s="528"/>
      <c r="AJ2" s="528"/>
      <c r="AK2" s="528"/>
      <c r="AL2" s="528"/>
      <c r="AM2" s="528"/>
      <c r="AN2" s="528"/>
      <c r="AO2" s="528"/>
      <c r="AP2" s="528"/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41"/>
      <c r="BB2" s="13" t="s">
        <v>0</v>
      </c>
      <c r="BC2" s="19" t="s">
        <v>15</v>
      </c>
      <c r="BD2" s="19" t="s">
        <v>2</v>
      </c>
      <c r="BE2" s="525"/>
      <c r="BF2" s="14" t="s">
        <v>8</v>
      </c>
      <c r="BG2" s="44" t="s">
        <v>3</v>
      </c>
    </row>
    <row r="3" spans="1:59" ht="9.9" customHeight="1" x14ac:dyDescent="0.2">
      <c r="A3" s="264"/>
      <c r="B3" s="537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362"/>
      <c r="X3" s="362"/>
      <c r="Y3" s="362"/>
      <c r="Z3" s="16" t="s">
        <v>4</v>
      </c>
      <c r="AA3" s="17" t="s">
        <v>1</v>
      </c>
      <c r="AB3" s="17" t="s">
        <v>4</v>
      </c>
      <c r="AC3" s="523"/>
      <c r="AD3" s="529"/>
      <c r="AE3" s="529"/>
      <c r="AF3" s="529"/>
      <c r="AG3" s="529"/>
      <c r="AH3" s="529"/>
      <c r="AI3" s="529"/>
      <c r="AJ3" s="529"/>
      <c r="AK3" s="529"/>
      <c r="AL3" s="529"/>
      <c r="AM3" s="529"/>
      <c r="AN3" s="529"/>
      <c r="AO3" s="529"/>
      <c r="AP3" s="529"/>
      <c r="AQ3" s="529"/>
      <c r="AR3" s="529"/>
      <c r="AS3" s="529"/>
      <c r="AT3" s="529"/>
      <c r="AU3" s="529"/>
      <c r="AV3" s="529"/>
      <c r="AW3" s="529"/>
      <c r="AX3" s="529"/>
      <c r="AY3" s="529"/>
      <c r="AZ3" s="529"/>
      <c r="BA3" s="542"/>
      <c r="BB3" s="16" t="s">
        <v>4</v>
      </c>
      <c r="BC3" s="17" t="s">
        <v>1</v>
      </c>
      <c r="BD3" s="17" t="s">
        <v>4</v>
      </c>
      <c r="BE3" s="525"/>
      <c r="BF3" s="17" t="s">
        <v>9</v>
      </c>
      <c r="BG3" s="45"/>
    </row>
    <row r="4" spans="1:59" ht="9.9" customHeight="1" x14ac:dyDescent="0.2">
      <c r="A4" s="265"/>
      <c r="B4" s="540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362"/>
      <c r="X4" s="362"/>
      <c r="Y4" s="362"/>
      <c r="Z4" s="16" t="s">
        <v>5</v>
      </c>
      <c r="AA4" s="17" t="s">
        <v>6</v>
      </c>
      <c r="AB4" s="17" t="s">
        <v>6</v>
      </c>
      <c r="AC4" s="52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43"/>
      <c r="BB4" s="59" t="s">
        <v>5</v>
      </c>
      <c r="BC4" s="17" t="s">
        <v>6</v>
      </c>
      <c r="BD4" s="17" t="s">
        <v>6</v>
      </c>
      <c r="BE4" s="526"/>
      <c r="BF4" s="21" t="s">
        <v>10</v>
      </c>
      <c r="BG4" s="46" t="s">
        <v>8</v>
      </c>
    </row>
    <row r="5" spans="1:59" s="57" customFormat="1" ht="18" customHeight="1" x14ac:dyDescent="0.25">
      <c r="A5" s="282" t="s">
        <v>14</v>
      </c>
      <c r="B5" s="138">
        <v>1</v>
      </c>
      <c r="C5" s="138">
        <v>2</v>
      </c>
      <c r="D5" s="139">
        <v>3</v>
      </c>
      <c r="E5" s="138">
        <v>4</v>
      </c>
      <c r="F5" s="138">
        <v>5</v>
      </c>
      <c r="G5" s="139" t="s">
        <v>35</v>
      </c>
      <c r="H5" s="138" t="s">
        <v>36</v>
      </c>
      <c r="I5" s="139" t="s">
        <v>37</v>
      </c>
      <c r="J5" s="138" t="s">
        <v>38</v>
      </c>
      <c r="K5" s="138" t="s">
        <v>39</v>
      </c>
      <c r="L5" s="138">
        <v>7</v>
      </c>
      <c r="M5" s="138">
        <v>8</v>
      </c>
      <c r="N5" s="138">
        <v>9</v>
      </c>
      <c r="O5" s="138" t="s">
        <v>21</v>
      </c>
      <c r="P5" s="139" t="s">
        <v>22</v>
      </c>
      <c r="Q5" s="138" t="s">
        <v>23</v>
      </c>
      <c r="R5" s="138" t="s">
        <v>86</v>
      </c>
      <c r="S5" s="140" t="s">
        <v>24</v>
      </c>
      <c r="T5" s="140">
        <v>11</v>
      </c>
      <c r="U5" s="140">
        <v>12</v>
      </c>
      <c r="V5" s="140">
        <v>13</v>
      </c>
      <c r="W5" s="140"/>
      <c r="X5" s="140"/>
      <c r="Y5" s="140"/>
      <c r="Z5" s="141"/>
      <c r="AA5" s="51"/>
      <c r="AB5" s="51"/>
      <c r="AC5" s="142"/>
      <c r="AD5" s="138">
        <v>1</v>
      </c>
      <c r="AE5" s="138">
        <v>2</v>
      </c>
      <c r="AF5" s="139">
        <v>3</v>
      </c>
      <c r="AG5" s="138">
        <v>4</v>
      </c>
      <c r="AH5" s="138">
        <v>5</v>
      </c>
      <c r="AI5" s="139" t="s">
        <v>35</v>
      </c>
      <c r="AJ5" s="138" t="s">
        <v>36</v>
      </c>
      <c r="AK5" s="139" t="s">
        <v>37</v>
      </c>
      <c r="AL5" s="138" t="s">
        <v>38</v>
      </c>
      <c r="AM5" s="138" t="s">
        <v>39</v>
      </c>
      <c r="AN5" s="138">
        <v>7</v>
      </c>
      <c r="AO5" s="138">
        <v>8</v>
      </c>
      <c r="AP5" s="138">
        <v>9</v>
      </c>
      <c r="AQ5" s="138" t="s">
        <v>21</v>
      </c>
      <c r="AR5" s="139" t="s">
        <v>22</v>
      </c>
      <c r="AS5" s="138" t="s">
        <v>23</v>
      </c>
      <c r="AT5" s="138" t="s">
        <v>86</v>
      </c>
      <c r="AU5" s="140" t="s">
        <v>24</v>
      </c>
      <c r="AV5" s="140">
        <v>11</v>
      </c>
      <c r="AW5" s="140">
        <v>12</v>
      </c>
      <c r="AX5" s="140">
        <v>13</v>
      </c>
      <c r="AY5" s="140"/>
      <c r="AZ5" s="140"/>
      <c r="BA5" s="140"/>
      <c r="BB5" s="143"/>
      <c r="BC5" s="51"/>
      <c r="BD5" s="51"/>
      <c r="BE5" s="55"/>
      <c r="BF5" s="51"/>
      <c r="BG5" s="56"/>
    </row>
    <row r="6" spans="1:59" ht="16.95" customHeight="1" x14ac:dyDescent="0.25">
      <c r="A6" s="471">
        <v>1</v>
      </c>
      <c r="B6" s="157"/>
      <c r="C6" s="102"/>
      <c r="D6" s="103"/>
      <c r="E6" s="104"/>
      <c r="F6" s="103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  <c r="R6" s="106"/>
      <c r="S6" s="106"/>
      <c r="T6" s="106"/>
      <c r="U6" s="106"/>
      <c r="V6" s="158"/>
      <c r="W6" s="106"/>
      <c r="X6" s="106"/>
      <c r="Y6" s="106"/>
      <c r="Z6" s="172">
        <f>SUM(B6:Y6)</f>
        <v>0</v>
      </c>
      <c r="AA6" s="173"/>
      <c r="AB6" s="174" t="str">
        <f t="shared" ref="AB6:AB38" si="0">IF(AA6="","",SUM(Z6,AA6))</f>
        <v/>
      </c>
      <c r="AC6" s="162" t="str">
        <f>IF(AA6="","",RANK(AB6,$AB$6:$AB38,1))</f>
        <v/>
      </c>
      <c r="AD6" s="175"/>
      <c r="AE6" s="102"/>
      <c r="AF6" s="103"/>
      <c r="AG6" s="104"/>
      <c r="AH6" s="103"/>
      <c r="AI6" s="103"/>
      <c r="AJ6" s="112"/>
      <c r="AK6" s="103"/>
      <c r="AL6" s="104"/>
      <c r="AM6" s="103"/>
      <c r="AN6" s="103"/>
      <c r="AO6" s="112"/>
      <c r="AP6" s="105"/>
      <c r="AQ6" s="105"/>
      <c r="AR6" s="105"/>
      <c r="AS6" s="106"/>
      <c r="AT6" s="106"/>
      <c r="AU6" s="106"/>
      <c r="AV6" s="106"/>
      <c r="AW6" s="106"/>
      <c r="AX6" s="106"/>
      <c r="AY6" s="106"/>
      <c r="AZ6" s="106"/>
      <c r="BA6" s="106"/>
      <c r="BB6" s="176">
        <f t="shared" ref="BB6:BB38" si="1">SUM(AD6:BA6)</f>
        <v>0</v>
      </c>
      <c r="BC6" s="174"/>
      <c r="BD6" s="177" t="str">
        <f t="shared" ref="BD6:BD38" si="2">IF(BC6="","",SUM(BB6,BC6))</f>
        <v/>
      </c>
      <c r="BE6" s="178" t="str">
        <f>IF(BC6="","",RANK(BD6,$BD$6:$BD38,1))</f>
        <v/>
      </c>
      <c r="BF6" s="177" t="str">
        <f t="shared" ref="BF6:BF38" si="3">IF(BD6="","",SUM(AB6,BD6))</f>
        <v/>
      </c>
      <c r="BG6" s="179" t="str">
        <f>IF(BF6="","",RANK(BF6,$BF$6:$BF38,1))</f>
        <v/>
      </c>
    </row>
    <row r="7" spans="1:59" ht="16.95" customHeight="1" x14ac:dyDescent="0.25">
      <c r="A7" s="471">
        <v>2</v>
      </c>
      <c r="B7" s="157"/>
      <c r="C7" s="102"/>
      <c r="D7" s="103"/>
      <c r="E7" s="104"/>
      <c r="F7" s="103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  <c r="R7" s="106"/>
      <c r="S7" s="106"/>
      <c r="T7" s="106"/>
      <c r="U7" s="106"/>
      <c r="V7" s="158"/>
      <c r="W7" s="106"/>
      <c r="X7" s="106"/>
      <c r="Y7" s="106"/>
      <c r="Z7" s="172">
        <f t="shared" ref="Z7:Z38" si="4">SUM(B7:Y7)</f>
        <v>0</v>
      </c>
      <c r="AA7" s="173"/>
      <c r="AB7" s="174" t="str">
        <f t="shared" si="0"/>
        <v/>
      </c>
      <c r="AC7" s="162" t="str">
        <f>IF(AA7="","",RANK(AB7,$AB$5:$AB38,1))</f>
        <v/>
      </c>
      <c r="AD7" s="175"/>
      <c r="AE7" s="102"/>
      <c r="AF7" s="103"/>
      <c r="AG7" s="104"/>
      <c r="AH7" s="103"/>
      <c r="AI7" s="103"/>
      <c r="AJ7" s="112"/>
      <c r="AK7" s="103"/>
      <c r="AL7" s="104"/>
      <c r="AM7" s="103"/>
      <c r="AN7" s="103"/>
      <c r="AO7" s="112"/>
      <c r="AP7" s="105"/>
      <c r="AQ7" s="105"/>
      <c r="AR7" s="105"/>
      <c r="AS7" s="106"/>
      <c r="AT7" s="106"/>
      <c r="AU7" s="106"/>
      <c r="AV7" s="106"/>
      <c r="AW7" s="106"/>
      <c r="AX7" s="106"/>
      <c r="AY7" s="106"/>
      <c r="AZ7" s="106"/>
      <c r="BA7" s="106"/>
      <c r="BB7" s="176">
        <f t="shared" si="1"/>
        <v>0</v>
      </c>
      <c r="BC7" s="174"/>
      <c r="BD7" s="177" t="str">
        <f t="shared" si="2"/>
        <v/>
      </c>
      <c r="BE7" s="178" t="str">
        <f>IF(BC7="","",RANK(BD7,$BD$6:$BD38,1))</f>
        <v/>
      </c>
      <c r="BF7" s="177" t="str">
        <f t="shared" si="3"/>
        <v/>
      </c>
      <c r="BG7" s="179" t="str">
        <f>IF(BF7="","",RANK(BF7,$BF$6:$BF38,1))</f>
        <v/>
      </c>
    </row>
    <row r="8" spans="1:59" ht="16.95" customHeight="1" x14ac:dyDescent="0.25">
      <c r="A8" s="471">
        <v>3</v>
      </c>
      <c r="B8" s="157"/>
      <c r="C8" s="102"/>
      <c r="D8" s="103"/>
      <c r="E8" s="104"/>
      <c r="F8" s="103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6"/>
      <c r="S8" s="106"/>
      <c r="T8" s="106"/>
      <c r="U8" s="106"/>
      <c r="V8" s="158"/>
      <c r="W8" s="106"/>
      <c r="X8" s="106"/>
      <c r="Y8" s="106"/>
      <c r="Z8" s="172">
        <f t="shared" si="4"/>
        <v>0</v>
      </c>
      <c r="AA8" s="173"/>
      <c r="AB8" s="174" t="str">
        <f t="shared" si="0"/>
        <v/>
      </c>
      <c r="AC8" s="162" t="str">
        <f>IF(AA8="","",RANK(AB8,$AB$6:$AB38,1))</f>
        <v/>
      </c>
      <c r="AD8" s="175"/>
      <c r="AE8" s="102"/>
      <c r="AF8" s="103"/>
      <c r="AG8" s="104"/>
      <c r="AH8" s="103"/>
      <c r="AI8" s="103"/>
      <c r="AJ8" s="112"/>
      <c r="AK8" s="103"/>
      <c r="AL8" s="104"/>
      <c r="AM8" s="103"/>
      <c r="AN8" s="103"/>
      <c r="AO8" s="112"/>
      <c r="AP8" s="105"/>
      <c r="AQ8" s="105"/>
      <c r="AR8" s="105"/>
      <c r="AS8" s="106"/>
      <c r="AT8" s="106"/>
      <c r="AU8" s="106"/>
      <c r="AV8" s="106"/>
      <c r="AW8" s="106"/>
      <c r="AX8" s="106"/>
      <c r="AY8" s="106"/>
      <c r="AZ8" s="106"/>
      <c r="BA8" s="106"/>
      <c r="BB8" s="176">
        <f t="shared" si="1"/>
        <v>0</v>
      </c>
      <c r="BC8" s="174"/>
      <c r="BD8" s="177" t="str">
        <f t="shared" si="2"/>
        <v/>
      </c>
      <c r="BE8" s="178" t="str">
        <f>IF(BC8="","",RANK(BD8,$BD$6:$BD38,1))</f>
        <v/>
      </c>
      <c r="BF8" s="177" t="str">
        <f t="shared" si="3"/>
        <v/>
      </c>
      <c r="BG8" s="179" t="str">
        <f>IF(BF8="","",RANK(BF8,$BF$6:$BF38,1))</f>
        <v/>
      </c>
    </row>
    <row r="9" spans="1:59" ht="16.95" customHeight="1" x14ac:dyDescent="0.25">
      <c r="A9" s="471">
        <v>4</v>
      </c>
      <c r="B9" s="157"/>
      <c r="C9" s="102"/>
      <c r="D9" s="103"/>
      <c r="E9" s="104"/>
      <c r="F9" s="103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6"/>
      <c r="S9" s="106"/>
      <c r="T9" s="106"/>
      <c r="U9" s="106"/>
      <c r="V9" s="158"/>
      <c r="W9" s="106"/>
      <c r="X9" s="106"/>
      <c r="Y9" s="106"/>
      <c r="Z9" s="172">
        <f t="shared" si="4"/>
        <v>0</v>
      </c>
      <c r="AA9" s="173"/>
      <c r="AB9" s="174" t="str">
        <f t="shared" si="0"/>
        <v/>
      </c>
      <c r="AC9" s="162" t="str">
        <f>IF(AA9="","",RANK(AB9,$AB$6:$AB38,1))</f>
        <v/>
      </c>
      <c r="AD9" s="175"/>
      <c r="AE9" s="102"/>
      <c r="AF9" s="103"/>
      <c r="AG9" s="104"/>
      <c r="AH9" s="103"/>
      <c r="AI9" s="103"/>
      <c r="AJ9" s="112"/>
      <c r="AK9" s="103"/>
      <c r="AL9" s="104"/>
      <c r="AM9" s="103"/>
      <c r="AN9" s="103"/>
      <c r="AO9" s="112"/>
      <c r="AP9" s="105"/>
      <c r="AQ9" s="105"/>
      <c r="AR9" s="105"/>
      <c r="AS9" s="106"/>
      <c r="AT9" s="106"/>
      <c r="AU9" s="106"/>
      <c r="AV9" s="106"/>
      <c r="AW9" s="106"/>
      <c r="AX9" s="106"/>
      <c r="AY9" s="106"/>
      <c r="AZ9" s="106"/>
      <c r="BA9" s="106"/>
      <c r="BB9" s="176">
        <f t="shared" si="1"/>
        <v>0</v>
      </c>
      <c r="BC9" s="174"/>
      <c r="BD9" s="177" t="str">
        <f t="shared" si="2"/>
        <v/>
      </c>
      <c r="BE9" s="178" t="str">
        <f>IF(BC9="","",RANK(BD9,$BD$6:$BD38,1))</f>
        <v/>
      </c>
      <c r="BF9" s="177" t="str">
        <f t="shared" si="3"/>
        <v/>
      </c>
      <c r="BG9" s="179" t="str">
        <f>IF(BF9="","",RANK(BF9,$BF$6:$BF38,1))</f>
        <v/>
      </c>
    </row>
    <row r="10" spans="1:59" ht="16.95" customHeight="1" x14ac:dyDescent="0.25">
      <c r="A10" s="471">
        <v>5</v>
      </c>
      <c r="B10" s="157"/>
      <c r="C10" s="102"/>
      <c r="D10" s="103"/>
      <c r="E10" s="104"/>
      <c r="F10" s="103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6"/>
      <c r="S10" s="106"/>
      <c r="T10" s="106"/>
      <c r="U10" s="106"/>
      <c r="V10" s="158"/>
      <c r="W10" s="106"/>
      <c r="X10" s="106"/>
      <c r="Y10" s="106"/>
      <c r="Z10" s="172">
        <f t="shared" si="4"/>
        <v>0</v>
      </c>
      <c r="AA10" s="173"/>
      <c r="AB10" s="174" t="str">
        <f t="shared" si="0"/>
        <v/>
      </c>
      <c r="AC10" s="162" t="str">
        <f>IF(AA10="","",RANK(AB10,$AB$6:$AB38,1))</f>
        <v/>
      </c>
      <c r="AD10" s="175"/>
      <c r="AE10" s="102"/>
      <c r="AF10" s="103"/>
      <c r="AG10" s="104"/>
      <c r="AH10" s="103"/>
      <c r="AI10" s="103"/>
      <c r="AJ10" s="112"/>
      <c r="AK10" s="103"/>
      <c r="AL10" s="104"/>
      <c r="AM10" s="103"/>
      <c r="AN10" s="103"/>
      <c r="AO10" s="112"/>
      <c r="AP10" s="105"/>
      <c r="AQ10" s="105"/>
      <c r="AR10" s="105"/>
      <c r="AS10" s="106"/>
      <c r="AT10" s="106"/>
      <c r="AU10" s="106"/>
      <c r="AV10" s="106"/>
      <c r="AW10" s="106"/>
      <c r="AX10" s="106"/>
      <c r="AY10" s="106"/>
      <c r="AZ10" s="106"/>
      <c r="BA10" s="106"/>
      <c r="BB10" s="176">
        <f t="shared" si="1"/>
        <v>0</v>
      </c>
      <c r="BC10" s="174"/>
      <c r="BD10" s="177" t="str">
        <f t="shared" si="2"/>
        <v/>
      </c>
      <c r="BE10" s="178" t="str">
        <f>IF(BC10="","",RANK(BD10,$BD$6:$BD38,1))</f>
        <v/>
      </c>
      <c r="BF10" s="177" t="str">
        <f t="shared" si="3"/>
        <v/>
      </c>
      <c r="BG10" s="179" t="str">
        <f>IF(BF10="","",RANK(BF10,$BF$6:$BF38,1))</f>
        <v/>
      </c>
    </row>
    <row r="11" spans="1:59" ht="16.95" customHeight="1" x14ac:dyDescent="0.25">
      <c r="A11" s="471">
        <v>6</v>
      </c>
      <c r="B11" s="157"/>
      <c r="C11" s="102"/>
      <c r="D11" s="103"/>
      <c r="E11" s="104"/>
      <c r="F11" s="103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6"/>
      <c r="S11" s="106"/>
      <c r="T11" s="106"/>
      <c r="U11" s="106"/>
      <c r="V11" s="158"/>
      <c r="W11" s="106"/>
      <c r="X11" s="106"/>
      <c r="Y11" s="106"/>
      <c r="Z11" s="172">
        <f t="shared" si="4"/>
        <v>0</v>
      </c>
      <c r="AA11" s="173"/>
      <c r="AB11" s="174" t="str">
        <f t="shared" si="0"/>
        <v/>
      </c>
      <c r="AC11" s="162" t="str">
        <f>IF(AA11="","",RANK(AB11,$AB$6:$AB38,1))</f>
        <v/>
      </c>
      <c r="AD11" s="175"/>
      <c r="AE11" s="102"/>
      <c r="AF11" s="103"/>
      <c r="AG11" s="104"/>
      <c r="AH11" s="103"/>
      <c r="AI11" s="103"/>
      <c r="AJ11" s="112"/>
      <c r="AK11" s="103"/>
      <c r="AL11" s="104"/>
      <c r="AM11" s="103"/>
      <c r="AN11" s="103"/>
      <c r="AO11" s="112"/>
      <c r="AP11" s="105"/>
      <c r="AQ11" s="105"/>
      <c r="AR11" s="105"/>
      <c r="AS11" s="106"/>
      <c r="AT11" s="106"/>
      <c r="AU11" s="106"/>
      <c r="AV11" s="106"/>
      <c r="AW11" s="106"/>
      <c r="AX11" s="106"/>
      <c r="AY11" s="106"/>
      <c r="AZ11" s="106"/>
      <c r="BA11" s="106"/>
      <c r="BB11" s="176">
        <f t="shared" si="1"/>
        <v>0</v>
      </c>
      <c r="BC11" s="174"/>
      <c r="BD11" s="177" t="str">
        <f t="shared" si="2"/>
        <v/>
      </c>
      <c r="BE11" s="178" t="str">
        <f>IF(BC11="","",RANK(BD11,$BD$6:$BD38,1))</f>
        <v/>
      </c>
      <c r="BF11" s="177" t="str">
        <f>IF(BD11="","",SUM(AB11,BD11))</f>
        <v/>
      </c>
      <c r="BG11" s="179" t="str">
        <f>IF(BF11="","",RANK(BF11,$BF$6:$BF38,1))</f>
        <v/>
      </c>
    </row>
    <row r="12" spans="1:59" ht="16.95" customHeight="1" x14ac:dyDescent="0.25">
      <c r="A12" s="471">
        <v>7</v>
      </c>
      <c r="B12" s="308"/>
      <c r="C12" s="299"/>
      <c r="D12" s="300"/>
      <c r="E12" s="301"/>
      <c r="F12" s="300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3"/>
      <c r="R12" s="303"/>
      <c r="S12" s="303"/>
      <c r="T12" s="303"/>
      <c r="U12" s="303"/>
      <c r="V12" s="304"/>
      <c r="W12" s="303"/>
      <c r="X12" s="303"/>
      <c r="Y12" s="303"/>
      <c r="Z12" s="172">
        <f t="shared" si="4"/>
        <v>0</v>
      </c>
      <c r="AA12" s="305"/>
      <c r="AB12" s="307" t="str">
        <f t="shared" si="0"/>
        <v/>
      </c>
      <c r="AC12" s="162" t="str">
        <f>IF(AA12="","",RANK(AB12,$AB$6:$AB38,1))</f>
        <v/>
      </c>
      <c r="AD12" s="298"/>
      <c r="AE12" s="299"/>
      <c r="AF12" s="300"/>
      <c r="AG12" s="301"/>
      <c r="AH12" s="300"/>
      <c r="AI12" s="300"/>
      <c r="AJ12" s="306"/>
      <c r="AK12" s="300"/>
      <c r="AL12" s="301"/>
      <c r="AM12" s="300"/>
      <c r="AN12" s="300"/>
      <c r="AO12" s="309"/>
      <c r="AP12" s="302"/>
      <c r="AQ12" s="302"/>
      <c r="AR12" s="302"/>
      <c r="AS12" s="303"/>
      <c r="AT12" s="303"/>
      <c r="AU12" s="303"/>
      <c r="AV12" s="303"/>
      <c r="AW12" s="303"/>
      <c r="AX12" s="303"/>
      <c r="AY12" s="303"/>
      <c r="AZ12" s="303"/>
      <c r="BA12" s="303"/>
      <c r="BB12" s="176">
        <f t="shared" si="1"/>
        <v>0</v>
      </c>
      <c r="BC12" s="307"/>
      <c r="BD12" s="177" t="str">
        <f t="shared" si="2"/>
        <v/>
      </c>
      <c r="BE12" s="178" t="str">
        <f>IF(BC12="","",RANK(BD12,$BD$6:$BD38,1))</f>
        <v/>
      </c>
      <c r="BF12" s="177" t="str">
        <f>IF(BD12="","",SUM(AB12,BD12))</f>
        <v/>
      </c>
      <c r="BG12" s="179" t="str">
        <f>IF(BF12="","",RANK(BF12,$BF$6:$BF38,1))</f>
        <v/>
      </c>
    </row>
    <row r="13" spans="1:59" ht="16.95" customHeight="1" x14ac:dyDescent="0.25">
      <c r="A13" s="471">
        <v>8</v>
      </c>
      <c r="B13" s="308"/>
      <c r="C13" s="299"/>
      <c r="D13" s="300"/>
      <c r="E13" s="301"/>
      <c r="F13" s="300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3"/>
      <c r="R13" s="303"/>
      <c r="S13" s="303"/>
      <c r="T13" s="303"/>
      <c r="U13" s="303"/>
      <c r="V13" s="304"/>
      <c r="W13" s="303"/>
      <c r="X13" s="303"/>
      <c r="Y13" s="303"/>
      <c r="Z13" s="172">
        <f t="shared" si="4"/>
        <v>0</v>
      </c>
      <c r="AA13" s="305"/>
      <c r="AB13" s="307" t="str">
        <f t="shared" si="0"/>
        <v/>
      </c>
      <c r="AC13" s="162" t="str">
        <f>IF(AA13="","",RANK(AB13,$AB$6:$AB38,1))</f>
        <v/>
      </c>
      <c r="AD13" s="298"/>
      <c r="AE13" s="299"/>
      <c r="AF13" s="300"/>
      <c r="AG13" s="301"/>
      <c r="AH13" s="300"/>
      <c r="AI13" s="300"/>
      <c r="AJ13" s="306"/>
      <c r="AK13" s="300"/>
      <c r="AL13" s="301"/>
      <c r="AM13" s="300"/>
      <c r="AN13" s="300"/>
      <c r="AO13" s="306"/>
      <c r="AP13" s="302"/>
      <c r="AQ13" s="302"/>
      <c r="AR13" s="302"/>
      <c r="AS13" s="303"/>
      <c r="AT13" s="303"/>
      <c r="AU13" s="303"/>
      <c r="AV13" s="303"/>
      <c r="AW13" s="303"/>
      <c r="AX13" s="303"/>
      <c r="AY13" s="303"/>
      <c r="AZ13" s="303"/>
      <c r="BA13" s="303"/>
      <c r="BB13" s="176">
        <f t="shared" si="1"/>
        <v>0</v>
      </c>
      <c r="BC13" s="307"/>
      <c r="BD13" s="177" t="str">
        <f t="shared" si="2"/>
        <v/>
      </c>
      <c r="BE13" s="178" t="str">
        <f>IF(BC13="","",RANK(BD13,$BD$6:$BD38,1))</f>
        <v/>
      </c>
      <c r="BF13" s="177" t="str">
        <f t="shared" si="3"/>
        <v/>
      </c>
      <c r="BG13" s="179" t="str">
        <f>IF(BF13="","",RANK(BF13,$BF$6:$BF38,1))</f>
        <v/>
      </c>
    </row>
    <row r="14" spans="1:59" ht="16.95" customHeight="1" x14ac:dyDescent="0.25">
      <c r="A14" s="471">
        <v>9</v>
      </c>
      <c r="B14" s="308"/>
      <c r="C14" s="299"/>
      <c r="D14" s="300"/>
      <c r="E14" s="301"/>
      <c r="F14" s="300"/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3"/>
      <c r="R14" s="303"/>
      <c r="S14" s="303"/>
      <c r="T14" s="303"/>
      <c r="U14" s="303"/>
      <c r="V14" s="304"/>
      <c r="W14" s="303"/>
      <c r="X14" s="303"/>
      <c r="Y14" s="303"/>
      <c r="Z14" s="172">
        <f t="shared" si="4"/>
        <v>0</v>
      </c>
      <c r="AA14" s="305"/>
      <c r="AB14" s="307" t="str">
        <f t="shared" si="0"/>
        <v/>
      </c>
      <c r="AC14" s="162" t="str">
        <f>IF(AA14="","",RANK(AB14,$AB$6:$AB38,1))</f>
        <v/>
      </c>
      <c r="AD14" s="298"/>
      <c r="AE14" s="299"/>
      <c r="AF14" s="300"/>
      <c r="AG14" s="301"/>
      <c r="AH14" s="300"/>
      <c r="AI14" s="300"/>
      <c r="AJ14" s="306"/>
      <c r="AK14" s="300"/>
      <c r="AL14" s="301"/>
      <c r="AM14" s="300"/>
      <c r="AN14" s="300"/>
      <c r="AO14" s="309"/>
      <c r="AP14" s="302"/>
      <c r="AQ14" s="302"/>
      <c r="AR14" s="302"/>
      <c r="AS14" s="303"/>
      <c r="AT14" s="303"/>
      <c r="AU14" s="303"/>
      <c r="AV14" s="303"/>
      <c r="AW14" s="303"/>
      <c r="AX14" s="303"/>
      <c r="AY14" s="303"/>
      <c r="AZ14" s="303"/>
      <c r="BA14" s="303"/>
      <c r="BB14" s="176">
        <f t="shared" si="1"/>
        <v>0</v>
      </c>
      <c r="BC14" s="307"/>
      <c r="BD14" s="177" t="str">
        <f t="shared" si="2"/>
        <v/>
      </c>
      <c r="BE14" s="178" t="str">
        <f>IF(BC14="","",RANK(BD14,$BD$6:$BD38,1))</f>
        <v/>
      </c>
      <c r="BF14" s="177" t="str">
        <f t="shared" si="3"/>
        <v/>
      </c>
      <c r="BG14" s="179" t="str">
        <f>IF(BF14="","",RANK(BF14,$BF$6:$BF38,1))</f>
        <v/>
      </c>
    </row>
    <row r="15" spans="1:59" ht="16.95" customHeight="1" x14ac:dyDescent="0.25">
      <c r="A15" s="471">
        <v>10</v>
      </c>
      <c r="B15" s="308"/>
      <c r="C15" s="299"/>
      <c r="D15" s="300"/>
      <c r="E15" s="301"/>
      <c r="F15" s="300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3"/>
      <c r="R15" s="303"/>
      <c r="S15" s="303"/>
      <c r="T15" s="303"/>
      <c r="U15" s="303"/>
      <c r="V15" s="304"/>
      <c r="W15" s="303"/>
      <c r="X15" s="303"/>
      <c r="Y15" s="303"/>
      <c r="Z15" s="172">
        <f t="shared" si="4"/>
        <v>0</v>
      </c>
      <c r="AA15" s="305"/>
      <c r="AB15" s="307" t="str">
        <f t="shared" si="0"/>
        <v/>
      </c>
      <c r="AC15" s="162" t="str">
        <f>IF(AA15="","",RANK(AB15,$AB$6:$AB38,1))</f>
        <v/>
      </c>
      <c r="AD15" s="298"/>
      <c r="AE15" s="299"/>
      <c r="AF15" s="300"/>
      <c r="AG15" s="301"/>
      <c r="AH15" s="300"/>
      <c r="AI15" s="300"/>
      <c r="AJ15" s="306"/>
      <c r="AK15" s="300"/>
      <c r="AL15" s="301"/>
      <c r="AM15" s="300"/>
      <c r="AN15" s="300"/>
      <c r="AO15" s="306"/>
      <c r="AP15" s="302"/>
      <c r="AQ15" s="302"/>
      <c r="AR15" s="302"/>
      <c r="AS15" s="303"/>
      <c r="AT15" s="303"/>
      <c r="AU15" s="303"/>
      <c r="AV15" s="303"/>
      <c r="AW15" s="303"/>
      <c r="AX15" s="303"/>
      <c r="AY15" s="303"/>
      <c r="AZ15" s="303"/>
      <c r="BA15" s="303"/>
      <c r="BB15" s="176">
        <f t="shared" si="1"/>
        <v>0</v>
      </c>
      <c r="BC15" s="307"/>
      <c r="BD15" s="177" t="str">
        <f t="shared" si="2"/>
        <v/>
      </c>
      <c r="BE15" s="178" t="str">
        <f>IF(BC15="","",RANK(BD15,$BD$6:$BD38,1))</f>
        <v/>
      </c>
      <c r="BF15" s="177" t="str">
        <f t="shared" si="3"/>
        <v/>
      </c>
      <c r="BG15" s="179" t="str">
        <f>IF(BF15="","",RANK(BF15,$BF$6:$BF38,1))</f>
        <v/>
      </c>
    </row>
    <row r="16" spans="1:59" ht="16.95" customHeight="1" x14ac:dyDescent="0.25">
      <c r="A16" s="471">
        <v>11</v>
      </c>
      <c r="B16" s="157"/>
      <c r="C16" s="102"/>
      <c r="D16" s="103"/>
      <c r="E16" s="104"/>
      <c r="F16" s="103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6"/>
      <c r="S16" s="106"/>
      <c r="T16" s="106"/>
      <c r="U16" s="106"/>
      <c r="V16" s="158"/>
      <c r="W16" s="106"/>
      <c r="X16" s="106"/>
      <c r="Y16" s="106"/>
      <c r="Z16" s="172">
        <f t="shared" si="4"/>
        <v>0</v>
      </c>
      <c r="AA16" s="173"/>
      <c r="AB16" s="174" t="str">
        <f t="shared" si="0"/>
        <v/>
      </c>
      <c r="AC16" s="162" t="str">
        <f>IF(AA16="","",RANK(AB16,$AB$6:$AB38,1))</f>
        <v/>
      </c>
      <c r="AD16" s="175"/>
      <c r="AE16" s="102"/>
      <c r="AF16" s="103"/>
      <c r="AG16" s="104"/>
      <c r="AH16" s="103"/>
      <c r="AI16" s="103"/>
      <c r="AJ16" s="112"/>
      <c r="AK16" s="103"/>
      <c r="AL16" s="104"/>
      <c r="AM16" s="103"/>
      <c r="AN16" s="103"/>
      <c r="AO16" s="112"/>
      <c r="AP16" s="105"/>
      <c r="AQ16" s="105"/>
      <c r="AR16" s="105"/>
      <c r="AS16" s="106"/>
      <c r="AT16" s="106"/>
      <c r="AU16" s="106"/>
      <c r="AV16" s="106"/>
      <c r="AW16" s="106"/>
      <c r="AX16" s="106"/>
      <c r="AY16" s="106"/>
      <c r="AZ16" s="106"/>
      <c r="BA16" s="106"/>
      <c r="BB16" s="176">
        <f t="shared" si="1"/>
        <v>0</v>
      </c>
      <c r="BC16" s="174"/>
      <c r="BD16" s="177" t="str">
        <f t="shared" si="2"/>
        <v/>
      </c>
      <c r="BE16" s="178" t="str">
        <f>IF(BC16="","",RANK(BD16,$BD$6:$BD38,1))</f>
        <v/>
      </c>
      <c r="BF16" s="177" t="str">
        <f t="shared" si="3"/>
        <v/>
      </c>
      <c r="BG16" s="179" t="str">
        <f>IF(BF16="","",RANK(BF16,$BF$6:$BF38,1))</f>
        <v/>
      </c>
    </row>
    <row r="17" spans="1:59" ht="16.95" customHeight="1" x14ac:dyDescent="0.25">
      <c r="A17" s="471">
        <v>12</v>
      </c>
      <c r="B17" s="308"/>
      <c r="C17" s="299"/>
      <c r="D17" s="300"/>
      <c r="E17" s="301"/>
      <c r="F17" s="300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3"/>
      <c r="R17" s="303"/>
      <c r="S17" s="303"/>
      <c r="T17" s="303"/>
      <c r="U17" s="303"/>
      <c r="V17" s="304"/>
      <c r="W17" s="303"/>
      <c r="X17" s="303"/>
      <c r="Y17" s="303"/>
      <c r="Z17" s="172">
        <f t="shared" si="4"/>
        <v>0</v>
      </c>
      <c r="AA17" s="305"/>
      <c r="AB17" s="307" t="str">
        <f t="shared" si="0"/>
        <v/>
      </c>
      <c r="AC17" s="162" t="str">
        <f>IF(AA17="","",RANK(AB17,$AB$6:$AB38,1))</f>
        <v/>
      </c>
      <c r="AD17" s="298"/>
      <c r="AE17" s="299"/>
      <c r="AF17" s="300"/>
      <c r="AG17" s="301"/>
      <c r="AH17" s="300"/>
      <c r="AI17" s="300"/>
      <c r="AJ17" s="306"/>
      <c r="AK17" s="300"/>
      <c r="AL17" s="301"/>
      <c r="AM17" s="300"/>
      <c r="AN17" s="300"/>
      <c r="AO17" s="306"/>
      <c r="AP17" s="302"/>
      <c r="AQ17" s="302"/>
      <c r="AR17" s="302"/>
      <c r="AS17" s="303"/>
      <c r="AT17" s="303"/>
      <c r="AU17" s="303"/>
      <c r="AV17" s="303"/>
      <c r="AW17" s="303"/>
      <c r="AX17" s="303"/>
      <c r="AY17" s="303"/>
      <c r="AZ17" s="303"/>
      <c r="BA17" s="303"/>
      <c r="BB17" s="176">
        <f t="shared" si="1"/>
        <v>0</v>
      </c>
      <c r="BC17" s="307"/>
      <c r="BD17" s="177" t="str">
        <f t="shared" si="2"/>
        <v/>
      </c>
      <c r="BE17" s="178" t="str">
        <f>IF(BC17="","",RANK(BD17,$BD$6:$BD38,1))</f>
        <v/>
      </c>
      <c r="BF17" s="177" t="str">
        <f t="shared" si="3"/>
        <v/>
      </c>
      <c r="BG17" s="179" t="str">
        <f>IF(BF17="","",RANK(BF17,$BF$6:$BF38,1))</f>
        <v/>
      </c>
    </row>
    <row r="18" spans="1:59" ht="16.95" customHeight="1" x14ac:dyDescent="0.25">
      <c r="A18" s="471">
        <v>13</v>
      </c>
      <c r="B18" s="308"/>
      <c r="C18" s="299"/>
      <c r="D18" s="300"/>
      <c r="E18" s="301"/>
      <c r="F18" s="300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3"/>
      <c r="R18" s="303"/>
      <c r="S18" s="303"/>
      <c r="T18" s="303"/>
      <c r="U18" s="303"/>
      <c r="V18" s="304"/>
      <c r="W18" s="303"/>
      <c r="X18" s="303"/>
      <c r="Y18" s="303"/>
      <c r="Z18" s="172">
        <f t="shared" si="4"/>
        <v>0</v>
      </c>
      <c r="AA18" s="305"/>
      <c r="AB18" s="307" t="str">
        <f t="shared" si="0"/>
        <v/>
      </c>
      <c r="AC18" s="162" t="str">
        <f>IF(AA18="","",RANK(AB18,$AB$6:$AB38,1))</f>
        <v/>
      </c>
      <c r="AD18" s="298"/>
      <c r="AE18" s="299"/>
      <c r="AF18" s="300"/>
      <c r="AG18" s="301"/>
      <c r="AH18" s="300"/>
      <c r="AI18" s="300"/>
      <c r="AJ18" s="306"/>
      <c r="AK18" s="300"/>
      <c r="AL18" s="301"/>
      <c r="AM18" s="300"/>
      <c r="AN18" s="300"/>
      <c r="AO18" s="306"/>
      <c r="AP18" s="302"/>
      <c r="AQ18" s="302"/>
      <c r="AR18" s="302"/>
      <c r="AS18" s="303"/>
      <c r="AT18" s="303"/>
      <c r="AU18" s="303"/>
      <c r="AV18" s="303"/>
      <c r="AW18" s="303"/>
      <c r="AX18" s="303"/>
      <c r="AY18" s="303"/>
      <c r="AZ18" s="303"/>
      <c r="BA18" s="303"/>
      <c r="BB18" s="176">
        <f t="shared" si="1"/>
        <v>0</v>
      </c>
      <c r="BC18" s="307"/>
      <c r="BD18" s="177" t="str">
        <f t="shared" si="2"/>
        <v/>
      </c>
      <c r="BE18" s="178" t="str">
        <f>IF(BC18="","",RANK(BD18,$BD$6:$BD38,1))</f>
        <v/>
      </c>
      <c r="BF18" s="177" t="str">
        <f t="shared" si="3"/>
        <v/>
      </c>
      <c r="BG18" s="179" t="str">
        <f>IF(BF18="","",RANK(BF18,$BF$6:$BF38,1))</f>
        <v/>
      </c>
    </row>
    <row r="19" spans="1:59" ht="16.95" customHeight="1" x14ac:dyDescent="0.25">
      <c r="A19" s="471">
        <v>14</v>
      </c>
      <c r="B19" s="308"/>
      <c r="C19" s="299"/>
      <c r="D19" s="300"/>
      <c r="E19" s="301"/>
      <c r="F19" s="300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3"/>
      <c r="R19" s="303"/>
      <c r="S19" s="303"/>
      <c r="T19" s="303"/>
      <c r="U19" s="303"/>
      <c r="V19" s="304"/>
      <c r="W19" s="303"/>
      <c r="X19" s="303"/>
      <c r="Y19" s="303"/>
      <c r="Z19" s="172">
        <f t="shared" si="4"/>
        <v>0</v>
      </c>
      <c r="AA19" s="305"/>
      <c r="AB19" s="307" t="str">
        <f t="shared" si="0"/>
        <v/>
      </c>
      <c r="AC19" s="162" t="str">
        <f>IF(AA19="","",RANK(AB19,$AB$6:$AB38,1))</f>
        <v/>
      </c>
      <c r="AD19" s="298"/>
      <c r="AE19" s="299"/>
      <c r="AF19" s="300"/>
      <c r="AG19" s="301"/>
      <c r="AH19" s="300"/>
      <c r="AI19" s="300"/>
      <c r="AJ19" s="306"/>
      <c r="AK19" s="300"/>
      <c r="AL19" s="301"/>
      <c r="AM19" s="300"/>
      <c r="AN19" s="300"/>
      <c r="AO19" s="309"/>
      <c r="AP19" s="302"/>
      <c r="AQ19" s="302"/>
      <c r="AR19" s="302"/>
      <c r="AS19" s="303"/>
      <c r="AT19" s="303"/>
      <c r="AU19" s="303"/>
      <c r="AV19" s="303"/>
      <c r="AW19" s="303"/>
      <c r="AX19" s="303"/>
      <c r="AY19" s="303"/>
      <c r="AZ19" s="303"/>
      <c r="BA19" s="303"/>
      <c r="BB19" s="176">
        <f t="shared" si="1"/>
        <v>0</v>
      </c>
      <c r="BC19" s="307"/>
      <c r="BD19" s="177" t="str">
        <f t="shared" si="2"/>
        <v/>
      </c>
      <c r="BE19" s="178" t="str">
        <f>IF(BC19="","",RANK(BD19,$BD$6:$BD38,1))</f>
        <v/>
      </c>
      <c r="BF19" s="177" t="str">
        <f t="shared" si="3"/>
        <v/>
      </c>
      <c r="BG19" s="179" t="str">
        <f>IF(BF19="","",RANK(BF19,$BF$6:$BF38,1))</f>
        <v/>
      </c>
    </row>
    <row r="20" spans="1:59" ht="16.95" customHeight="1" x14ac:dyDescent="0.25">
      <c r="A20" s="471">
        <v>15</v>
      </c>
      <c r="B20" s="157"/>
      <c r="C20" s="102"/>
      <c r="D20" s="103"/>
      <c r="E20" s="104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6"/>
      <c r="S20" s="106"/>
      <c r="T20" s="106"/>
      <c r="U20" s="106"/>
      <c r="V20" s="158"/>
      <c r="W20" s="106"/>
      <c r="X20" s="106"/>
      <c r="Y20" s="106"/>
      <c r="Z20" s="172">
        <f t="shared" si="4"/>
        <v>0</v>
      </c>
      <c r="AA20" s="173"/>
      <c r="AB20" s="174" t="str">
        <f t="shared" si="0"/>
        <v/>
      </c>
      <c r="AC20" s="162" t="str">
        <f>IF(AA20="","",RANK(AB20,$AB$6:$AB38,1))</f>
        <v/>
      </c>
      <c r="AD20" s="175"/>
      <c r="AE20" s="102"/>
      <c r="AF20" s="103"/>
      <c r="AG20" s="104"/>
      <c r="AH20" s="103"/>
      <c r="AI20" s="103"/>
      <c r="AJ20" s="112"/>
      <c r="AK20" s="103"/>
      <c r="AL20" s="104"/>
      <c r="AM20" s="103"/>
      <c r="AN20" s="103"/>
      <c r="AO20" s="112"/>
      <c r="AP20" s="105"/>
      <c r="AQ20" s="105"/>
      <c r="AR20" s="105"/>
      <c r="AS20" s="106"/>
      <c r="AT20" s="106"/>
      <c r="AU20" s="106"/>
      <c r="AV20" s="106"/>
      <c r="AW20" s="106"/>
      <c r="AX20" s="106"/>
      <c r="AY20" s="106"/>
      <c r="AZ20" s="106"/>
      <c r="BA20" s="106"/>
      <c r="BB20" s="176">
        <f t="shared" si="1"/>
        <v>0</v>
      </c>
      <c r="BC20" s="174"/>
      <c r="BD20" s="177" t="str">
        <f t="shared" si="2"/>
        <v/>
      </c>
      <c r="BE20" s="178" t="str">
        <f>IF(BC20="","",RANK(BD20,$BD$6:$BD38,1))</f>
        <v/>
      </c>
      <c r="BF20" s="177" t="str">
        <f t="shared" si="3"/>
        <v/>
      </c>
      <c r="BG20" s="179" t="str">
        <f>IF(BF20="","",RANK(BF20,$BF$6:$BF38,1))</f>
        <v/>
      </c>
    </row>
    <row r="21" spans="1:59" ht="16.95" customHeight="1" x14ac:dyDescent="0.25">
      <c r="A21" s="471">
        <v>16</v>
      </c>
      <c r="B21" s="157"/>
      <c r="C21" s="102"/>
      <c r="D21" s="103"/>
      <c r="E21" s="104"/>
      <c r="F21" s="103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6"/>
      <c r="S21" s="106"/>
      <c r="T21" s="106"/>
      <c r="U21" s="106"/>
      <c r="V21" s="158"/>
      <c r="W21" s="106"/>
      <c r="X21" s="106"/>
      <c r="Y21" s="106"/>
      <c r="Z21" s="172">
        <f t="shared" si="4"/>
        <v>0</v>
      </c>
      <c r="AA21" s="173"/>
      <c r="AB21" s="174" t="str">
        <f t="shared" si="0"/>
        <v/>
      </c>
      <c r="AC21" s="162" t="str">
        <f>IF(AA21="","",RANK(AB21,$AB$6:$AB38,1))</f>
        <v/>
      </c>
      <c r="AD21" s="175"/>
      <c r="AE21" s="102"/>
      <c r="AF21" s="103"/>
      <c r="AG21" s="104"/>
      <c r="AH21" s="103"/>
      <c r="AI21" s="103"/>
      <c r="AJ21" s="112"/>
      <c r="AK21" s="103"/>
      <c r="AL21" s="104"/>
      <c r="AM21" s="103"/>
      <c r="AN21" s="103"/>
      <c r="AO21" s="112"/>
      <c r="AP21" s="105"/>
      <c r="AQ21" s="105"/>
      <c r="AR21" s="105"/>
      <c r="AS21" s="106"/>
      <c r="AT21" s="106"/>
      <c r="AU21" s="106"/>
      <c r="AV21" s="106"/>
      <c r="AW21" s="106"/>
      <c r="AX21" s="106"/>
      <c r="AY21" s="106"/>
      <c r="AZ21" s="106"/>
      <c r="BA21" s="106"/>
      <c r="BB21" s="176">
        <f t="shared" si="1"/>
        <v>0</v>
      </c>
      <c r="BC21" s="174"/>
      <c r="BD21" s="177" t="str">
        <f t="shared" si="2"/>
        <v/>
      </c>
      <c r="BE21" s="178" t="str">
        <f>IF(BC21="","",RANK(BD21,$BD$6:$BD38,1))</f>
        <v/>
      </c>
      <c r="BF21" s="177" t="str">
        <f t="shared" si="3"/>
        <v/>
      </c>
      <c r="BG21" s="179" t="str">
        <f>IF(BF21="","",RANK(BF21,$BF$6:$BF38,1))</f>
        <v/>
      </c>
    </row>
    <row r="22" spans="1:59" ht="16.95" customHeight="1" x14ac:dyDescent="0.25">
      <c r="A22" s="471">
        <v>17</v>
      </c>
      <c r="B22" s="157"/>
      <c r="C22" s="102"/>
      <c r="D22" s="103"/>
      <c r="E22" s="104"/>
      <c r="F22" s="103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6"/>
      <c r="S22" s="106"/>
      <c r="T22" s="106"/>
      <c r="U22" s="106"/>
      <c r="V22" s="158"/>
      <c r="W22" s="106"/>
      <c r="X22" s="106"/>
      <c r="Y22" s="106"/>
      <c r="Z22" s="172">
        <f t="shared" si="4"/>
        <v>0</v>
      </c>
      <c r="AA22" s="173"/>
      <c r="AB22" s="174" t="str">
        <f t="shared" si="0"/>
        <v/>
      </c>
      <c r="AC22" s="162" t="str">
        <f>IF(AA22="","",RANK(AB22,$AB$6:$AB38,1))</f>
        <v/>
      </c>
      <c r="AD22" s="175"/>
      <c r="AE22" s="102"/>
      <c r="AF22" s="103"/>
      <c r="AG22" s="104"/>
      <c r="AH22" s="103"/>
      <c r="AI22" s="103"/>
      <c r="AJ22" s="112"/>
      <c r="AK22" s="103"/>
      <c r="AL22" s="104"/>
      <c r="AM22" s="103"/>
      <c r="AN22" s="103"/>
      <c r="AO22" s="180"/>
      <c r="AP22" s="105"/>
      <c r="AQ22" s="105"/>
      <c r="AR22" s="105"/>
      <c r="AS22" s="106"/>
      <c r="AT22" s="106"/>
      <c r="AU22" s="106"/>
      <c r="AV22" s="106"/>
      <c r="AW22" s="106"/>
      <c r="AX22" s="106"/>
      <c r="AY22" s="106"/>
      <c r="AZ22" s="106"/>
      <c r="BA22" s="106"/>
      <c r="BB22" s="176">
        <f t="shared" si="1"/>
        <v>0</v>
      </c>
      <c r="BC22" s="174"/>
      <c r="BD22" s="177" t="str">
        <f t="shared" si="2"/>
        <v/>
      </c>
      <c r="BE22" s="178" t="str">
        <f>IF(BC22="","",RANK(BD22,$BD$6:$BD38,1))</f>
        <v/>
      </c>
      <c r="BF22" s="177" t="str">
        <f t="shared" si="3"/>
        <v/>
      </c>
      <c r="BG22" s="179" t="str">
        <f>IF(BF22="","",RANK(BF22,$BF$6:$BF38,1))</f>
        <v/>
      </c>
    </row>
    <row r="23" spans="1:59" ht="16.95" customHeight="1" x14ac:dyDescent="0.25">
      <c r="A23" s="471">
        <v>18</v>
      </c>
      <c r="B23" s="157"/>
      <c r="C23" s="102"/>
      <c r="D23" s="103"/>
      <c r="E23" s="104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6"/>
      <c r="S23" s="106"/>
      <c r="T23" s="106"/>
      <c r="U23" s="106"/>
      <c r="V23" s="158"/>
      <c r="W23" s="106"/>
      <c r="X23" s="106"/>
      <c r="Y23" s="106"/>
      <c r="Z23" s="172">
        <f t="shared" si="4"/>
        <v>0</v>
      </c>
      <c r="AA23" s="173"/>
      <c r="AB23" s="174" t="str">
        <f t="shared" si="0"/>
        <v/>
      </c>
      <c r="AC23" s="162" t="str">
        <f>IF(AA23="","",RANK(AB23,$AB$6:$AB38,1))</f>
        <v/>
      </c>
      <c r="AD23" s="175"/>
      <c r="AE23" s="102"/>
      <c r="AF23" s="103"/>
      <c r="AG23" s="104"/>
      <c r="AH23" s="103"/>
      <c r="AI23" s="103"/>
      <c r="AJ23" s="112"/>
      <c r="AK23" s="103"/>
      <c r="AL23" s="104"/>
      <c r="AM23" s="103"/>
      <c r="AN23" s="103"/>
      <c r="AO23" s="112"/>
      <c r="AP23" s="105"/>
      <c r="AQ23" s="105"/>
      <c r="AR23" s="105"/>
      <c r="AS23" s="106"/>
      <c r="AT23" s="106"/>
      <c r="AU23" s="106"/>
      <c r="AV23" s="106"/>
      <c r="AW23" s="106"/>
      <c r="AX23" s="106"/>
      <c r="AY23" s="106"/>
      <c r="AZ23" s="106"/>
      <c r="BA23" s="106"/>
      <c r="BB23" s="176">
        <f t="shared" si="1"/>
        <v>0</v>
      </c>
      <c r="BC23" s="174"/>
      <c r="BD23" s="177" t="str">
        <f t="shared" si="2"/>
        <v/>
      </c>
      <c r="BE23" s="178" t="str">
        <f>IF(BC23="","",RANK(BD23,$BD$6:$BD38,1))</f>
        <v/>
      </c>
      <c r="BF23" s="177" t="str">
        <f t="shared" si="3"/>
        <v/>
      </c>
      <c r="BG23" s="179" t="str">
        <f>IF(BF23="","",RANK(BF23,$BF$6:$BF38,1))</f>
        <v/>
      </c>
    </row>
    <row r="24" spans="1:59" ht="16.95" customHeight="1" x14ac:dyDescent="0.25">
      <c r="A24" s="471">
        <v>19</v>
      </c>
      <c r="B24" s="157"/>
      <c r="C24" s="102"/>
      <c r="D24" s="103"/>
      <c r="E24" s="104"/>
      <c r="F24" s="103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  <c r="R24" s="106"/>
      <c r="S24" s="106"/>
      <c r="T24" s="106"/>
      <c r="U24" s="106"/>
      <c r="V24" s="158"/>
      <c r="W24" s="106"/>
      <c r="X24" s="106"/>
      <c r="Y24" s="106"/>
      <c r="Z24" s="172">
        <f t="shared" si="4"/>
        <v>0</v>
      </c>
      <c r="AA24" s="173"/>
      <c r="AB24" s="174" t="str">
        <f t="shared" si="0"/>
        <v/>
      </c>
      <c r="AC24" s="162" t="str">
        <f>IF(AA24="","",RANK(AB24,$AB$6:$AB38,1))</f>
        <v/>
      </c>
      <c r="AD24" s="175"/>
      <c r="AE24" s="102"/>
      <c r="AF24" s="103"/>
      <c r="AG24" s="104"/>
      <c r="AH24" s="103"/>
      <c r="AI24" s="103"/>
      <c r="AJ24" s="112"/>
      <c r="AK24" s="103"/>
      <c r="AL24" s="104"/>
      <c r="AM24" s="103"/>
      <c r="AN24" s="103"/>
      <c r="AO24" s="112"/>
      <c r="AP24" s="105"/>
      <c r="AQ24" s="105"/>
      <c r="AR24" s="105"/>
      <c r="AS24" s="106"/>
      <c r="AT24" s="106"/>
      <c r="AU24" s="106"/>
      <c r="AV24" s="106"/>
      <c r="AW24" s="106"/>
      <c r="AX24" s="106"/>
      <c r="AY24" s="106"/>
      <c r="AZ24" s="106"/>
      <c r="BA24" s="106"/>
      <c r="BB24" s="176">
        <f t="shared" si="1"/>
        <v>0</v>
      </c>
      <c r="BC24" s="174"/>
      <c r="BD24" s="177" t="str">
        <f t="shared" si="2"/>
        <v/>
      </c>
      <c r="BE24" s="178" t="str">
        <f>IF(BC24="","",RANK(BD24,$BD$6:$BD38,1))</f>
        <v/>
      </c>
      <c r="BF24" s="177" t="str">
        <f t="shared" si="3"/>
        <v/>
      </c>
      <c r="BG24" s="179" t="str">
        <f>IF(BF24="","",RANK(BF24,$BF$6:$BF38,1))</f>
        <v/>
      </c>
    </row>
    <row r="25" spans="1:59" ht="16.95" customHeight="1" x14ac:dyDescent="0.25">
      <c r="A25" s="471">
        <v>20</v>
      </c>
      <c r="B25" s="157"/>
      <c r="C25" s="102"/>
      <c r="D25" s="103"/>
      <c r="E25" s="104"/>
      <c r="F25" s="103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6"/>
      <c r="S25" s="106"/>
      <c r="T25" s="106"/>
      <c r="U25" s="106"/>
      <c r="V25" s="158"/>
      <c r="W25" s="106"/>
      <c r="X25" s="106"/>
      <c r="Y25" s="106"/>
      <c r="Z25" s="172">
        <f t="shared" si="4"/>
        <v>0</v>
      </c>
      <c r="AA25" s="173"/>
      <c r="AB25" s="174" t="str">
        <f t="shared" si="0"/>
        <v/>
      </c>
      <c r="AC25" s="162" t="str">
        <f>IF(AA25="","",RANK(AB25,$AB$6:$AB38,1))</f>
        <v/>
      </c>
      <c r="AD25" s="175"/>
      <c r="AE25" s="102"/>
      <c r="AF25" s="103"/>
      <c r="AG25" s="104"/>
      <c r="AH25" s="103"/>
      <c r="AI25" s="103"/>
      <c r="AJ25" s="112"/>
      <c r="AK25" s="103"/>
      <c r="AL25" s="104"/>
      <c r="AM25" s="103"/>
      <c r="AN25" s="103"/>
      <c r="AO25" s="180"/>
      <c r="AP25" s="105"/>
      <c r="AQ25" s="105"/>
      <c r="AR25" s="105"/>
      <c r="AS25" s="106"/>
      <c r="AT25" s="106"/>
      <c r="AU25" s="106"/>
      <c r="AV25" s="106"/>
      <c r="AW25" s="106"/>
      <c r="AX25" s="106"/>
      <c r="AY25" s="106"/>
      <c r="AZ25" s="106"/>
      <c r="BA25" s="106"/>
      <c r="BB25" s="176">
        <f t="shared" si="1"/>
        <v>0</v>
      </c>
      <c r="BC25" s="174"/>
      <c r="BD25" s="177" t="str">
        <f t="shared" si="2"/>
        <v/>
      </c>
      <c r="BE25" s="178" t="str">
        <f>IF(BC25="","",RANK(BD25,$BD$6:$BD38,1))</f>
        <v/>
      </c>
      <c r="BF25" s="177" t="str">
        <f t="shared" si="3"/>
        <v/>
      </c>
      <c r="BG25" s="179" t="str">
        <f>IF(BF25="","",RANK(BF25,$BF$6:$BF38,1))</f>
        <v/>
      </c>
    </row>
    <row r="26" spans="1:59" ht="16.95" customHeight="1" x14ac:dyDescent="0.25">
      <c r="A26" s="471">
        <v>21</v>
      </c>
      <c r="B26" s="157"/>
      <c r="C26" s="102"/>
      <c r="D26" s="103"/>
      <c r="E26" s="104"/>
      <c r="F26" s="103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6"/>
      <c r="S26" s="106"/>
      <c r="T26" s="106"/>
      <c r="U26" s="106"/>
      <c r="V26" s="158"/>
      <c r="W26" s="106"/>
      <c r="X26" s="106"/>
      <c r="Y26" s="106"/>
      <c r="Z26" s="172">
        <f t="shared" si="4"/>
        <v>0</v>
      </c>
      <c r="AA26" s="173"/>
      <c r="AB26" s="174" t="str">
        <f t="shared" si="0"/>
        <v/>
      </c>
      <c r="AC26" s="162" t="str">
        <f>IF(AA26="","",RANK(AB26,$AB$6:$AB38,1))</f>
        <v/>
      </c>
      <c r="AD26" s="175"/>
      <c r="AE26" s="102"/>
      <c r="AF26" s="103"/>
      <c r="AG26" s="104"/>
      <c r="AH26" s="103"/>
      <c r="AI26" s="103"/>
      <c r="AJ26" s="112"/>
      <c r="AK26" s="103"/>
      <c r="AL26" s="104"/>
      <c r="AM26" s="103"/>
      <c r="AN26" s="103"/>
      <c r="AO26" s="112"/>
      <c r="AP26" s="105"/>
      <c r="AQ26" s="105"/>
      <c r="AR26" s="105"/>
      <c r="AS26" s="106"/>
      <c r="AT26" s="106"/>
      <c r="AU26" s="106"/>
      <c r="AV26" s="106"/>
      <c r="AW26" s="106"/>
      <c r="AX26" s="106"/>
      <c r="AY26" s="106"/>
      <c r="AZ26" s="106"/>
      <c r="BA26" s="106"/>
      <c r="BB26" s="176">
        <f t="shared" si="1"/>
        <v>0</v>
      </c>
      <c r="BC26" s="174"/>
      <c r="BD26" s="177" t="str">
        <f t="shared" si="2"/>
        <v/>
      </c>
      <c r="BE26" s="178" t="str">
        <f>IF(BC26="","",RANK(BD26,$BD$6:$BD38,1))</f>
        <v/>
      </c>
      <c r="BF26" s="177" t="str">
        <f t="shared" si="3"/>
        <v/>
      </c>
      <c r="BG26" s="179" t="str">
        <f>IF(BF26="","",RANK(BF26,$BF$6:$BF38,1))</f>
        <v/>
      </c>
    </row>
    <row r="27" spans="1:59" ht="16.95" customHeight="1" x14ac:dyDescent="0.25">
      <c r="A27" s="471">
        <v>22</v>
      </c>
      <c r="B27" s="157"/>
      <c r="C27" s="102"/>
      <c r="D27" s="103"/>
      <c r="E27" s="104"/>
      <c r="F27" s="103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6"/>
      <c r="S27" s="106"/>
      <c r="T27" s="106"/>
      <c r="U27" s="106"/>
      <c r="V27" s="158"/>
      <c r="W27" s="106"/>
      <c r="X27" s="106"/>
      <c r="Y27" s="106"/>
      <c r="Z27" s="172">
        <f t="shared" si="4"/>
        <v>0</v>
      </c>
      <c r="AA27" s="173"/>
      <c r="AB27" s="174" t="str">
        <f t="shared" si="0"/>
        <v/>
      </c>
      <c r="AC27" s="162" t="str">
        <f>IF(AA27="","",RANK(AB27,$AB$6:$AB38,1))</f>
        <v/>
      </c>
      <c r="AD27" s="175"/>
      <c r="AE27" s="102"/>
      <c r="AF27" s="103"/>
      <c r="AG27" s="104"/>
      <c r="AH27" s="103"/>
      <c r="AI27" s="103"/>
      <c r="AJ27" s="112"/>
      <c r="AK27" s="103"/>
      <c r="AL27" s="104"/>
      <c r="AM27" s="103"/>
      <c r="AN27" s="103"/>
      <c r="AO27" s="180"/>
      <c r="AP27" s="105"/>
      <c r="AQ27" s="105"/>
      <c r="AR27" s="105"/>
      <c r="AS27" s="106"/>
      <c r="AT27" s="106"/>
      <c r="AU27" s="106"/>
      <c r="AV27" s="106"/>
      <c r="AW27" s="106"/>
      <c r="AX27" s="106"/>
      <c r="AY27" s="106"/>
      <c r="AZ27" s="106"/>
      <c r="BA27" s="106"/>
      <c r="BB27" s="176">
        <f t="shared" si="1"/>
        <v>0</v>
      </c>
      <c r="BC27" s="174"/>
      <c r="BD27" s="177" t="str">
        <f t="shared" si="2"/>
        <v/>
      </c>
      <c r="BE27" s="178" t="str">
        <f>IF(BC27="","",RANK(BD27,$BD$6:$BD38,1))</f>
        <v/>
      </c>
      <c r="BF27" s="177" t="str">
        <f t="shared" si="3"/>
        <v/>
      </c>
      <c r="BG27" s="179" t="str">
        <f>IF(BF27="","",RANK(BF27,$BF$6:$BF38,1))</f>
        <v/>
      </c>
    </row>
    <row r="28" spans="1:59" ht="16.95" customHeight="1" x14ac:dyDescent="0.25">
      <c r="A28" s="471">
        <v>23</v>
      </c>
      <c r="B28" s="157"/>
      <c r="C28" s="102"/>
      <c r="D28" s="103"/>
      <c r="E28" s="104"/>
      <c r="F28" s="103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06"/>
      <c r="S28" s="106"/>
      <c r="T28" s="106"/>
      <c r="U28" s="106"/>
      <c r="V28" s="158"/>
      <c r="W28" s="106"/>
      <c r="X28" s="106"/>
      <c r="Y28" s="106"/>
      <c r="Z28" s="172">
        <f t="shared" si="4"/>
        <v>0</v>
      </c>
      <c r="AA28" s="173"/>
      <c r="AB28" s="174" t="str">
        <f t="shared" si="0"/>
        <v/>
      </c>
      <c r="AC28" s="162" t="str">
        <f>IF(AA28="","",RANK(AB28,$AB$5:$AB38,1))</f>
        <v/>
      </c>
      <c r="AD28" s="175"/>
      <c r="AE28" s="102"/>
      <c r="AF28" s="103"/>
      <c r="AG28" s="104"/>
      <c r="AH28" s="103"/>
      <c r="AI28" s="103"/>
      <c r="AJ28" s="112"/>
      <c r="AK28" s="103"/>
      <c r="AL28" s="104"/>
      <c r="AM28" s="103"/>
      <c r="AN28" s="103"/>
      <c r="AO28" s="112"/>
      <c r="AP28" s="105"/>
      <c r="AQ28" s="105"/>
      <c r="AR28" s="105"/>
      <c r="AS28" s="106"/>
      <c r="AT28" s="106"/>
      <c r="AU28" s="106"/>
      <c r="AV28" s="106"/>
      <c r="AW28" s="106"/>
      <c r="AX28" s="106"/>
      <c r="AY28" s="106"/>
      <c r="AZ28" s="106"/>
      <c r="BA28" s="106"/>
      <c r="BB28" s="176">
        <f t="shared" si="1"/>
        <v>0</v>
      </c>
      <c r="BC28" s="174"/>
      <c r="BD28" s="177" t="str">
        <f t="shared" si="2"/>
        <v/>
      </c>
      <c r="BE28" s="178" t="str">
        <f>IF(BC28="","",RANK(BD28,$BD$6:$BD38,1))</f>
        <v/>
      </c>
      <c r="BF28" s="177" t="str">
        <f t="shared" si="3"/>
        <v/>
      </c>
      <c r="BG28" s="179" t="str">
        <f>IF(BF28="","",RANK(BF28,$BF$6:$BF38,1))</f>
        <v/>
      </c>
    </row>
    <row r="29" spans="1:59" ht="16.95" customHeight="1" x14ac:dyDescent="0.25">
      <c r="A29" s="471">
        <v>24</v>
      </c>
      <c r="B29" s="157"/>
      <c r="C29" s="102"/>
      <c r="D29" s="103"/>
      <c r="E29" s="104"/>
      <c r="F29" s="103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06"/>
      <c r="S29" s="106"/>
      <c r="T29" s="106"/>
      <c r="U29" s="106"/>
      <c r="V29" s="158"/>
      <c r="W29" s="106"/>
      <c r="X29" s="106"/>
      <c r="Y29" s="106"/>
      <c r="Z29" s="172">
        <f t="shared" si="4"/>
        <v>0</v>
      </c>
      <c r="AA29" s="173"/>
      <c r="AB29" s="174" t="str">
        <f t="shared" si="0"/>
        <v/>
      </c>
      <c r="AC29" s="162" t="str">
        <f>IF(AA29="","",RANK(AB29,$AB$6:$AB38,1))</f>
        <v/>
      </c>
      <c r="AD29" s="175"/>
      <c r="AE29" s="102"/>
      <c r="AF29" s="103"/>
      <c r="AG29" s="104"/>
      <c r="AH29" s="103"/>
      <c r="AI29" s="103"/>
      <c r="AJ29" s="112"/>
      <c r="AK29" s="103"/>
      <c r="AL29" s="104"/>
      <c r="AM29" s="103"/>
      <c r="AN29" s="103"/>
      <c r="AO29" s="112"/>
      <c r="AP29" s="105"/>
      <c r="AQ29" s="105"/>
      <c r="AR29" s="105"/>
      <c r="AS29" s="106"/>
      <c r="AT29" s="106"/>
      <c r="AU29" s="106"/>
      <c r="AV29" s="106"/>
      <c r="AW29" s="106"/>
      <c r="AX29" s="106"/>
      <c r="AY29" s="106"/>
      <c r="AZ29" s="106"/>
      <c r="BA29" s="106"/>
      <c r="BB29" s="176">
        <f t="shared" si="1"/>
        <v>0</v>
      </c>
      <c r="BC29" s="174"/>
      <c r="BD29" s="177" t="str">
        <f t="shared" si="2"/>
        <v/>
      </c>
      <c r="BE29" s="178" t="str">
        <f>IF(BC29="","",RANK(BD29,$BD$6:$BD38,1))</f>
        <v/>
      </c>
      <c r="BF29" s="177" t="str">
        <f t="shared" si="3"/>
        <v/>
      </c>
      <c r="BG29" s="179" t="str">
        <f>IF(BF29="","",RANK(BF29,$BF$6:$BF38,1))</f>
        <v/>
      </c>
    </row>
    <row r="30" spans="1:59" ht="16.95" customHeight="1" x14ac:dyDescent="0.25">
      <c r="A30" s="471">
        <v>25</v>
      </c>
      <c r="B30" s="157"/>
      <c r="C30" s="102"/>
      <c r="D30" s="103"/>
      <c r="E30" s="104"/>
      <c r="F30" s="103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06"/>
      <c r="S30" s="106"/>
      <c r="T30" s="106"/>
      <c r="U30" s="106"/>
      <c r="V30" s="158"/>
      <c r="W30" s="106"/>
      <c r="X30" s="106"/>
      <c r="Y30" s="106"/>
      <c r="Z30" s="172">
        <f t="shared" si="4"/>
        <v>0</v>
      </c>
      <c r="AA30" s="173"/>
      <c r="AB30" s="174" t="str">
        <f t="shared" si="0"/>
        <v/>
      </c>
      <c r="AC30" s="162" t="str">
        <f>IF(AA30="","",RANK(AB30,$AB$6:$AB38,1))</f>
        <v/>
      </c>
      <c r="AD30" s="175"/>
      <c r="AE30" s="102"/>
      <c r="AF30" s="103"/>
      <c r="AG30" s="104"/>
      <c r="AH30" s="103"/>
      <c r="AI30" s="103"/>
      <c r="AJ30" s="180"/>
      <c r="AK30" s="103"/>
      <c r="AL30" s="104"/>
      <c r="AM30" s="103"/>
      <c r="AN30" s="103"/>
      <c r="AO30" s="112"/>
      <c r="AP30" s="105"/>
      <c r="AQ30" s="105"/>
      <c r="AR30" s="105"/>
      <c r="AS30" s="106"/>
      <c r="AT30" s="106"/>
      <c r="AU30" s="106"/>
      <c r="AV30" s="106"/>
      <c r="AW30" s="106"/>
      <c r="AX30" s="106"/>
      <c r="AY30" s="106"/>
      <c r="AZ30" s="106"/>
      <c r="BA30" s="106"/>
      <c r="BB30" s="176">
        <f t="shared" si="1"/>
        <v>0</v>
      </c>
      <c r="BC30" s="174"/>
      <c r="BD30" s="177" t="str">
        <f t="shared" si="2"/>
        <v/>
      </c>
      <c r="BE30" s="178" t="str">
        <f>IF(BC30="","",RANK(BD30,$BD$6:$BD38,1))</f>
        <v/>
      </c>
      <c r="BF30" s="177" t="str">
        <f t="shared" si="3"/>
        <v/>
      </c>
      <c r="BG30" s="179" t="str">
        <f>IF(BF30="","",RANK(BF30,$BF$6:$BF38,1))</f>
        <v/>
      </c>
    </row>
    <row r="31" spans="1:59" ht="16.95" customHeight="1" x14ac:dyDescent="0.25">
      <c r="A31" s="471">
        <v>26</v>
      </c>
      <c r="B31" s="157"/>
      <c r="C31" s="102"/>
      <c r="D31" s="103"/>
      <c r="E31" s="104"/>
      <c r="F31" s="103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6"/>
      <c r="R31" s="106"/>
      <c r="S31" s="106"/>
      <c r="T31" s="106"/>
      <c r="U31" s="106"/>
      <c r="V31" s="158"/>
      <c r="W31" s="106"/>
      <c r="X31" s="106"/>
      <c r="Y31" s="106"/>
      <c r="Z31" s="172">
        <f t="shared" si="4"/>
        <v>0</v>
      </c>
      <c r="AA31" s="173"/>
      <c r="AB31" s="174" t="str">
        <f t="shared" si="0"/>
        <v/>
      </c>
      <c r="AC31" s="162" t="str">
        <f>IF(AA31="","",RANK(AB31,$AB$6:$AB38,1))</f>
        <v/>
      </c>
      <c r="AD31" s="175"/>
      <c r="AE31" s="102"/>
      <c r="AF31" s="103"/>
      <c r="AG31" s="104"/>
      <c r="AH31" s="103"/>
      <c r="AI31" s="103"/>
      <c r="AJ31" s="112"/>
      <c r="AK31" s="103"/>
      <c r="AL31" s="104"/>
      <c r="AM31" s="103"/>
      <c r="AN31" s="103"/>
      <c r="AO31" s="112"/>
      <c r="AP31" s="105"/>
      <c r="AQ31" s="105"/>
      <c r="AR31" s="105"/>
      <c r="AS31" s="106"/>
      <c r="AT31" s="106"/>
      <c r="AU31" s="106"/>
      <c r="AV31" s="106"/>
      <c r="AW31" s="106"/>
      <c r="AX31" s="106"/>
      <c r="AY31" s="106"/>
      <c r="AZ31" s="106"/>
      <c r="BA31" s="106"/>
      <c r="BB31" s="176">
        <f t="shared" si="1"/>
        <v>0</v>
      </c>
      <c r="BC31" s="174"/>
      <c r="BD31" s="177" t="str">
        <f t="shared" si="2"/>
        <v/>
      </c>
      <c r="BE31" s="178" t="str">
        <f>IF(BC31="","",RANK(BD31,$BD$6:$BD38,1))</f>
        <v/>
      </c>
      <c r="BF31" s="177" t="str">
        <f t="shared" si="3"/>
        <v/>
      </c>
      <c r="BG31" s="179" t="str">
        <f>IF(BF31="","",RANK(BF31,$BF$6:$BF38,1))</f>
        <v/>
      </c>
    </row>
    <row r="32" spans="1:59" ht="16.95" customHeight="1" x14ac:dyDescent="0.25">
      <c r="A32" s="471">
        <v>27</v>
      </c>
      <c r="B32" s="157"/>
      <c r="C32" s="102"/>
      <c r="D32" s="103"/>
      <c r="E32" s="104"/>
      <c r="F32" s="103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06"/>
      <c r="S32" s="106"/>
      <c r="T32" s="106"/>
      <c r="U32" s="106"/>
      <c r="V32" s="158"/>
      <c r="W32" s="106"/>
      <c r="X32" s="106"/>
      <c r="Y32" s="106"/>
      <c r="Z32" s="172">
        <f t="shared" si="4"/>
        <v>0</v>
      </c>
      <c r="AA32" s="173"/>
      <c r="AB32" s="174" t="str">
        <f t="shared" si="0"/>
        <v/>
      </c>
      <c r="AC32" s="162" t="str">
        <f>IF(AA32="","",RANK(AB32,$AB$6:$AB38,1))</f>
        <v/>
      </c>
      <c r="AD32" s="175"/>
      <c r="AE32" s="102"/>
      <c r="AF32" s="103"/>
      <c r="AG32" s="104"/>
      <c r="AH32" s="103"/>
      <c r="AI32" s="103"/>
      <c r="AJ32" s="112"/>
      <c r="AK32" s="103"/>
      <c r="AL32" s="104"/>
      <c r="AM32" s="103"/>
      <c r="AN32" s="103"/>
      <c r="AO32" s="112"/>
      <c r="AP32" s="105"/>
      <c r="AQ32" s="105"/>
      <c r="AR32" s="105"/>
      <c r="AS32" s="106"/>
      <c r="AT32" s="106"/>
      <c r="AU32" s="106"/>
      <c r="AV32" s="106"/>
      <c r="AW32" s="106"/>
      <c r="AX32" s="106"/>
      <c r="AY32" s="106"/>
      <c r="AZ32" s="106"/>
      <c r="BA32" s="106"/>
      <c r="BB32" s="176">
        <f t="shared" si="1"/>
        <v>0</v>
      </c>
      <c r="BC32" s="174"/>
      <c r="BD32" s="177" t="str">
        <f t="shared" si="2"/>
        <v/>
      </c>
      <c r="BE32" s="178" t="str">
        <f>IF(BC32="","",RANK(BD32,$BD$6:$BD38,1))</f>
        <v/>
      </c>
      <c r="BF32" s="177" t="str">
        <f t="shared" si="3"/>
        <v/>
      </c>
      <c r="BG32" s="179" t="str">
        <f>IF(BF32="","",RANK(BF32,$BF$6:$BF38,1))</f>
        <v/>
      </c>
    </row>
    <row r="33" spans="1:59" ht="16.95" customHeight="1" x14ac:dyDescent="0.25">
      <c r="A33" s="471">
        <v>28</v>
      </c>
      <c r="B33" s="157"/>
      <c r="C33" s="102"/>
      <c r="D33" s="103"/>
      <c r="E33" s="104"/>
      <c r="F33" s="103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06"/>
      <c r="S33" s="106"/>
      <c r="T33" s="106"/>
      <c r="U33" s="106"/>
      <c r="V33" s="158"/>
      <c r="W33" s="106"/>
      <c r="X33" s="106"/>
      <c r="Y33" s="106"/>
      <c r="Z33" s="172">
        <f t="shared" si="4"/>
        <v>0</v>
      </c>
      <c r="AA33" s="173"/>
      <c r="AB33" s="174" t="str">
        <f t="shared" si="0"/>
        <v/>
      </c>
      <c r="AC33" s="162" t="str">
        <f>IF(AA33="","",RANK(AB33,$AB$6:$AB38,1))</f>
        <v/>
      </c>
      <c r="AD33" s="175"/>
      <c r="AE33" s="102"/>
      <c r="AF33" s="103"/>
      <c r="AG33" s="104"/>
      <c r="AH33" s="103"/>
      <c r="AI33" s="103"/>
      <c r="AJ33" s="112"/>
      <c r="AK33" s="103"/>
      <c r="AL33" s="104"/>
      <c r="AM33" s="103"/>
      <c r="AN33" s="103"/>
      <c r="AO33" s="112"/>
      <c r="AP33" s="105"/>
      <c r="AQ33" s="105"/>
      <c r="AR33" s="105"/>
      <c r="AS33" s="106"/>
      <c r="AT33" s="106"/>
      <c r="AU33" s="106"/>
      <c r="AV33" s="106"/>
      <c r="AW33" s="106"/>
      <c r="AX33" s="106"/>
      <c r="AY33" s="106"/>
      <c r="AZ33" s="106"/>
      <c r="BA33" s="106"/>
      <c r="BB33" s="176">
        <f t="shared" si="1"/>
        <v>0</v>
      </c>
      <c r="BC33" s="174"/>
      <c r="BD33" s="177" t="str">
        <f t="shared" si="2"/>
        <v/>
      </c>
      <c r="BE33" s="178" t="str">
        <f>IF(BC33="","",RANK(BD33,$BD$6:$BD38,1))</f>
        <v/>
      </c>
      <c r="BF33" s="177" t="str">
        <f t="shared" si="3"/>
        <v/>
      </c>
      <c r="BG33" s="179" t="str">
        <f>IF(BF33="","",RANK(BF33,$BF$6:$BF38,1))</f>
        <v/>
      </c>
    </row>
    <row r="34" spans="1:59" ht="16.95" customHeight="1" x14ac:dyDescent="0.25">
      <c r="A34" s="471">
        <v>29</v>
      </c>
      <c r="B34" s="157"/>
      <c r="C34" s="102"/>
      <c r="D34" s="103"/>
      <c r="E34" s="104"/>
      <c r="F34" s="103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6"/>
      <c r="S34" s="106"/>
      <c r="T34" s="106"/>
      <c r="U34" s="106"/>
      <c r="V34" s="158"/>
      <c r="W34" s="106"/>
      <c r="X34" s="106"/>
      <c r="Y34" s="106"/>
      <c r="Z34" s="172">
        <f t="shared" si="4"/>
        <v>0</v>
      </c>
      <c r="AA34" s="173"/>
      <c r="AB34" s="174" t="str">
        <f t="shared" si="0"/>
        <v/>
      </c>
      <c r="AC34" s="162" t="str">
        <f>IF(AA34="","",RANK(AB34,$AB$6:$AB38,1))</f>
        <v/>
      </c>
      <c r="AD34" s="175"/>
      <c r="AE34" s="102"/>
      <c r="AF34" s="103"/>
      <c r="AG34" s="104"/>
      <c r="AH34" s="103"/>
      <c r="AI34" s="103"/>
      <c r="AJ34" s="112"/>
      <c r="AK34" s="103"/>
      <c r="AL34" s="104"/>
      <c r="AM34" s="103"/>
      <c r="AN34" s="103"/>
      <c r="AO34" s="112"/>
      <c r="AP34" s="105"/>
      <c r="AQ34" s="105"/>
      <c r="AR34" s="105"/>
      <c r="AS34" s="106"/>
      <c r="AT34" s="106"/>
      <c r="AU34" s="106"/>
      <c r="AV34" s="106"/>
      <c r="AW34" s="106"/>
      <c r="AX34" s="106"/>
      <c r="AY34" s="106"/>
      <c r="AZ34" s="106"/>
      <c r="BA34" s="106"/>
      <c r="BB34" s="176">
        <f t="shared" si="1"/>
        <v>0</v>
      </c>
      <c r="BC34" s="174"/>
      <c r="BD34" s="177" t="str">
        <f t="shared" si="2"/>
        <v/>
      </c>
      <c r="BE34" s="178" t="str">
        <f>IF(BC34="","",RANK(BD34,$BD$6:$BD38,1))</f>
        <v/>
      </c>
      <c r="BF34" s="177" t="str">
        <f t="shared" si="3"/>
        <v/>
      </c>
      <c r="BG34" s="179" t="str">
        <f>IF(BF34="","",RANK(BF34,$BF$6:$BF38,1))</f>
        <v/>
      </c>
    </row>
    <row r="35" spans="1:59" ht="16.95" customHeight="1" x14ac:dyDescent="0.25">
      <c r="A35" s="471">
        <v>30</v>
      </c>
      <c r="B35" s="157"/>
      <c r="C35" s="102"/>
      <c r="D35" s="103"/>
      <c r="E35" s="104"/>
      <c r="F35" s="103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  <c r="R35" s="106"/>
      <c r="S35" s="106"/>
      <c r="T35" s="106"/>
      <c r="U35" s="106"/>
      <c r="V35" s="158"/>
      <c r="W35" s="106"/>
      <c r="X35" s="106"/>
      <c r="Y35" s="106"/>
      <c r="Z35" s="172">
        <f t="shared" si="4"/>
        <v>0</v>
      </c>
      <c r="AA35" s="173"/>
      <c r="AB35" s="174" t="str">
        <f t="shared" si="0"/>
        <v/>
      </c>
      <c r="AC35" s="162" t="str">
        <f>IF(AA35="","",RANK(AB35,$AB$6:$AB38,1))</f>
        <v/>
      </c>
      <c r="AD35" s="175"/>
      <c r="AE35" s="102"/>
      <c r="AF35" s="103"/>
      <c r="AG35" s="104"/>
      <c r="AH35" s="103"/>
      <c r="AI35" s="103"/>
      <c r="AJ35" s="112"/>
      <c r="AK35" s="103"/>
      <c r="AL35" s="104"/>
      <c r="AM35" s="103"/>
      <c r="AN35" s="103"/>
      <c r="AO35" s="112"/>
      <c r="AP35" s="105"/>
      <c r="AQ35" s="105"/>
      <c r="AR35" s="105"/>
      <c r="AS35" s="106"/>
      <c r="AT35" s="106"/>
      <c r="AU35" s="106"/>
      <c r="AV35" s="106"/>
      <c r="AW35" s="106"/>
      <c r="AX35" s="106"/>
      <c r="AY35" s="106"/>
      <c r="AZ35" s="106"/>
      <c r="BA35" s="106"/>
      <c r="BB35" s="176">
        <f t="shared" si="1"/>
        <v>0</v>
      </c>
      <c r="BC35" s="174"/>
      <c r="BD35" s="177" t="str">
        <f t="shared" si="2"/>
        <v/>
      </c>
      <c r="BE35" s="178" t="str">
        <f>IF(BC35="","",RANK(BD35,$BD$6:$BD38,1))</f>
        <v/>
      </c>
      <c r="BF35" s="177" t="str">
        <f t="shared" si="3"/>
        <v/>
      </c>
      <c r="BG35" s="179" t="str">
        <f>IF(BF35="","",RANK(BF35,$BF$6:$BF38,1))</f>
        <v/>
      </c>
    </row>
    <row r="36" spans="1:59" ht="16.95" customHeight="1" x14ac:dyDescent="0.25">
      <c r="A36" s="471">
        <v>31</v>
      </c>
      <c r="B36" s="157"/>
      <c r="C36" s="102"/>
      <c r="D36" s="103"/>
      <c r="E36" s="104"/>
      <c r="F36" s="103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06"/>
      <c r="S36" s="106"/>
      <c r="T36" s="106"/>
      <c r="U36" s="106"/>
      <c r="V36" s="158"/>
      <c r="W36" s="106"/>
      <c r="X36" s="106"/>
      <c r="Y36" s="106"/>
      <c r="Z36" s="172">
        <f t="shared" si="4"/>
        <v>0</v>
      </c>
      <c r="AA36" s="173"/>
      <c r="AB36" s="174" t="str">
        <f t="shared" si="0"/>
        <v/>
      </c>
      <c r="AC36" s="162" t="str">
        <f>IF(AA36="","",RANK(AB36,$AB$6:$AB38,1))</f>
        <v/>
      </c>
      <c r="AD36" s="175"/>
      <c r="AE36" s="102"/>
      <c r="AF36" s="103"/>
      <c r="AG36" s="104"/>
      <c r="AH36" s="103"/>
      <c r="AI36" s="103"/>
      <c r="AJ36" s="112"/>
      <c r="AK36" s="103"/>
      <c r="AL36" s="104"/>
      <c r="AM36" s="103"/>
      <c r="AN36" s="103"/>
      <c r="AO36" s="112"/>
      <c r="AP36" s="105"/>
      <c r="AQ36" s="105"/>
      <c r="AR36" s="105"/>
      <c r="AS36" s="106"/>
      <c r="AT36" s="106"/>
      <c r="AU36" s="106"/>
      <c r="AV36" s="106"/>
      <c r="AW36" s="106"/>
      <c r="AX36" s="106"/>
      <c r="AY36" s="106"/>
      <c r="AZ36" s="106"/>
      <c r="BA36" s="106"/>
      <c r="BB36" s="176">
        <f t="shared" si="1"/>
        <v>0</v>
      </c>
      <c r="BC36" s="174"/>
      <c r="BD36" s="177" t="str">
        <f t="shared" si="2"/>
        <v/>
      </c>
      <c r="BE36" s="178" t="str">
        <f>IF(BC36="","",RANK(BD36,$BD$6:$BD38,1))</f>
        <v/>
      </c>
      <c r="BF36" s="177" t="str">
        <f t="shared" si="3"/>
        <v/>
      </c>
      <c r="BG36" s="179" t="str">
        <f>IF(BF36="","",RANK(BF36,$BF$6:$BF38,1))</f>
        <v/>
      </c>
    </row>
    <row r="37" spans="1:59" ht="16.95" customHeight="1" x14ac:dyDescent="0.25">
      <c r="A37" s="471">
        <v>32</v>
      </c>
      <c r="B37" s="157"/>
      <c r="C37" s="102"/>
      <c r="D37" s="103"/>
      <c r="E37" s="104"/>
      <c r="F37" s="103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  <c r="R37" s="106"/>
      <c r="S37" s="106"/>
      <c r="T37" s="106"/>
      <c r="U37" s="106"/>
      <c r="V37" s="158"/>
      <c r="W37" s="106"/>
      <c r="X37" s="106"/>
      <c r="Y37" s="106"/>
      <c r="Z37" s="172">
        <f t="shared" si="4"/>
        <v>0</v>
      </c>
      <c r="AA37" s="173"/>
      <c r="AB37" s="174" t="str">
        <f t="shared" si="0"/>
        <v/>
      </c>
      <c r="AC37" s="162" t="str">
        <f>IF(AA37="","",RANK(AB37,$AB$6:$AB38,1))</f>
        <v/>
      </c>
      <c r="AD37" s="175"/>
      <c r="AE37" s="102"/>
      <c r="AF37" s="103"/>
      <c r="AG37" s="104"/>
      <c r="AH37" s="103"/>
      <c r="AI37" s="103"/>
      <c r="AJ37" s="112"/>
      <c r="AK37" s="103"/>
      <c r="AL37" s="104"/>
      <c r="AM37" s="103"/>
      <c r="AN37" s="103"/>
      <c r="AO37" s="112"/>
      <c r="AP37" s="105"/>
      <c r="AQ37" s="105"/>
      <c r="AR37" s="105"/>
      <c r="AS37" s="106"/>
      <c r="AT37" s="106"/>
      <c r="AU37" s="106"/>
      <c r="AV37" s="106"/>
      <c r="AW37" s="106"/>
      <c r="AX37" s="106"/>
      <c r="AY37" s="106"/>
      <c r="AZ37" s="106"/>
      <c r="BA37" s="106"/>
      <c r="BB37" s="176">
        <f t="shared" si="1"/>
        <v>0</v>
      </c>
      <c r="BC37" s="174"/>
      <c r="BD37" s="177" t="str">
        <f t="shared" si="2"/>
        <v/>
      </c>
      <c r="BE37" s="178" t="str">
        <f>IF(BC37="","",RANK(BD37,$BD$6:$BD38,1))</f>
        <v/>
      </c>
      <c r="BF37" s="177" t="str">
        <f t="shared" si="3"/>
        <v/>
      </c>
      <c r="BG37" s="179" t="str">
        <f>IF(BF37="","",RANK(BF37,$BF$6:$BF38,1))</f>
        <v/>
      </c>
    </row>
    <row r="38" spans="1:59" ht="16.95" customHeight="1" thickBot="1" x14ac:dyDescent="0.3">
      <c r="A38" s="471">
        <v>33</v>
      </c>
      <c r="B38" s="181"/>
      <c r="C38" s="117"/>
      <c r="D38" s="118"/>
      <c r="E38" s="119"/>
      <c r="F38" s="118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1"/>
      <c r="R38" s="121"/>
      <c r="S38" s="121"/>
      <c r="T38" s="121"/>
      <c r="U38" s="121"/>
      <c r="V38" s="182"/>
      <c r="W38" s="121"/>
      <c r="X38" s="121"/>
      <c r="Y38" s="121"/>
      <c r="Z38" s="172">
        <f t="shared" si="4"/>
        <v>0</v>
      </c>
      <c r="AA38" s="184"/>
      <c r="AB38" s="185" t="str">
        <f t="shared" si="0"/>
        <v/>
      </c>
      <c r="AC38" s="186" t="str">
        <f>IF(AA38="","",RANK(AB38,$AB$6:$AB38,1))</f>
        <v/>
      </c>
      <c r="AD38" s="187"/>
      <c r="AE38" s="117"/>
      <c r="AF38" s="118"/>
      <c r="AG38" s="119"/>
      <c r="AH38" s="118"/>
      <c r="AI38" s="118"/>
      <c r="AJ38" s="127"/>
      <c r="AK38" s="118"/>
      <c r="AL38" s="119"/>
      <c r="AM38" s="118"/>
      <c r="AN38" s="118"/>
      <c r="AO38" s="127"/>
      <c r="AP38" s="120"/>
      <c r="AQ38" s="120"/>
      <c r="AR38" s="120"/>
      <c r="AS38" s="121"/>
      <c r="AT38" s="121"/>
      <c r="AU38" s="121"/>
      <c r="AV38" s="121"/>
      <c r="AW38" s="121"/>
      <c r="AX38" s="121"/>
      <c r="AY38" s="121"/>
      <c r="AZ38" s="121"/>
      <c r="BA38" s="121"/>
      <c r="BB38" s="188">
        <f t="shared" si="1"/>
        <v>0</v>
      </c>
      <c r="BC38" s="185"/>
      <c r="BD38" s="189" t="str">
        <f t="shared" si="2"/>
        <v/>
      </c>
      <c r="BE38" s="190" t="str">
        <f>IF(BC38="","",RANK(BD38,$BD$6:$BD38,1))</f>
        <v/>
      </c>
      <c r="BF38" s="189" t="str">
        <f t="shared" si="3"/>
        <v/>
      </c>
      <c r="BG38" s="191" t="str">
        <f>IF(BF38="","",RANK(BF38,$BF$6:$BF38,1))</f>
        <v/>
      </c>
    </row>
    <row r="39" spans="1:59" ht="9.9" customHeight="1" x14ac:dyDescent="0.2">
      <c r="B39" s="22"/>
      <c r="C39" s="20"/>
      <c r="H39" s="2"/>
      <c r="I39" s="2"/>
      <c r="J39" s="2"/>
      <c r="K39" s="2"/>
      <c r="L39" s="2"/>
      <c r="M39" s="2"/>
      <c r="Z39" s="23"/>
      <c r="AA39" s="11"/>
      <c r="AB39" s="10"/>
    </row>
    <row r="40" spans="1:59" s="12" customFormat="1" ht="9.9" customHeight="1" x14ac:dyDescent="0.2">
      <c r="Z40" s="23"/>
      <c r="AA40" s="11"/>
      <c r="AB40" s="10"/>
      <c r="AC40" s="23"/>
    </row>
    <row r="41" spans="1:59" ht="9.9" customHeight="1" x14ac:dyDescent="0.2">
      <c r="AE41" s="24"/>
    </row>
    <row r="42" spans="1:59" ht="9.9" customHeight="1" x14ac:dyDescent="0.2">
      <c r="AE42" s="24"/>
      <c r="AF42" s="12"/>
    </row>
    <row r="43" spans="1:59" ht="9.9" customHeight="1" x14ac:dyDescent="0.2">
      <c r="AE43" s="24"/>
      <c r="AF43" s="12"/>
    </row>
    <row r="44" spans="1:59" ht="9.9" customHeight="1" x14ac:dyDescent="0.2">
      <c r="AE44" s="25"/>
      <c r="AF44" s="12"/>
    </row>
    <row r="45" spans="1:59" ht="9.9" customHeight="1" x14ac:dyDescent="0.2">
      <c r="AE45" s="25"/>
      <c r="AF45" s="12"/>
    </row>
    <row r="46" spans="1:59" ht="9.9" customHeight="1" x14ac:dyDescent="0.2">
      <c r="AE46" s="25"/>
      <c r="AF46" s="12"/>
    </row>
    <row r="47" spans="1:59" ht="9.9" customHeight="1" x14ac:dyDescent="0.2">
      <c r="AE47" s="25"/>
    </row>
    <row r="48" spans="1:59" ht="9.9" customHeight="1" x14ac:dyDescent="0.2">
      <c r="AE48" s="25"/>
    </row>
    <row r="49" spans="1:31" ht="9.9" customHeight="1" x14ac:dyDescent="0.2">
      <c r="AE49" s="25"/>
    </row>
    <row r="50" spans="1:31" ht="9.9" customHeight="1" x14ac:dyDescent="0.2">
      <c r="AE50" s="25"/>
    </row>
    <row r="51" spans="1:31" ht="9.9" customHeight="1" x14ac:dyDescent="0.2">
      <c r="AE51" s="25"/>
    </row>
    <row r="52" spans="1:31" ht="9.9" customHeight="1" x14ac:dyDescent="0.2">
      <c r="AE52" s="25"/>
    </row>
    <row r="53" spans="1:31" ht="9.9" customHeight="1" x14ac:dyDescent="0.2">
      <c r="AE53" s="25"/>
    </row>
    <row r="54" spans="1:31" ht="9.9" customHeight="1" x14ac:dyDescent="0.2">
      <c r="AE54" s="25"/>
    </row>
    <row r="55" spans="1:31" ht="9.9" customHeight="1" x14ac:dyDescent="0.2">
      <c r="AE55" s="25"/>
    </row>
    <row r="56" spans="1:31" ht="9.9" customHeight="1" x14ac:dyDescent="0.2">
      <c r="AE56" s="25"/>
    </row>
    <row r="57" spans="1:31" ht="9.9" customHeight="1" x14ac:dyDescent="0.2">
      <c r="AE57" s="25"/>
    </row>
    <row r="58" spans="1:31" ht="9.9" customHeight="1" x14ac:dyDescent="0.2">
      <c r="A58" s="26"/>
      <c r="B58" s="22"/>
      <c r="C58" s="20"/>
      <c r="G58" s="4"/>
      <c r="H58" s="6"/>
      <c r="L58" s="4"/>
      <c r="Z58" s="23"/>
      <c r="AA58" s="10"/>
      <c r="AB58" s="10"/>
      <c r="AD58" s="27"/>
      <c r="AE58" s="25"/>
    </row>
    <row r="59" spans="1:31" ht="9.9" customHeight="1" x14ac:dyDescent="0.2">
      <c r="B59" s="22"/>
      <c r="C59" s="20"/>
      <c r="G59" s="4"/>
      <c r="H59" s="6"/>
      <c r="L59" s="4"/>
      <c r="Z59" s="23"/>
      <c r="AA59" s="10"/>
      <c r="AB59" s="10"/>
      <c r="AD59" s="27"/>
      <c r="AE59" s="25"/>
    </row>
    <row r="60" spans="1:31" ht="9.9" customHeight="1" x14ac:dyDescent="0.2">
      <c r="A60" s="26"/>
      <c r="B60" s="22"/>
      <c r="C60" s="20"/>
      <c r="G60" s="4"/>
      <c r="H60" s="6"/>
      <c r="L60" s="4"/>
      <c r="Z60" s="23"/>
      <c r="AA60" s="10"/>
      <c r="AB60" s="10"/>
      <c r="AD60" s="27"/>
      <c r="AE60" s="25"/>
    </row>
    <row r="61" spans="1:31" ht="9.9" customHeight="1" x14ac:dyDescent="0.2">
      <c r="A61" s="12"/>
      <c r="B61" s="22"/>
      <c r="C61" s="20"/>
      <c r="G61" s="4"/>
      <c r="H61" s="6"/>
      <c r="L61" s="4"/>
      <c r="Z61" s="23"/>
      <c r="AA61" s="10"/>
      <c r="AB61" s="10"/>
      <c r="AD61" s="27"/>
      <c r="AE61" s="25"/>
    </row>
    <row r="62" spans="1:31" ht="9.9" customHeight="1" x14ac:dyDescent="0.2">
      <c r="A62" s="12"/>
      <c r="B62" s="22"/>
      <c r="C62" s="20"/>
      <c r="G62" s="22"/>
      <c r="H62" s="20"/>
      <c r="L62" s="4"/>
      <c r="M62" s="18"/>
      <c r="Z62" s="23"/>
      <c r="AA62" s="10"/>
      <c r="AB62" s="10"/>
      <c r="AD62" s="27"/>
    </row>
    <row r="63" spans="1:31" ht="9.9" customHeight="1" x14ac:dyDescent="0.2">
      <c r="A63" s="12"/>
      <c r="B63" s="22"/>
      <c r="C63" s="20"/>
      <c r="G63" s="22"/>
      <c r="H63" s="20"/>
      <c r="L63" s="4"/>
      <c r="Z63" s="23"/>
      <c r="AA63" s="10"/>
      <c r="AB63" s="10"/>
      <c r="AD63" s="27"/>
    </row>
    <row r="64" spans="1:31" ht="9.9" customHeight="1" x14ac:dyDescent="0.2">
      <c r="B64" s="22"/>
      <c r="C64" s="20"/>
      <c r="G64" s="22"/>
      <c r="H64" s="20"/>
      <c r="L64" s="4"/>
      <c r="M64" s="18"/>
      <c r="Z64" s="23"/>
      <c r="AA64" s="10"/>
      <c r="AB64" s="10"/>
      <c r="AD64" s="27"/>
    </row>
    <row r="65" spans="1:30" ht="9.9" customHeight="1" x14ac:dyDescent="0.2">
      <c r="B65" s="22"/>
      <c r="C65" s="20"/>
      <c r="G65" s="22"/>
      <c r="H65" s="20"/>
      <c r="L65" s="4"/>
      <c r="Z65" s="23"/>
      <c r="AA65" s="10"/>
      <c r="AB65" s="10"/>
      <c r="AD65" s="27"/>
    </row>
    <row r="66" spans="1:30" ht="9.9" customHeight="1" x14ac:dyDescent="0.2">
      <c r="A66" s="12"/>
      <c r="B66" s="22"/>
      <c r="C66" s="20"/>
      <c r="G66" s="22"/>
      <c r="H66" s="20"/>
      <c r="L66" s="4"/>
      <c r="Z66" s="23"/>
      <c r="AA66" s="10"/>
      <c r="AB66" s="10"/>
      <c r="AD66" s="27"/>
    </row>
    <row r="67" spans="1:30" ht="9.9" customHeight="1" x14ac:dyDescent="0.2">
      <c r="A67" s="12"/>
      <c r="B67" s="22"/>
      <c r="C67" s="20"/>
      <c r="G67" s="22"/>
      <c r="H67" s="20"/>
      <c r="L67" s="4"/>
      <c r="M67" s="18"/>
      <c r="Z67" s="23"/>
      <c r="AA67" s="10"/>
      <c r="AB67" s="10"/>
      <c r="AD67" s="27"/>
    </row>
    <row r="68" spans="1:30" ht="9.9" customHeight="1" x14ac:dyDescent="0.2">
      <c r="B68" s="22"/>
      <c r="C68" s="20"/>
      <c r="G68" s="22"/>
      <c r="H68" s="20"/>
      <c r="L68" s="4"/>
      <c r="Z68" s="23"/>
      <c r="AA68" s="10"/>
      <c r="AB68" s="10"/>
      <c r="AD68" s="27"/>
    </row>
    <row r="69" spans="1:30" ht="9.9" customHeight="1" x14ac:dyDescent="0.2">
      <c r="A69" s="12"/>
      <c r="B69" s="22"/>
      <c r="C69" s="20"/>
      <c r="G69" s="22"/>
      <c r="H69" s="20"/>
      <c r="L69" s="4"/>
      <c r="Z69" s="23"/>
      <c r="AA69" s="10"/>
      <c r="AB69" s="10"/>
      <c r="AD69" s="27"/>
    </row>
    <row r="70" spans="1:30" ht="9.9" customHeight="1" x14ac:dyDescent="0.2">
      <c r="A70" s="26"/>
      <c r="B70" s="22"/>
      <c r="C70" s="20"/>
      <c r="G70" s="22"/>
      <c r="H70" s="20"/>
      <c r="L70" s="4"/>
      <c r="AA70" s="10"/>
      <c r="AB70" s="10"/>
      <c r="AC70" s="23"/>
      <c r="AD70" s="28"/>
    </row>
    <row r="71" spans="1:30" ht="9.9" customHeight="1" x14ac:dyDescent="0.2">
      <c r="B71" s="22"/>
      <c r="C71" s="20"/>
      <c r="G71" s="22"/>
      <c r="H71" s="20"/>
      <c r="L71" s="4"/>
      <c r="AA71" s="10"/>
      <c r="AB71" s="10"/>
      <c r="AC71" s="23"/>
      <c r="AD71" s="28"/>
    </row>
    <row r="72" spans="1:30" ht="9.9" customHeight="1" x14ac:dyDescent="0.2">
      <c r="C72" s="2"/>
      <c r="D72" s="5"/>
      <c r="F72" s="5"/>
      <c r="H72" s="2"/>
      <c r="I72" s="5"/>
      <c r="K72" s="5"/>
      <c r="AA72" s="10"/>
      <c r="AB72" s="10"/>
      <c r="AC72" s="23"/>
      <c r="AD72" s="28"/>
    </row>
    <row r="73" spans="1:30" ht="9.9" customHeight="1" x14ac:dyDescent="0.2">
      <c r="C73" s="2"/>
      <c r="D73" s="5"/>
      <c r="F73" s="5"/>
      <c r="H73" s="2"/>
      <c r="I73" s="5"/>
      <c r="K73" s="5"/>
      <c r="AA73" s="10"/>
      <c r="AB73" s="10"/>
      <c r="AC73" s="23"/>
      <c r="AD73" s="28"/>
    </row>
    <row r="74" spans="1:30" ht="9.9" customHeight="1" x14ac:dyDescent="0.2">
      <c r="C74" s="2"/>
      <c r="D74" s="5"/>
      <c r="F74" s="5"/>
      <c r="H74" s="2"/>
      <c r="I74" s="5"/>
      <c r="K74" s="5"/>
      <c r="AA74" s="10"/>
      <c r="AB74" s="10"/>
      <c r="AC74" s="23"/>
      <c r="AD74" s="28"/>
    </row>
    <row r="75" spans="1:30" ht="11.25" customHeight="1" x14ac:dyDescent="0.2">
      <c r="C75" s="2"/>
      <c r="D75" s="5"/>
      <c r="F75" s="5"/>
      <c r="H75" s="2"/>
      <c r="I75" s="5"/>
      <c r="K75" s="5"/>
      <c r="AA75" s="10"/>
      <c r="AB75" s="10"/>
      <c r="AC75" s="23"/>
      <c r="AD75" s="28"/>
    </row>
    <row r="76" spans="1:30" ht="11.25" customHeight="1" x14ac:dyDescent="0.2">
      <c r="C76" s="2"/>
      <c r="D76" s="5"/>
      <c r="F76" s="5"/>
      <c r="H76" s="2"/>
      <c r="I76" s="5"/>
      <c r="K76" s="5"/>
      <c r="AA76" s="10"/>
      <c r="AB76" s="10"/>
      <c r="AC76" s="23"/>
      <c r="AD76" s="28"/>
    </row>
    <row r="77" spans="1:30" ht="11.25" customHeight="1" x14ac:dyDescent="0.2">
      <c r="C77" s="2"/>
      <c r="D77" s="5"/>
      <c r="F77" s="5"/>
      <c r="H77" s="2"/>
      <c r="I77" s="5"/>
      <c r="K77" s="5"/>
      <c r="AA77" s="10"/>
      <c r="AB77" s="10"/>
      <c r="AC77" s="23"/>
      <c r="AD77" s="28"/>
    </row>
    <row r="78" spans="1:30" ht="11.25" customHeight="1" x14ac:dyDescent="0.2">
      <c r="C78" s="2"/>
      <c r="D78" s="5"/>
      <c r="F78" s="5"/>
      <c r="H78" s="2"/>
      <c r="I78" s="5"/>
      <c r="K78" s="5"/>
      <c r="AA78" s="10"/>
      <c r="AB78" s="10"/>
      <c r="AC78" s="23"/>
      <c r="AD78" s="28"/>
    </row>
    <row r="79" spans="1:30" ht="11.25" customHeight="1" x14ac:dyDescent="0.2">
      <c r="C79" s="2"/>
      <c r="D79" s="5"/>
      <c r="F79" s="5"/>
      <c r="H79" s="2"/>
      <c r="I79" s="5"/>
      <c r="K79" s="5"/>
      <c r="AA79" s="10"/>
      <c r="AB79" s="10"/>
      <c r="AC79" s="23"/>
      <c r="AD79" s="28"/>
    </row>
    <row r="80" spans="1:30" ht="11.25" customHeight="1" x14ac:dyDescent="0.2">
      <c r="C80" s="2"/>
      <c r="D80" s="5"/>
      <c r="F80" s="5"/>
      <c r="H80" s="2"/>
      <c r="I80" s="5"/>
      <c r="K80" s="5"/>
      <c r="AA80" s="10"/>
      <c r="AB80" s="10"/>
      <c r="AC80" s="23"/>
      <c r="AD80" s="28"/>
    </row>
    <row r="81" spans="3:30" ht="11.25" customHeight="1" x14ac:dyDescent="0.2">
      <c r="C81" s="2"/>
      <c r="D81" s="5"/>
      <c r="F81" s="5"/>
      <c r="H81" s="2"/>
      <c r="I81" s="5"/>
      <c r="K81" s="5"/>
      <c r="AA81" s="10"/>
      <c r="AB81" s="10"/>
      <c r="AC81" s="23"/>
      <c r="AD81" s="28"/>
    </row>
    <row r="82" spans="3:30" ht="11.25" customHeight="1" x14ac:dyDescent="0.2">
      <c r="C82" s="2"/>
      <c r="D82" s="5"/>
      <c r="F82" s="5"/>
      <c r="H82" s="2"/>
      <c r="I82" s="5"/>
      <c r="K82" s="5"/>
      <c r="AA82" s="10"/>
      <c r="AB82" s="10"/>
      <c r="AC82" s="23"/>
      <c r="AD82" s="28"/>
    </row>
    <row r="83" spans="3:30" ht="11.25" customHeight="1" x14ac:dyDescent="0.2">
      <c r="C83" s="2"/>
      <c r="D83" s="5"/>
      <c r="F83" s="5"/>
      <c r="H83" s="2"/>
      <c r="I83" s="5"/>
      <c r="K83" s="5"/>
    </row>
    <row r="84" spans="3:30" ht="11.25" customHeight="1" x14ac:dyDescent="0.2">
      <c r="C84" s="2"/>
      <c r="D84" s="5"/>
      <c r="F84" s="5"/>
      <c r="H84" s="2"/>
      <c r="I84" s="5"/>
      <c r="K84" s="5"/>
    </row>
    <row r="85" spans="3:30" ht="11.25" customHeight="1" x14ac:dyDescent="0.2">
      <c r="C85" s="2"/>
      <c r="D85" s="5"/>
      <c r="F85" s="5"/>
      <c r="H85" s="2"/>
      <c r="I85" s="5"/>
      <c r="K85" s="5"/>
    </row>
    <row r="86" spans="3:30" ht="11.25" customHeight="1" x14ac:dyDescent="0.2">
      <c r="C86" s="2"/>
      <c r="D86" s="5"/>
      <c r="F86" s="5"/>
      <c r="H86" s="2"/>
      <c r="I86" s="5"/>
      <c r="K86" s="5"/>
    </row>
    <row r="87" spans="3:30" ht="11.25" customHeight="1" x14ac:dyDescent="0.2">
      <c r="C87" s="2"/>
      <c r="D87" s="5"/>
      <c r="F87" s="5"/>
      <c r="H87" s="2"/>
      <c r="I87" s="5"/>
      <c r="K87" s="5"/>
    </row>
    <row r="88" spans="3:30" ht="11.25" customHeight="1" x14ac:dyDescent="0.2">
      <c r="C88" s="2"/>
      <c r="D88" s="5"/>
      <c r="F88" s="5"/>
      <c r="H88" s="2"/>
      <c r="I88" s="5"/>
      <c r="K88" s="5"/>
    </row>
    <row r="89" spans="3:30" ht="11.25" customHeight="1" x14ac:dyDescent="0.2">
      <c r="C89" s="2"/>
      <c r="D89" s="5"/>
      <c r="F89" s="5"/>
      <c r="H89" s="2"/>
      <c r="I89" s="5"/>
      <c r="K89" s="5"/>
    </row>
    <row r="90" spans="3:30" ht="11.25" customHeight="1" x14ac:dyDescent="0.2">
      <c r="C90" s="2"/>
      <c r="D90" s="5"/>
      <c r="F90" s="5"/>
      <c r="H90" s="2"/>
      <c r="I90" s="5"/>
      <c r="K90" s="5"/>
    </row>
    <row r="91" spans="3:30" ht="11.25" customHeight="1" x14ac:dyDescent="0.2">
      <c r="C91" s="2"/>
      <c r="D91" s="5"/>
      <c r="F91" s="5"/>
      <c r="H91" s="2"/>
      <c r="I91" s="5"/>
      <c r="K91" s="5"/>
    </row>
    <row r="92" spans="3:30" ht="11.25" customHeight="1" x14ac:dyDescent="0.2">
      <c r="C92" s="2"/>
      <c r="D92" s="5"/>
      <c r="F92" s="5"/>
      <c r="H92" s="2"/>
      <c r="I92" s="5"/>
      <c r="K92" s="5"/>
    </row>
    <row r="93" spans="3:30" ht="11.25" customHeight="1" x14ac:dyDescent="0.2">
      <c r="C93" s="2"/>
      <c r="D93" s="5"/>
      <c r="F93" s="5"/>
      <c r="H93" s="2"/>
      <c r="I93" s="5"/>
      <c r="K93" s="5"/>
    </row>
    <row r="94" spans="3:30" ht="11.25" customHeight="1" x14ac:dyDescent="0.2">
      <c r="C94" s="2"/>
      <c r="D94" s="5"/>
      <c r="F94" s="5"/>
      <c r="H94" s="2"/>
      <c r="I94" s="5"/>
      <c r="K94" s="5"/>
    </row>
    <row r="95" spans="3:30" ht="11.25" customHeight="1" x14ac:dyDescent="0.2">
      <c r="C95" s="2"/>
      <c r="D95" s="5"/>
      <c r="F95" s="5"/>
      <c r="H95" s="2"/>
      <c r="I95" s="5"/>
      <c r="K95" s="5"/>
    </row>
    <row r="96" spans="3:30" ht="11.25" customHeight="1" x14ac:dyDescent="0.2">
      <c r="C96" s="2"/>
      <c r="D96" s="5"/>
      <c r="F96" s="5"/>
      <c r="H96" s="2"/>
      <c r="I96" s="5"/>
      <c r="K96" s="5"/>
    </row>
    <row r="97" spans="1:12" ht="11.25" customHeight="1" x14ac:dyDescent="0.2">
      <c r="C97" s="2"/>
      <c r="D97" s="5"/>
      <c r="F97" s="5"/>
      <c r="H97" s="2"/>
      <c r="I97" s="5"/>
      <c r="K97" s="5"/>
    </row>
    <row r="98" spans="1:12" ht="11.25" customHeight="1" x14ac:dyDescent="0.2">
      <c r="C98" s="2"/>
      <c r="D98" s="5"/>
      <c r="F98" s="5"/>
      <c r="H98" s="2"/>
      <c r="I98" s="5"/>
      <c r="K98" s="5"/>
    </row>
    <row r="99" spans="1:12" ht="11.25" customHeight="1" x14ac:dyDescent="0.2">
      <c r="C99" s="2"/>
      <c r="D99" s="5"/>
      <c r="F99" s="5"/>
      <c r="H99" s="2"/>
      <c r="I99" s="5"/>
      <c r="K99" s="5"/>
    </row>
    <row r="100" spans="1:12" ht="11.25" customHeight="1" x14ac:dyDescent="0.2">
      <c r="C100" s="2"/>
      <c r="D100" s="5"/>
      <c r="F100" s="5"/>
      <c r="H100" s="2"/>
      <c r="I100" s="5"/>
      <c r="K100" s="5"/>
    </row>
    <row r="101" spans="1:12" ht="11.25" customHeight="1" x14ac:dyDescent="0.2">
      <c r="C101" s="2"/>
      <c r="D101" s="5"/>
      <c r="F101" s="5"/>
      <c r="H101" s="2"/>
      <c r="I101" s="5"/>
      <c r="K101" s="5"/>
    </row>
    <row r="102" spans="1:12" ht="11.25" customHeight="1" x14ac:dyDescent="0.2">
      <c r="C102" s="2"/>
      <c r="D102" s="5"/>
      <c r="F102" s="5"/>
      <c r="H102" s="2"/>
      <c r="I102" s="5"/>
      <c r="K102" s="5"/>
    </row>
    <row r="103" spans="1:12" ht="11.25" customHeight="1" x14ac:dyDescent="0.2">
      <c r="C103" s="2"/>
      <c r="D103" s="5"/>
      <c r="F103" s="5"/>
      <c r="H103" s="2"/>
      <c r="I103" s="5"/>
      <c r="K103" s="5"/>
    </row>
    <row r="104" spans="1:12" ht="11.25" customHeight="1" x14ac:dyDescent="0.2">
      <c r="C104" s="2"/>
      <c r="D104" s="5"/>
      <c r="F104" s="5"/>
      <c r="H104" s="2"/>
      <c r="I104" s="5"/>
      <c r="K104" s="5"/>
    </row>
    <row r="105" spans="1:12" ht="11.25" customHeight="1" x14ac:dyDescent="0.2">
      <c r="C105" s="2"/>
      <c r="D105" s="5"/>
      <c r="F105" s="5"/>
      <c r="H105" s="2"/>
      <c r="I105" s="5"/>
      <c r="K105" s="5"/>
    </row>
    <row r="106" spans="1:12" ht="11.25" customHeight="1" x14ac:dyDescent="0.2">
      <c r="A106" s="26"/>
      <c r="B106" s="22"/>
      <c r="C106" s="20"/>
      <c r="G106" s="22"/>
      <c r="H106" s="20"/>
      <c r="L106" s="4"/>
    </row>
    <row r="107" spans="1:12" ht="11.25" customHeight="1" x14ac:dyDescent="0.2">
      <c r="A107" s="26"/>
      <c r="B107" s="22"/>
      <c r="C107" s="20"/>
      <c r="G107" s="22"/>
      <c r="H107" s="20"/>
      <c r="L107" s="4"/>
    </row>
  </sheetData>
  <mergeCells count="4">
    <mergeCell ref="AC1:AC4"/>
    <mergeCell ref="BE1:BE4"/>
    <mergeCell ref="B2:V4"/>
    <mergeCell ref="AD2:BA4"/>
  </mergeCells>
  <pageMargins left="0.11811023622047245" right="0.23622047244094491" top="1.299212598425197" bottom="0.39370078740157483" header="0.27559055118110237" footer="0.31496062992125984"/>
  <pageSetup paperSize="9" scale="73" firstPageNumber="0" orientation="landscape" horizontalDpi="300" verticalDpi="300" r:id="rId1"/>
  <headerFooter alignWithMargins="0">
    <oddHeader>&amp;C&amp;"Arial,Cursief"&amp;12
Minimarathon
5 januari 2019</oddHeader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Enkelspan pony</vt:lpstr>
      <vt:lpstr>Tweespan pony</vt:lpstr>
      <vt:lpstr>Enkelspan paard</vt:lpstr>
      <vt:lpstr>2-span paard</vt:lpstr>
      <vt:lpstr>Langspannen</vt:lpstr>
      <vt:lpstr>Jeugd</vt:lpstr>
      <vt:lpstr>1-span trekpaard</vt:lpstr>
      <vt:lpstr>Finales</vt:lpstr>
      <vt:lpstr>Origineel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Gebruiker</cp:lastModifiedBy>
  <cp:lastPrinted>2019-01-05T21:18:12Z</cp:lastPrinted>
  <dcterms:created xsi:type="dcterms:W3CDTF">2010-02-06T15:18:39Z</dcterms:created>
  <dcterms:modified xsi:type="dcterms:W3CDTF">2019-01-06T12:39:56Z</dcterms:modified>
</cp:coreProperties>
</file>