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6"/>
  </bookViews>
  <sheets>
    <sheet name="Johan Wevers Bokaal" sheetId="1" r:id="rId1"/>
    <sheet name="Pony enkelspan" sheetId="2" r:id="rId2"/>
    <sheet name="Jeugd" sheetId="3" r:id="rId3"/>
    <sheet name="Paard enkelspan" sheetId="4" r:id="rId4"/>
    <sheet name="Paard Tweespan" sheetId="5" r:id="rId5"/>
    <sheet name="Pony Tweespan" sheetId="6" r:id="rId6"/>
    <sheet name="Langspannern" sheetId="7" r:id="rId7"/>
    <sheet name="Blad7" sheetId="8" r:id="rId8"/>
  </sheets>
  <definedNames>
    <definedName name="_xlnm.Print_Area" localSheetId="2">'Jeugd'!$A$1:$BK$7</definedName>
    <definedName name="_xlnm.Print_Area" localSheetId="0">'Johan Wevers Bokaal'!$A$1:$BK$19</definedName>
    <definedName name="_xlnm.Print_Area" localSheetId="6">'Langspannern'!$A$3:$BG$7</definedName>
    <definedName name="_xlnm.Print_Area" localSheetId="3">'Paard enkelspan'!$A$1:$BK$15</definedName>
    <definedName name="_xlnm.Print_Area" localSheetId="4">'Paard Tweespan'!$A$3:$BK$12</definedName>
    <definedName name="_xlnm.Print_Area" localSheetId="1">'Pony enkelspan'!$A$1:$BK$18</definedName>
    <definedName name="_xlnm.Print_Area" localSheetId="5">'Pony Tweespan'!$A$1:$BK$18</definedName>
  </definedNames>
  <calcPr fullCalcOnLoad="1"/>
</workbook>
</file>

<file path=xl/sharedStrings.xml><?xml version="1.0" encoding="utf-8"?>
<sst xmlns="http://schemas.openxmlformats.org/spreadsheetml/2006/main" count="603" uniqueCount="144">
  <si>
    <t xml:space="preserve"> </t>
  </si>
  <si>
    <t>straf</t>
  </si>
  <si>
    <t>gereden</t>
  </si>
  <si>
    <t>overige</t>
  </si>
  <si>
    <t>totaal</t>
  </si>
  <si>
    <t>plaats</t>
  </si>
  <si>
    <t xml:space="preserve">RUBRIEK ENKELSPAN PONY 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</si>
  <si>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</si>
  <si>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</si>
  <si>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</si>
  <si>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</si>
  <si>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</si>
  <si>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</si>
  <si>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</si>
  <si>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adres</t>
  </si>
  <si>
    <t>Plaats</t>
  </si>
  <si>
    <t>telefoon</t>
  </si>
  <si>
    <t>email</t>
  </si>
  <si>
    <t>hind</t>
  </si>
  <si>
    <t>sec</t>
  </si>
  <si>
    <t>punten</t>
  </si>
  <si>
    <t>R1</t>
  </si>
  <si>
    <t>R2</t>
  </si>
  <si>
    <t>R1+R2</t>
  </si>
  <si>
    <t>Starttijd vanaf</t>
  </si>
  <si>
    <t>RUBRIEK TWEESPAN PONY</t>
  </si>
  <si>
    <t>RUBRIEK ENKEL PAARD</t>
  </si>
  <si>
    <t>EUREGIO CUP INDOOR MENNEN DENEKAMP 16  NOVEMBER 2014</t>
  </si>
  <si>
    <t>RUBRIEK TWEESPAN PAARD</t>
  </si>
  <si>
    <t>RUBRIEK:  Bixie ( t/m 12 jaar</t>
  </si>
  <si>
    <t>RUBRIEK: Jeugd 1 ( 13 t/m  18 jaar )</t>
  </si>
  <si>
    <t>4a</t>
  </si>
  <si>
    <t>b</t>
  </si>
  <si>
    <t>c</t>
  </si>
  <si>
    <t>d</t>
  </si>
  <si>
    <t>8a</t>
  </si>
  <si>
    <t>el</t>
  </si>
  <si>
    <t>RUBRIEK: Finale</t>
  </si>
  <si>
    <t>Hindernissen finale ronde</t>
  </si>
  <si>
    <t>Straf</t>
  </si>
  <si>
    <t>Gereden</t>
  </si>
  <si>
    <t>Extra</t>
  </si>
  <si>
    <t xml:space="preserve">Tot. straf </t>
  </si>
  <si>
    <t>Tot. straf</t>
  </si>
  <si>
    <t>sec.</t>
  </si>
  <si>
    <t>Tijd</t>
  </si>
  <si>
    <t>Staf</t>
  </si>
  <si>
    <t>seconden</t>
  </si>
  <si>
    <t>Nr.</t>
  </si>
  <si>
    <t>N / D</t>
  </si>
  <si>
    <t>Punten</t>
  </si>
  <si>
    <t>R 1</t>
  </si>
  <si>
    <t>R 2</t>
  </si>
  <si>
    <t>Rubriek Vierspan pony's</t>
  </si>
  <si>
    <t>EUREGIO CUP INDOOR MENNEN DENEKAMP 11/12 november 2017</t>
  </si>
  <si>
    <t>1po</t>
  </si>
  <si>
    <t>2po</t>
  </si>
  <si>
    <t>RUBRIEK JOHAN WEVERS BOKAAL</t>
  </si>
  <si>
    <t>TWENTECUP INDOOR MENNEN 2018 / 2019</t>
  </si>
  <si>
    <t>Danieke Berends</t>
  </si>
  <si>
    <t>Indi Kamphuis</t>
  </si>
  <si>
    <t>Daphne Knevel</t>
  </si>
  <si>
    <t>Nijverdal</t>
  </si>
  <si>
    <t>Larissa Reints</t>
  </si>
  <si>
    <t>Mart Koerhuis</t>
  </si>
  <si>
    <t>Bert Spaan</t>
  </si>
  <si>
    <t>Marloes van 't Veld</t>
  </si>
  <si>
    <t>Cindy Bosch-Jansen</t>
  </si>
  <si>
    <t>Marlou Lohuis</t>
  </si>
  <si>
    <t>Peter Jager</t>
  </si>
  <si>
    <t>Patrick Wormgoor</t>
  </si>
  <si>
    <t>Heleen Vegterlo</t>
  </si>
  <si>
    <t>Marit Reints</t>
  </si>
  <si>
    <t>Anneke Koerhuis</t>
  </si>
  <si>
    <t>Lisa Kleinjan</t>
  </si>
  <si>
    <t>Rien Noordhuis</t>
  </si>
  <si>
    <t>Stijn Jansen</t>
  </si>
  <si>
    <t>Lotte Letteboer</t>
  </si>
  <si>
    <t>Manon Ziengs</t>
  </si>
  <si>
    <t>Annemarie Evers-Lansink</t>
  </si>
  <si>
    <t>Anne Tiehuis</t>
  </si>
  <si>
    <t>Kim Kuiper-Kroel</t>
  </si>
  <si>
    <t>Marcel Eikenaar</t>
  </si>
  <si>
    <t>Jeanet Meurer</t>
  </si>
  <si>
    <t>Theo Spit</t>
  </si>
  <si>
    <t>Frank Groeneveld</t>
  </si>
  <si>
    <t>Henk Hans</t>
  </si>
  <si>
    <t>Alfons Engbers</t>
  </si>
  <si>
    <t>Raymond Letteboer</t>
  </si>
  <si>
    <t>Patrick Harink</t>
  </si>
  <si>
    <t>Pascal Meijerink</t>
  </si>
  <si>
    <t>Antonie ter Harmsel</t>
  </si>
  <si>
    <t>Marijke Hammink</t>
  </si>
  <si>
    <t>Martin Bliek</t>
  </si>
  <si>
    <t>Mark Weusthof</t>
  </si>
  <si>
    <t>Rens Egberink</t>
  </si>
  <si>
    <t>Marlou Postma</t>
  </si>
  <si>
    <t>Ophelie Vegterlo</t>
  </si>
  <si>
    <t>Dorothy van Drongelen</t>
  </si>
  <si>
    <t>Alexander Snijder</t>
  </si>
  <si>
    <t>Jorn Elburg</t>
  </si>
  <si>
    <t>Herbert Cöper</t>
  </si>
  <si>
    <t>Anja Braakmann</t>
  </si>
  <si>
    <t>Kai Kamphuis</t>
  </si>
  <si>
    <t>Eline Mentink</t>
  </si>
  <si>
    <t>Alwin Smegen</t>
  </si>
  <si>
    <t>Rob Dijkhuis</t>
  </si>
  <si>
    <t>Gerrit Wegerif</t>
  </si>
  <si>
    <t>Heeten</t>
  </si>
  <si>
    <t>Raalte</t>
  </si>
  <si>
    <t>Hellendoorn\</t>
  </si>
  <si>
    <t>Markelo</t>
  </si>
  <si>
    <t>Goor</t>
  </si>
  <si>
    <t>Oldenzaal</t>
  </si>
  <si>
    <t>Hengelo</t>
  </si>
  <si>
    <t>Enter</t>
  </si>
  <si>
    <t>Den Velde</t>
  </si>
  <si>
    <t>Deurningen</t>
  </si>
  <si>
    <t>Gelselaar</t>
  </si>
  <si>
    <t>Bruchterveld</t>
  </si>
  <si>
    <t>5a</t>
  </si>
  <si>
    <t>e</t>
  </si>
  <si>
    <t>f</t>
  </si>
  <si>
    <t>10a</t>
  </si>
  <si>
    <t xml:space="preserve">Michiel Averesch </t>
  </si>
  <si>
    <t>Zuna</t>
  </si>
  <si>
    <t>Haarle</t>
  </si>
  <si>
    <t>Zelhem</t>
  </si>
  <si>
    <t>Notter</t>
  </si>
  <si>
    <t>Enschede</t>
  </si>
  <si>
    <t>Delden</t>
  </si>
  <si>
    <t>Almelo</t>
  </si>
  <si>
    <t>Overdinkel</t>
  </si>
  <si>
    <t>Vasse</t>
  </si>
  <si>
    <t>Oud Ootmarsum</t>
  </si>
  <si>
    <t>Ens</t>
  </si>
  <si>
    <t>Ringen</t>
  </si>
  <si>
    <t>De Heurne</t>
  </si>
  <si>
    <t>Halle</t>
  </si>
  <si>
    <t>ees</t>
  </si>
  <si>
    <t>Wenum Wiessel</t>
  </si>
  <si>
    <t>Bornerbroek</t>
  </si>
  <si>
    <t>Ijsselmuiden</t>
  </si>
  <si>
    <t>Bad Bentheim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</si>
</sst>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2" fillId="0" borderId="10" xfId="55" applyBorder="1" applyAlignment="1">
      <alignment horizontal="center"/>
      <protection/>
    </xf>
    <xf numFmtId="0" fontId="2" fillId="0" borderId="10" xfId="55" applyBorder="1" applyAlignment="1">
      <alignment/>
      <protection/>
    </xf>
    <xf numFmtId="0" fontId="2" fillId="0" borderId="11" xfId="55" applyBorder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 applyAlignment="1">
      <alignment horizontal="center"/>
      <protection/>
    </xf>
    <xf numFmtId="0" fontId="2" fillId="0" borderId="14" xfId="55" applyBorder="1" applyAlignment="1">
      <alignment/>
      <protection/>
    </xf>
    <xf numFmtId="0" fontId="2" fillId="33" borderId="15" xfId="55" applyFill="1" applyBorder="1">
      <alignment/>
      <protection/>
    </xf>
    <xf numFmtId="0" fontId="2" fillId="0" borderId="15" xfId="55" applyBorder="1">
      <alignment/>
      <protection/>
    </xf>
    <xf numFmtId="0" fontId="2" fillId="0" borderId="16" xfId="55" applyBorder="1" applyAlignment="1">
      <alignment horizontal="center"/>
      <protection/>
    </xf>
    <xf numFmtId="0" fontId="2" fillId="0" borderId="16" xfId="55" applyBorder="1" applyAlignment="1">
      <alignment/>
      <protection/>
    </xf>
    <xf numFmtId="0" fontId="5" fillId="0" borderId="15" xfId="55" applyFont="1" applyBorder="1">
      <alignment/>
      <protection/>
    </xf>
    <xf numFmtId="2" fontId="2" fillId="0" borderId="15" xfId="55" applyNumberFormat="1" applyBorder="1">
      <alignment/>
      <protection/>
    </xf>
    <xf numFmtId="2" fontId="2" fillId="34" borderId="15" xfId="55" applyNumberFormat="1" applyFill="1" applyBorder="1">
      <alignment/>
      <protection/>
    </xf>
    <xf numFmtId="0" fontId="4" fillId="0" borderId="15" xfId="55" applyFont="1" applyBorder="1">
      <alignment/>
      <protection/>
    </xf>
    <xf numFmtId="0" fontId="3" fillId="0" borderId="15" xfId="55" applyFont="1" applyBorder="1">
      <alignment/>
      <protection/>
    </xf>
    <xf numFmtId="0" fontId="4" fillId="0" borderId="0" xfId="55" applyFont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3" borderId="15" xfId="55" applyFill="1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3" fillId="0" borderId="15" xfId="55" applyFont="1" applyFill="1" applyBorder="1" applyAlignment="1">
      <alignment horizontal="left"/>
      <protection/>
    </xf>
    <xf numFmtId="0" fontId="2" fillId="35" borderId="0" xfId="55" applyFill="1" applyAlignment="1">
      <alignment horizontal="center"/>
      <protection/>
    </xf>
    <xf numFmtId="2" fontId="2" fillId="0" borderId="10" xfId="55" applyNumberFormat="1" applyBorder="1">
      <alignment/>
      <protection/>
    </xf>
    <xf numFmtId="2" fontId="2" fillId="0" borderId="14" xfId="55" applyNumberFormat="1" applyBorder="1" applyAlignment="1">
      <alignment horizontal="center"/>
      <protection/>
    </xf>
    <xf numFmtId="2" fontId="2" fillId="0" borderId="16" xfId="55" applyNumberForma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6" fillId="0" borderId="17" xfId="55" applyFont="1" applyFill="1" applyBorder="1" applyAlignment="1">
      <alignment horizontal="left"/>
      <protection/>
    </xf>
    <xf numFmtId="0" fontId="6" fillId="0" borderId="17" xfId="55" applyFont="1" applyBorder="1" applyAlignment="1">
      <alignment horizontal="left"/>
      <protection/>
    </xf>
    <xf numFmtId="0" fontId="6" fillId="0" borderId="18" xfId="55" applyFont="1" applyFill="1" applyBorder="1" applyAlignment="1">
      <alignment horizontal="left"/>
      <protection/>
    </xf>
    <xf numFmtId="0" fontId="2" fillId="0" borderId="15" xfId="55" applyFill="1" applyBorder="1">
      <alignment/>
      <protection/>
    </xf>
    <xf numFmtId="0" fontId="2" fillId="0" borderId="12" xfId="55" applyFill="1" applyBorder="1">
      <alignment/>
      <protection/>
    </xf>
    <xf numFmtId="0" fontId="2" fillId="0" borderId="19" xfId="55" applyFill="1" applyBorder="1">
      <alignment/>
      <protection/>
    </xf>
    <xf numFmtId="0" fontId="2" fillId="0" borderId="10" xfId="55" applyFill="1" applyBorder="1">
      <alignment/>
      <protection/>
    </xf>
    <xf numFmtId="0" fontId="2" fillId="0" borderId="10" xfId="55" applyFont="1" applyFill="1" applyBorder="1">
      <alignment/>
      <protection/>
    </xf>
    <xf numFmtId="0" fontId="2" fillId="0" borderId="0" xfId="55" applyFont="1">
      <alignment/>
      <protection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0" fillId="36" borderId="15" xfId="0" applyNumberFormat="1" applyFill="1" applyBorder="1" applyAlignment="1">
      <alignment/>
    </xf>
    <xf numFmtId="0" fontId="9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2" borderId="15" xfId="55" applyFill="1" applyBorder="1">
      <alignment/>
      <protection/>
    </xf>
    <xf numFmtId="0" fontId="2" fillId="0" borderId="0" xfId="55" applyAlignment="1">
      <alignment horizontal="center"/>
      <protection/>
    </xf>
    <xf numFmtId="0" fontId="2" fillId="37" borderId="0" xfId="55" applyFill="1" applyAlignment="1">
      <alignment horizontal="center"/>
      <protection/>
    </xf>
    <xf numFmtId="0" fontId="2" fillId="38" borderId="0" xfId="55" applyFill="1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2" fillId="39" borderId="0" xfId="55" applyFill="1" applyAlignment="1">
      <alignment horizontal="center"/>
      <protection/>
    </xf>
    <xf numFmtId="0" fontId="2" fillId="40" borderId="0" xfId="55" applyFill="1" applyAlignment="1">
      <alignment horizontal="center"/>
      <protection/>
    </xf>
    <xf numFmtId="0" fontId="48" fillId="0" borderId="0" xfId="0" applyFont="1" applyAlignment="1">
      <alignment/>
    </xf>
    <xf numFmtId="0" fontId="4" fillId="0" borderId="13" xfId="55" applyFont="1" applyBorder="1" applyAlignment="1">
      <alignment horizontal="left"/>
      <protection/>
    </xf>
    <xf numFmtId="0" fontId="36" fillId="0" borderId="15" xfId="43" applyFill="1" applyBorder="1" applyAlignment="1" applyProtection="1">
      <alignment/>
      <protection/>
    </xf>
    <xf numFmtId="0" fontId="36" fillId="0" borderId="15" xfId="43" applyBorder="1" applyAlignment="1" applyProtection="1">
      <alignment/>
      <protection/>
    </xf>
    <xf numFmtId="0" fontId="2" fillId="0" borderId="15" xfId="55" applyNumberFormat="1" applyBorder="1">
      <alignment/>
      <protection/>
    </xf>
    <xf numFmtId="0" fontId="2" fillId="0" borderId="15" xfId="55" applyFont="1" applyFill="1" applyBorder="1">
      <alignment/>
      <protection/>
    </xf>
    <xf numFmtId="0" fontId="2" fillId="0" borderId="15" xfId="55" applyFont="1" applyBorder="1">
      <alignment/>
      <protection/>
    </xf>
    <xf numFmtId="0" fontId="2" fillId="0" borderId="15" xfId="55" applyBorder="1" applyAlignment="1">
      <alignment horizontal="left"/>
      <protection/>
    </xf>
    <xf numFmtId="0" fontId="2" fillId="0" borderId="14" xfId="55" applyFill="1" applyBorder="1">
      <alignment/>
      <protection/>
    </xf>
    <xf numFmtId="0" fontId="2" fillId="0" borderId="26" xfId="55" applyFill="1" applyBorder="1">
      <alignment/>
      <protection/>
    </xf>
    <xf numFmtId="0" fontId="2" fillId="0" borderId="15" xfId="58" applyBorder="1">
      <alignment/>
      <protection/>
    </xf>
    <xf numFmtId="0" fontId="2" fillId="0" borderId="15" xfId="58" applyFill="1" applyBorder="1">
      <alignment/>
      <protection/>
    </xf>
    <xf numFmtId="0" fontId="2" fillId="0" borderId="15" xfId="58" applyFont="1" applyFill="1" applyBorder="1">
      <alignment/>
      <protection/>
    </xf>
    <xf numFmtId="0" fontId="2" fillId="0" borderId="15" xfId="58" applyFont="1" applyBorder="1">
      <alignment/>
      <protection/>
    </xf>
    <xf numFmtId="0" fontId="0" fillId="0" borderId="12" xfId="0" applyBorder="1" applyAlignment="1">
      <alignment/>
    </xf>
    <xf numFmtId="0" fontId="9" fillId="0" borderId="10" xfId="0" applyFont="1" applyFill="1" applyBorder="1" applyAlignment="1">
      <alignment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5" xfId="55" applyFont="1" applyFill="1" applyBorder="1" applyAlignment="1">
      <alignment horizontal="left"/>
      <protection/>
    </xf>
    <xf numFmtId="2" fontId="2" fillId="0" borderId="15" xfId="55" applyNumberFormat="1" applyBorder="1" applyAlignment="1">
      <alignment horizontal="center"/>
      <protection/>
    </xf>
    <xf numFmtId="0" fontId="3" fillId="0" borderId="10" xfId="55" applyFont="1" applyBorder="1">
      <alignment/>
      <protection/>
    </xf>
    <xf numFmtId="2" fontId="2" fillId="0" borderId="15" xfId="55" applyNumberFormat="1" applyBorder="1" quotePrefix="1">
      <alignment/>
      <protection/>
    </xf>
    <xf numFmtId="0" fontId="7" fillId="2" borderId="15" xfId="0" applyFont="1" applyFill="1" applyBorder="1" applyAlignment="1">
      <alignment/>
    </xf>
    <xf numFmtId="0" fontId="7" fillId="0" borderId="15" xfId="59" applyFont="1" applyBorder="1">
      <alignment/>
      <protection/>
    </xf>
    <xf numFmtId="0" fontId="9" fillId="0" borderId="15" xfId="59" applyFont="1" applyBorder="1">
      <alignment/>
      <protection/>
    </xf>
    <xf numFmtId="0" fontId="2" fillId="0" borderId="15" xfId="57" applyFont="1" applyFill="1" applyBorder="1">
      <alignment/>
      <protection/>
    </xf>
    <xf numFmtId="0" fontId="2" fillId="0" borderId="15" xfId="57" applyFont="1" applyBorder="1">
      <alignment/>
      <protection/>
    </xf>
    <xf numFmtId="0" fontId="2" fillId="0" borderId="27" xfId="57" applyFont="1" applyFill="1" applyBorder="1" applyAlignment="1">
      <alignment horizontal="center"/>
      <protection/>
    </xf>
    <xf numFmtId="0" fontId="2" fillId="0" borderId="27" xfId="57" applyFont="1" applyBorder="1" applyAlignment="1">
      <alignment horizontal="center"/>
      <protection/>
    </xf>
    <xf numFmtId="0" fontId="2" fillId="0" borderId="15" xfId="57" applyBorder="1">
      <alignment/>
      <protection/>
    </xf>
    <xf numFmtId="0" fontId="2" fillId="0" borderId="15" xfId="57" applyFill="1" applyBorder="1">
      <alignment/>
      <protection/>
    </xf>
    <xf numFmtId="0" fontId="2" fillId="0" borderId="15" xfId="56" applyFill="1" applyBorder="1">
      <alignment/>
      <protection/>
    </xf>
    <xf numFmtId="0" fontId="30" fillId="0" borderId="15" xfId="60" applyBorder="1">
      <alignment/>
      <protection/>
    </xf>
    <xf numFmtId="0" fontId="2" fillId="0" borderId="11" xfId="55" applyFill="1" applyBorder="1">
      <alignment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27" xfId="57" applyFill="1" applyBorder="1" applyAlignment="1">
      <alignment horizontal="center"/>
      <protection/>
    </xf>
    <xf numFmtId="0" fontId="2" fillId="0" borderId="15" xfId="57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15" xfId="55" applyFont="1" applyFill="1" applyBorder="1">
      <alignment/>
      <protection/>
    </xf>
    <xf numFmtId="2" fontId="2" fillId="0" borderId="15" xfId="55" applyNumberFormat="1" applyFill="1" applyBorder="1">
      <alignment/>
      <protection/>
    </xf>
    <xf numFmtId="0" fontId="2" fillId="0" borderId="0" xfId="55" applyFill="1">
      <alignment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5" xfId="55" applyFont="1" applyBorder="1">
      <alignment/>
      <protection/>
    </xf>
    <xf numFmtId="0" fontId="6" fillId="0" borderId="15" xfId="55" applyFont="1" applyBorder="1" applyAlignment="1">
      <alignment horizontal="center"/>
      <protection/>
    </xf>
    <xf numFmtId="0" fontId="2" fillId="0" borderId="14" xfId="58" applyFill="1" applyBorder="1">
      <alignment/>
      <protection/>
    </xf>
    <xf numFmtId="0" fontId="0" fillId="0" borderId="15" xfId="0" applyFont="1" applyBorder="1" applyAlignment="1">
      <alignment/>
    </xf>
    <xf numFmtId="2" fontId="2" fillId="0" borderId="15" xfId="55" applyNumberFormat="1" applyFont="1" applyBorder="1">
      <alignment/>
      <protection/>
    </xf>
    <xf numFmtId="2" fontId="2" fillId="0" borderId="15" xfId="55" applyNumberFormat="1" applyFont="1" applyFill="1" applyBorder="1">
      <alignment/>
      <protection/>
    </xf>
    <xf numFmtId="0" fontId="49" fillId="0" borderId="15" xfId="60" applyFont="1" applyFill="1" applyBorder="1">
      <alignment/>
      <protection/>
    </xf>
    <xf numFmtId="0" fontId="6" fillId="0" borderId="15" xfId="55" applyFont="1" applyFill="1" applyBorder="1">
      <alignment/>
      <protection/>
    </xf>
    <xf numFmtId="0" fontId="30" fillId="0" borderId="15" xfId="60" applyFont="1" applyBorder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0" fontId="2" fillId="0" borderId="12" xfId="58" applyFill="1" applyBorder="1">
      <alignment/>
      <protection/>
    </xf>
    <xf numFmtId="0" fontId="2" fillId="0" borderId="12" xfId="58" applyBorder="1">
      <alignment/>
      <protection/>
    </xf>
    <xf numFmtId="0" fontId="3" fillId="0" borderId="12" xfId="55" applyFont="1" applyBorder="1">
      <alignment/>
      <protection/>
    </xf>
    <xf numFmtId="0" fontId="5" fillId="0" borderId="12" xfId="55" applyFont="1" applyBorder="1">
      <alignment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2" fillId="0" borderId="12" xfId="58" applyFont="1" applyFill="1" applyBorder="1">
      <alignment/>
      <protection/>
    </xf>
    <xf numFmtId="0" fontId="2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58" applyFont="1" applyFill="1" applyBorder="1">
      <alignment/>
      <protection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2" fillId="0" borderId="15" xfId="57" applyFont="1" applyFill="1" applyBorder="1">
      <alignment/>
      <protection/>
    </xf>
    <xf numFmtId="0" fontId="2" fillId="0" borderId="12" xfId="58" applyFont="1" applyFill="1" applyBorder="1">
      <alignment/>
      <protection/>
    </xf>
    <xf numFmtId="0" fontId="2" fillId="20" borderId="0" xfId="55" applyFill="1" applyAlignment="1">
      <alignment horizontal="center"/>
      <protection/>
    </xf>
    <xf numFmtId="0" fontId="2" fillId="0" borderId="15" xfId="55" applyFont="1" applyBorder="1">
      <alignment/>
      <protection/>
    </xf>
    <xf numFmtId="0" fontId="2" fillId="0" borderId="15" xfId="0" applyFont="1" applyFill="1" applyBorder="1" applyAlignment="1">
      <alignment/>
    </xf>
    <xf numFmtId="0" fontId="36" fillId="0" borderId="10" xfId="43" applyFill="1" applyBorder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2 2" xfId="56"/>
    <cellStyle name="Standaard 2 2 2" xfId="57"/>
    <cellStyle name="Standaard 2 3" xfId="58"/>
    <cellStyle name="Standaard 3" xfId="59"/>
    <cellStyle name="Standaard 4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"/>
  <sheetViews>
    <sheetView zoomScale="110" zoomScaleNormal="110" zoomScalePageLayoutView="0" workbookViewId="0" topLeftCell="A1">
      <selection activeCell="A6" sqref="A6:BJ8"/>
    </sheetView>
  </sheetViews>
  <sheetFormatPr defaultColWidth="9.140625" defaultRowHeight="12.75"/>
  <cols>
    <col min="1" max="1" width="6.140625" style="0" customWidth="1"/>
    <col min="2" max="2" width="21.57421875" style="0" customWidth="1"/>
    <col min="3" max="3" width="17.7109375" style="0" hidden="1" customWidth="1"/>
    <col min="4" max="4" width="14.57421875" style="0" customWidth="1"/>
    <col min="5" max="6" width="0" style="0" hidden="1" customWidth="1"/>
    <col min="7" max="26" width="2.7109375" style="0" customWidth="1"/>
    <col min="27" max="27" width="13.00390625" style="0" customWidth="1"/>
    <col min="28" max="28" width="11.28125" style="0" customWidth="1"/>
    <col min="31" max="31" width="2.8515625" style="0" customWidth="1"/>
    <col min="32" max="32" width="6.8515625" style="0" customWidth="1"/>
    <col min="33" max="33" width="10.421875" style="0" customWidth="1"/>
    <col min="35" max="35" width="17.8515625" style="0" customWidth="1"/>
    <col min="36" max="36" width="14.28125" style="0" customWidth="1"/>
    <col min="37" max="56" width="2.7109375" style="0" customWidth="1"/>
    <col min="63" max="63" width="9.140625" style="77" customWidth="1"/>
  </cols>
  <sheetData>
    <row r="1" spans="1:64" ht="12.75">
      <c r="A1" s="19"/>
      <c r="B1" s="1"/>
      <c r="C1" s="1"/>
      <c r="D1" s="2" t="s">
        <v>58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79"/>
      <c r="BL1" s="1"/>
    </row>
    <row r="2" spans="1:64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79"/>
      <c r="BL2" s="1"/>
    </row>
    <row r="3" spans="1:64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  <c r="BL3" s="1"/>
    </row>
    <row r="4" spans="1:64" ht="12.75">
      <c r="A4" s="20"/>
      <c r="B4" s="20" t="s">
        <v>57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JOHAN WEVERS BOKAAL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  <c r="BL4" s="1"/>
    </row>
    <row r="5" spans="1:64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78">
        <v>1</v>
      </c>
      <c r="H5" s="78">
        <v>2</v>
      </c>
      <c r="I5" s="78">
        <v>3</v>
      </c>
      <c r="J5" s="78">
        <v>4</v>
      </c>
      <c r="K5" s="78" t="s">
        <v>120</v>
      </c>
      <c r="L5" s="78" t="s">
        <v>32</v>
      </c>
      <c r="M5" s="78" t="s">
        <v>33</v>
      </c>
      <c r="N5" s="78" t="s">
        <v>34</v>
      </c>
      <c r="O5" s="78" t="s">
        <v>121</v>
      </c>
      <c r="P5" s="78" t="s">
        <v>122</v>
      </c>
      <c r="Q5" s="78">
        <v>6</v>
      </c>
      <c r="R5" s="78">
        <v>7</v>
      </c>
      <c r="S5" s="78">
        <v>8</v>
      </c>
      <c r="T5" s="78">
        <v>9</v>
      </c>
      <c r="U5" s="78" t="s">
        <v>123</v>
      </c>
      <c r="V5" s="78" t="s">
        <v>32</v>
      </c>
      <c r="W5" s="78" t="s">
        <v>33</v>
      </c>
      <c r="X5" s="78" t="s">
        <v>34</v>
      </c>
      <c r="Y5" s="78">
        <v>11</v>
      </c>
      <c r="Z5" s="78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78">
        <f aca="true" t="shared" si="0" ref="AK5:BD5">G5</f>
        <v>1</v>
      </c>
      <c r="AL5" s="78">
        <f t="shared" si="0"/>
        <v>2</v>
      </c>
      <c r="AM5" s="78">
        <f t="shared" si="0"/>
        <v>3</v>
      </c>
      <c r="AN5" s="78">
        <f t="shared" si="0"/>
        <v>4</v>
      </c>
      <c r="AO5" s="78" t="str">
        <f t="shared" si="0"/>
        <v>5a</v>
      </c>
      <c r="AP5" s="78" t="str">
        <f t="shared" si="0"/>
        <v>b</v>
      </c>
      <c r="AQ5" s="78" t="str">
        <f t="shared" si="0"/>
        <v>c</v>
      </c>
      <c r="AR5" s="78" t="str">
        <f t="shared" si="0"/>
        <v>d</v>
      </c>
      <c r="AS5" s="78" t="str">
        <f t="shared" si="0"/>
        <v>e</v>
      </c>
      <c r="AT5" s="78" t="str">
        <f t="shared" si="0"/>
        <v>f</v>
      </c>
      <c r="AU5" s="78">
        <f t="shared" si="0"/>
        <v>6</v>
      </c>
      <c r="AV5" s="78">
        <f t="shared" si="0"/>
        <v>7</v>
      </c>
      <c r="AW5" s="78">
        <f t="shared" si="0"/>
        <v>8</v>
      </c>
      <c r="AX5" s="78">
        <f t="shared" si="0"/>
        <v>9</v>
      </c>
      <c r="AY5" s="78" t="str">
        <f t="shared" si="0"/>
        <v>10a</v>
      </c>
      <c r="AZ5" s="78" t="str">
        <f t="shared" si="0"/>
        <v>b</v>
      </c>
      <c r="BA5" s="78" t="str">
        <f t="shared" si="0"/>
        <v>c</v>
      </c>
      <c r="BB5" s="78" t="str">
        <f t="shared" si="0"/>
        <v>d</v>
      </c>
      <c r="BC5" s="78">
        <f t="shared" si="0"/>
        <v>11</v>
      </c>
      <c r="BD5" s="78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  <c r="BL5" s="1"/>
    </row>
    <row r="6" spans="1:64" ht="12.75">
      <c r="A6" s="135"/>
      <c r="B6" s="150" t="s">
        <v>59</v>
      </c>
      <c r="C6" s="135" t="s">
        <v>55</v>
      </c>
      <c r="D6" s="135" t="s">
        <v>62</v>
      </c>
      <c r="E6" s="32"/>
      <c r="F6" s="32"/>
      <c r="G6" s="128"/>
      <c r="H6" s="128"/>
      <c r="I6" s="128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>
        <f>SUM(G6:Z6)</f>
        <v>0</v>
      </c>
      <c r="AB6" s="129">
        <v>167.21</v>
      </c>
      <c r="AC6" s="129"/>
      <c r="AD6" s="16">
        <f>SUM(AA6:AC6)</f>
        <v>167.21</v>
      </c>
      <c r="AE6" s="130"/>
      <c r="AF6" s="130"/>
      <c r="AG6" s="130"/>
      <c r="AH6" s="29">
        <f aca="true" t="shared" si="1" ref="AH6:AI8">A6</f>
        <v>0</v>
      </c>
      <c r="AI6" s="32" t="str">
        <f t="shared" si="1"/>
        <v>Danieke Berends</v>
      </c>
      <c r="AJ6" s="32" t="str">
        <f>D6</f>
        <v>Nijverdal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>
        <v>5</v>
      </c>
      <c r="AX6" s="32"/>
      <c r="AY6" s="32"/>
      <c r="AZ6" s="32"/>
      <c r="BA6" s="32"/>
      <c r="BB6" s="32"/>
      <c r="BC6" s="32"/>
      <c r="BD6" s="32"/>
      <c r="BE6" s="32">
        <f>SUM(AK6:BD6)</f>
        <v>5</v>
      </c>
      <c r="BF6" s="129">
        <v>174.07</v>
      </c>
      <c r="BG6" s="129"/>
      <c r="BH6" s="129">
        <f>SUM(BE6:BG6)</f>
        <v>179.07</v>
      </c>
      <c r="BI6" s="129">
        <f>AD6</f>
        <v>167.21</v>
      </c>
      <c r="BJ6" s="16">
        <f>BH6+BI6</f>
        <v>346.28</v>
      </c>
      <c r="BK6" s="80">
        <v>1</v>
      </c>
      <c r="BL6" s="1"/>
    </row>
    <row r="7" spans="1:64" ht="12.75">
      <c r="A7" s="135">
        <v>3396</v>
      </c>
      <c r="B7" s="135" t="s">
        <v>60</v>
      </c>
      <c r="C7" s="135" t="s">
        <v>55</v>
      </c>
      <c r="D7" s="135" t="s">
        <v>62</v>
      </c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>SUM(G7:Z7)</f>
        <v>0</v>
      </c>
      <c r="AB7" s="15">
        <v>183.96</v>
      </c>
      <c r="AC7" s="15"/>
      <c r="AD7" s="16">
        <f>SUM(AA7:AC7)</f>
        <v>183.96</v>
      </c>
      <c r="AE7" s="1"/>
      <c r="AF7" s="1"/>
      <c r="AG7" s="1"/>
      <c r="AH7" s="29">
        <f t="shared" si="1"/>
        <v>3396</v>
      </c>
      <c r="AI7" s="32" t="str">
        <f t="shared" si="1"/>
        <v>Indi Kamphuis</v>
      </c>
      <c r="AJ7" s="32" t="str">
        <f>D7</f>
        <v>Nijverdal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>SUM(AK7:BD7)</f>
        <v>0</v>
      </c>
      <c r="BF7" s="15">
        <v>9999</v>
      </c>
      <c r="BG7" s="15" t="s">
        <v>36</v>
      </c>
      <c r="BH7" s="15">
        <f>SUM(BE7:BG7)</f>
        <v>9999</v>
      </c>
      <c r="BI7" s="15">
        <f>AD7</f>
        <v>183.96</v>
      </c>
      <c r="BJ7" s="16">
        <f>BH7+BI7</f>
        <v>10182.96</v>
      </c>
      <c r="BK7" s="81">
        <v>2</v>
      </c>
      <c r="BL7" s="1"/>
    </row>
    <row r="8" spans="1:64" ht="12.75">
      <c r="A8" s="135"/>
      <c r="B8" s="150" t="s">
        <v>61</v>
      </c>
      <c r="C8" s="135" t="s">
        <v>55</v>
      </c>
      <c r="D8" s="135" t="s">
        <v>62</v>
      </c>
      <c r="E8" s="32"/>
      <c r="F8" s="32"/>
      <c r="G8" s="128">
        <v>5</v>
      </c>
      <c r="H8" s="128"/>
      <c r="I8" s="128">
        <v>5</v>
      </c>
      <c r="J8" s="32"/>
      <c r="K8" s="32"/>
      <c r="L8" s="32"/>
      <c r="M8" s="32"/>
      <c r="N8" s="32"/>
      <c r="O8" s="32">
        <v>5</v>
      </c>
      <c r="P8" s="32"/>
      <c r="Q8" s="32"/>
      <c r="R8" s="32"/>
      <c r="S8" s="32"/>
      <c r="T8" s="32"/>
      <c r="U8" s="32"/>
      <c r="V8" s="32"/>
      <c r="W8" s="32"/>
      <c r="X8" s="32"/>
      <c r="Y8" s="32">
        <v>5</v>
      </c>
      <c r="Z8" s="32"/>
      <c r="AA8" s="32">
        <f>SUM(G8:Z8)</f>
        <v>20</v>
      </c>
      <c r="AB8" s="129">
        <v>168.87</v>
      </c>
      <c r="AC8" s="129"/>
      <c r="AD8" s="16">
        <f>SUM(AA8:AC8)</f>
        <v>188.87</v>
      </c>
      <c r="AE8" s="130"/>
      <c r="AF8" s="130"/>
      <c r="AG8" s="130"/>
      <c r="AH8" s="29">
        <f t="shared" si="1"/>
        <v>0</v>
      </c>
      <c r="AI8" s="32" t="str">
        <f t="shared" si="1"/>
        <v>Daphne Knevel</v>
      </c>
      <c r="AJ8" s="32" t="str">
        <f>D8</f>
        <v>Nijverdal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>
        <f>SUM(AK8:BD8)</f>
        <v>0</v>
      </c>
      <c r="BF8" s="129">
        <v>9999</v>
      </c>
      <c r="BG8" s="129" t="s">
        <v>36</v>
      </c>
      <c r="BH8" s="129">
        <f>SUM(BE8:BG8)</f>
        <v>9999</v>
      </c>
      <c r="BI8" s="129">
        <f>AD8</f>
        <v>188.87</v>
      </c>
      <c r="BJ8" s="16">
        <f>BH8+BI8</f>
        <v>10187.87</v>
      </c>
      <c r="BK8" s="82">
        <v>3</v>
      </c>
      <c r="BL8" s="1"/>
    </row>
    <row r="9" spans="1:64" ht="12.75">
      <c r="A9" s="135"/>
      <c r="B9" s="150"/>
      <c r="C9" s="135"/>
      <c r="D9" s="135"/>
      <c r="E9" s="32"/>
      <c r="F9" s="32"/>
      <c r="G9" s="128"/>
      <c r="H9" s="128"/>
      <c r="I9" s="12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>
        <f aca="true" t="shared" si="2" ref="AA9:AA32">SUM(G9:Z9)</f>
        <v>0</v>
      </c>
      <c r="AB9" s="129"/>
      <c r="AC9" s="129"/>
      <c r="AD9" s="16">
        <f aca="true" t="shared" si="3" ref="AD9:AD18">SUM(AA9:AC9)</f>
        <v>0</v>
      </c>
      <c r="AE9" s="130"/>
      <c r="AF9" s="130"/>
      <c r="AG9" s="130"/>
      <c r="AH9" s="29">
        <f aca="true" t="shared" si="4" ref="AH9:AI21">A9</f>
        <v>0</v>
      </c>
      <c r="AI9" s="32">
        <f t="shared" si="4"/>
        <v>0</v>
      </c>
      <c r="AJ9" s="32">
        <f aca="true" t="shared" si="5" ref="AJ9:AJ21">D9</f>
        <v>0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>
        <f aca="true" t="shared" si="6" ref="BE9:BE32">SUM(AK9:BD9)</f>
        <v>0</v>
      </c>
      <c r="BF9" s="129"/>
      <c r="BG9" s="129"/>
      <c r="BH9" s="129">
        <f aca="true" t="shared" si="7" ref="BH9:BH32">SUM(BE9:BG9)</f>
        <v>0</v>
      </c>
      <c r="BI9" s="129">
        <f aca="true" t="shared" si="8" ref="BI9:BI32">AD9</f>
        <v>0</v>
      </c>
      <c r="BJ9" s="16">
        <f aca="true" t="shared" si="9" ref="BJ9:BJ32">BH9+BI9</f>
        <v>0</v>
      </c>
      <c r="BK9" s="83">
        <v>4</v>
      </c>
      <c r="BL9" s="1"/>
    </row>
    <row r="10" spans="1:64" ht="12.75">
      <c r="A10" s="108"/>
      <c r="B10" s="71"/>
      <c r="C10" s="71"/>
      <c r="D10" s="71"/>
      <c r="E10" s="18"/>
      <c r="F10" s="1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2"/>
        <v>0</v>
      </c>
      <c r="AB10" s="15"/>
      <c r="AC10" s="15"/>
      <c r="AD10" s="16">
        <f t="shared" si="3"/>
        <v>0</v>
      </c>
      <c r="AE10" s="1"/>
      <c r="AF10" s="1"/>
      <c r="AG10" s="1"/>
      <c r="AH10" s="29">
        <f t="shared" si="4"/>
        <v>0</v>
      </c>
      <c r="AI10" s="32">
        <f t="shared" si="4"/>
        <v>0</v>
      </c>
      <c r="AJ10" s="32">
        <f t="shared" si="5"/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0</v>
      </c>
      <c r="BF10" s="15"/>
      <c r="BG10" s="15"/>
      <c r="BH10" s="15">
        <f t="shared" si="7"/>
        <v>0</v>
      </c>
      <c r="BI10" s="15">
        <f t="shared" si="8"/>
        <v>0</v>
      </c>
      <c r="BJ10" s="16">
        <f t="shared" si="9"/>
        <v>0</v>
      </c>
      <c r="BK10" s="84">
        <v>5</v>
      </c>
      <c r="BL10" s="1"/>
    </row>
    <row r="11" spans="1:64" ht="12.75">
      <c r="A11" s="108"/>
      <c r="B11" s="71"/>
      <c r="C11" s="97"/>
      <c r="D11" s="71"/>
      <c r="E11" s="32"/>
      <c r="F11" s="32"/>
      <c r="G11" s="128"/>
      <c r="H11" s="128"/>
      <c r="I11" s="12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>
        <f t="shared" si="2"/>
        <v>0</v>
      </c>
      <c r="AB11" s="129"/>
      <c r="AC11" s="129"/>
      <c r="AD11" s="16">
        <f t="shared" si="3"/>
        <v>0</v>
      </c>
      <c r="AE11" s="130"/>
      <c r="AF11" s="130"/>
      <c r="AG11" s="130"/>
      <c r="AH11" s="29">
        <f t="shared" si="4"/>
        <v>0</v>
      </c>
      <c r="AI11" s="32">
        <f t="shared" si="4"/>
        <v>0</v>
      </c>
      <c r="AJ11" s="32">
        <f t="shared" si="5"/>
        <v>0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>
        <f t="shared" si="6"/>
        <v>0</v>
      </c>
      <c r="BF11" s="129"/>
      <c r="BG11" s="129"/>
      <c r="BH11" s="129">
        <f t="shared" si="7"/>
        <v>0</v>
      </c>
      <c r="BI11" s="129">
        <f t="shared" si="8"/>
        <v>0</v>
      </c>
      <c r="BJ11" s="16">
        <f t="shared" si="9"/>
        <v>0</v>
      </c>
      <c r="BK11" s="84">
        <v>6</v>
      </c>
      <c r="BL11" s="1"/>
    </row>
    <row r="12" spans="1:64" ht="12.75">
      <c r="A12" s="108"/>
      <c r="B12" s="71"/>
      <c r="C12" s="97"/>
      <c r="D12" s="71"/>
      <c r="E12" s="32"/>
      <c r="F12" s="32"/>
      <c r="G12" s="128"/>
      <c r="H12" s="128"/>
      <c r="I12" s="12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>
        <f t="shared" si="2"/>
        <v>0</v>
      </c>
      <c r="AB12" s="129"/>
      <c r="AC12" s="129"/>
      <c r="AD12" s="16">
        <f t="shared" si="3"/>
        <v>0</v>
      </c>
      <c r="AE12" s="130"/>
      <c r="AF12" s="130"/>
      <c r="AG12" s="130"/>
      <c r="AH12" s="29">
        <f t="shared" si="4"/>
        <v>0</v>
      </c>
      <c r="AI12" s="32">
        <f t="shared" si="4"/>
        <v>0</v>
      </c>
      <c r="AJ12" s="32">
        <f t="shared" si="5"/>
        <v>0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>
        <f t="shared" si="6"/>
        <v>0</v>
      </c>
      <c r="BF12" s="129"/>
      <c r="BG12" s="129"/>
      <c r="BH12" s="129">
        <f t="shared" si="7"/>
        <v>0</v>
      </c>
      <c r="BI12" s="129">
        <f t="shared" si="8"/>
        <v>0</v>
      </c>
      <c r="BJ12" s="16">
        <f t="shared" si="9"/>
        <v>0</v>
      </c>
      <c r="BK12" s="84">
        <v>7</v>
      </c>
      <c r="BL12" s="1"/>
    </row>
    <row r="13" spans="1:64" ht="12.75">
      <c r="A13" s="108"/>
      <c r="B13" s="120"/>
      <c r="C13" s="32"/>
      <c r="D13" s="120"/>
      <c r="E13" s="32"/>
      <c r="F13" s="32"/>
      <c r="G13" s="128"/>
      <c r="H13" s="128"/>
      <c r="I13" s="12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2"/>
        <v>0</v>
      </c>
      <c r="AB13" s="129"/>
      <c r="AC13" s="129"/>
      <c r="AD13" s="16">
        <f t="shared" si="3"/>
        <v>0</v>
      </c>
      <c r="AE13" s="130"/>
      <c r="AF13" s="130"/>
      <c r="AG13" s="130"/>
      <c r="AH13" s="29">
        <f t="shared" si="4"/>
        <v>0</v>
      </c>
      <c r="AI13" s="32">
        <f t="shared" si="4"/>
        <v>0</v>
      </c>
      <c r="AJ13" s="32">
        <f t="shared" si="5"/>
        <v>0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>
        <f t="shared" si="6"/>
        <v>0</v>
      </c>
      <c r="BF13" s="129"/>
      <c r="BG13" s="129"/>
      <c r="BH13" s="129">
        <f t="shared" si="7"/>
        <v>0</v>
      </c>
      <c r="BI13" s="129">
        <f t="shared" si="8"/>
        <v>0</v>
      </c>
      <c r="BJ13" s="16">
        <f t="shared" si="9"/>
        <v>0</v>
      </c>
      <c r="BK13" s="84">
        <v>8</v>
      </c>
      <c r="BL13" s="1"/>
    </row>
    <row r="14" spans="1:64" ht="12.75">
      <c r="A14" s="108"/>
      <c r="B14" s="71"/>
      <c r="C14" s="32"/>
      <c r="D14" s="71"/>
      <c r="E14" s="32"/>
      <c r="F14" s="32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2"/>
        <v>0</v>
      </c>
      <c r="AB14" s="15"/>
      <c r="AC14" s="15"/>
      <c r="AD14" s="16">
        <f t="shared" si="3"/>
        <v>0</v>
      </c>
      <c r="AE14" s="1"/>
      <c r="AF14" s="1"/>
      <c r="AG14" s="1"/>
      <c r="AH14" s="29">
        <f t="shared" si="4"/>
        <v>0</v>
      </c>
      <c r="AI14" s="32">
        <f t="shared" si="4"/>
        <v>0</v>
      </c>
      <c r="AJ14" s="32">
        <f t="shared" si="5"/>
        <v>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6"/>
        <v>0</v>
      </c>
      <c r="BF14" s="15"/>
      <c r="BG14" s="15"/>
      <c r="BH14" s="15">
        <f t="shared" si="7"/>
        <v>0</v>
      </c>
      <c r="BI14" s="15">
        <f t="shared" si="8"/>
        <v>0</v>
      </c>
      <c r="BJ14" s="16">
        <f t="shared" si="9"/>
        <v>0</v>
      </c>
      <c r="BK14" s="84">
        <v>9</v>
      </c>
      <c r="BL14" s="1"/>
    </row>
    <row r="15" spans="1:64" ht="12.75">
      <c r="A15" s="108"/>
      <c r="B15" s="71"/>
      <c r="C15" s="96"/>
      <c r="D15" s="71"/>
      <c r="E15" s="32"/>
      <c r="F15" s="32"/>
      <c r="G15" s="128"/>
      <c r="H15" s="128"/>
      <c r="I15" s="12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2"/>
        <v>0</v>
      </c>
      <c r="AB15" s="129"/>
      <c r="AC15" s="129"/>
      <c r="AD15" s="16">
        <f t="shared" si="3"/>
        <v>0</v>
      </c>
      <c r="AE15" s="130"/>
      <c r="AF15" s="130"/>
      <c r="AG15" s="130"/>
      <c r="AH15" s="29">
        <f t="shared" si="4"/>
        <v>0</v>
      </c>
      <c r="AI15" s="32">
        <f t="shared" si="4"/>
        <v>0</v>
      </c>
      <c r="AJ15" s="32">
        <f t="shared" si="5"/>
        <v>0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>
        <f t="shared" si="6"/>
        <v>0</v>
      </c>
      <c r="BF15" s="129"/>
      <c r="BG15" s="129"/>
      <c r="BH15" s="129">
        <f t="shared" si="7"/>
        <v>0</v>
      </c>
      <c r="BI15" s="129">
        <f t="shared" si="8"/>
        <v>0</v>
      </c>
      <c r="BJ15" s="16">
        <f t="shared" si="9"/>
        <v>0</v>
      </c>
      <c r="BK15" s="84">
        <v>10</v>
      </c>
      <c r="BL15" s="1"/>
    </row>
    <row r="16" spans="1:64" ht="12.75">
      <c r="A16" s="108"/>
      <c r="B16" s="71"/>
      <c r="C16" s="96"/>
      <c r="D16" s="71"/>
      <c r="E16" s="32"/>
      <c r="F16" s="32"/>
      <c r="G16" s="128"/>
      <c r="H16" s="128"/>
      <c r="I16" s="12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>
        <f t="shared" si="2"/>
        <v>0</v>
      </c>
      <c r="AB16" s="129"/>
      <c r="AC16" s="129"/>
      <c r="AD16" s="16">
        <f t="shared" si="3"/>
        <v>0</v>
      </c>
      <c r="AE16" s="130"/>
      <c r="AF16" s="130"/>
      <c r="AG16" s="130"/>
      <c r="AH16" s="29">
        <f t="shared" si="4"/>
        <v>0</v>
      </c>
      <c r="AI16" s="32">
        <f t="shared" si="4"/>
        <v>0</v>
      </c>
      <c r="AJ16" s="32">
        <f t="shared" si="5"/>
        <v>0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>
        <f t="shared" si="6"/>
        <v>0</v>
      </c>
      <c r="BF16" s="129"/>
      <c r="BG16" s="129"/>
      <c r="BH16" s="129">
        <f t="shared" si="7"/>
        <v>0</v>
      </c>
      <c r="BI16" s="129">
        <f t="shared" si="8"/>
        <v>0</v>
      </c>
      <c r="BJ16" s="16">
        <f t="shared" si="9"/>
        <v>0</v>
      </c>
      <c r="BK16" s="84">
        <v>11</v>
      </c>
      <c r="BL16" s="1"/>
    </row>
    <row r="17" spans="1:63" ht="12.75">
      <c r="A17" s="108"/>
      <c r="B17" s="71"/>
      <c r="C17" s="95"/>
      <c r="D17" s="71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2"/>
        <v>0</v>
      </c>
      <c r="AB17" s="15"/>
      <c r="AC17" s="15"/>
      <c r="AD17" s="16">
        <f t="shared" si="3"/>
        <v>0</v>
      </c>
      <c r="AE17" s="1"/>
      <c r="AF17" s="1"/>
      <c r="AG17" s="1"/>
      <c r="AH17" s="29">
        <f t="shared" si="4"/>
        <v>0</v>
      </c>
      <c r="AI17" s="32">
        <f t="shared" si="4"/>
        <v>0</v>
      </c>
      <c r="AJ17" s="32">
        <f t="shared" si="5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6"/>
        <v>0</v>
      </c>
      <c r="BF17" s="15"/>
      <c r="BG17" s="15"/>
      <c r="BH17" s="15">
        <f t="shared" si="7"/>
        <v>0</v>
      </c>
      <c r="BI17" s="15">
        <f t="shared" si="8"/>
        <v>0</v>
      </c>
      <c r="BJ17" s="16">
        <f t="shared" si="9"/>
        <v>0</v>
      </c>
      <c r="BK17" s="84">
        <v>13</v>
      </c>
    </row>
    <row r="18" spans="1:63" ht="12.75">
      <c r="A18" s="108"/>
      <c r="B18" s="71"/>
      <c r="C18" s="121"/>
      <c r="D18" s="71"/>
      <c r="E18" s="32"/>
      <c r="F18" s="32"/>
      <c r="G18" s="128"/>
      <c r="H18" s="128"/>
      <c r="I18" s="12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>
        <f t="shared" si="2"/>
        <v>0</v>
      </c>
      <c r="AB18" s="129"/>
      <c r="AC18" s="129"/>
      <c r="AD18" s="16">
        <f t="shared" si="3"/>
        <v>0</v>
      </c>
      <c r="AE18" s="130"/>
      <c r="AF18" s="130"/>
      <c r="AG18" s="130"/>
      <c r="AH18" s="29">
        <f t="shared" si="4"/>
        <v>0</v>
      </c>
      <c r="AI18" s="32">
        <f t="shared" si="4"/>
        <v>0</v>
      </c>
      <c r="AJ18" s="32">
        <f t="shared" si="5"/>
        <v>0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>
        <f t="shared" si="6"/>
        <v>0</v>
      </c>
      <c r="BF18" s="129"/>
      <c r="BG18" s="129"/>
      <c r="BH18" s="129">
        <f t="shared" si="7"/>
        <v>0</v>
      </c>
      <c r="BI18" s="129">
        <f t="shared" si="8"/>
        <v>0</v>
      </c>
      <c r="BJ18" s="16">
        <f t="shared" si="9"/>
        <v>0</v>
      </c>
      <c r="BK18" s="84">
        <v>14</v>
      </c>
    </row>
    <row r="19" spans="1:63" ht="12.75">
      <c r="A19" s="108"/>
      <c r="B19" s="71"/>
      <c r="C19" s="32"/>
      <c r="D19" s="71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2"/>
        <v>0</v>
      </c>
      <c r="AB19" s="15"/>
      <c r="AC19" s="15"/>
      <c r="AD19" s="16">
        <f>SUM(AA19:AC19)</f>
        <v>0</v>
      </c>
      <c r="AE19" s="1"/>
      <c r="AF19" s="1"/>
      <c r="AG19" s="1"/>
      <c r="AH19" s="29">
        <f t="shared" si="4"/>
        <v>0</v>
      </c>
      <c r="AI19" s="32">
        <f t="shared" si="4"/>
        <v>0</v>
      </c>
      <c r="AJ19" s="32">
        <f t="shared" si="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6"/>
        <v>0</v>
      </c>
      <c r="BF19" s="15"/>
      <c r="BG19" s="15"/>
      <c r="BH19" s="15">
        <f t="shared" si="7"/>
        <v>0</v>
      </c>
      <c r="BI19" s="15">
        <f t="shared" si="8"/>
        <v>0</v>
      </c>
      <c r="BJ19" s="16">
        <f t="shared" si="9"/>
        <v>0</v>
      </c>
      <c r="BK19" s="84">
        <v>15</v>
      </c>
    </row>
    <row r="20" spans="1:63" ht="12.75">
      <c r="A20" s="108"/>
      <c r="B20" s="71"/>
      <c r="C20" s="32"/>
      <c r="D20" s="71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2"/>
        <v>0</v>
      </c>
      <c r="AB20" s="15"/>
      <c r="AC20" s="15"/>
      <c r="AD20" s="16">
        <f aca="true" t="shared" si="10" ref="AD20:AD32">SUM(AA20:AC20)</f>
        <v>0</v>
      </c>
      <c r="AE20" s="1"/>
      <c r="AF20" s="1"/>
      <c r="AG20" s="1"/>
      <c r="AH20" s="29">
        <f t="shared" si="4"/>
        <v>0</v>
      </c>
      <c r="AI20" s="32">
        <f t="shared" si="4"/>
        <v>0</v>
      </c>
      <c r="AJ20" s="32">
        <f t="shared" si="5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6"/>
        <v>0</v>
      </c>
      <c r="BF20" s="15"/>
      <c r="BG20" s="15"/>
      <c r="BH20" s="15">
        <f t="shared" si="7"/>
        <v>0</v>
      </c>
      <c r="BI20" s="15">
        <f t="shared" si="8"/>
        <v>0</v>
      </c>
      <c r="BJ20" s="16">
        <f t="shared" si="9"/>
        <v>0</v>
      </c>
      <c r="BK20" s="84">
        <v>16</v>
      </c>
    </row>
    <row r="21" spans="1:63" ht="12.75">
      <c r="A21" s="108"/>
      <c r="B21" s="71"/>
      <c r="C21" s="71"/>
      <c r="D21" s="71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2"/>
        <v>0</v>
      </c>
      <c r="AB21" s="15"/>
      <c r="AC21" s="15"/>
      <c r="AD21" s="16">
        <f t="shared" si="10"/>
        <v>0</v>
      </c>
      <c r="AE21" s="1"/>
      <c r="AF21" s="1"/>
      <c r="AG21" s="1"/>
      <c r="AH21" s="29">
        <f t="shared" si="4"/>
        <v>0</v>
      </c>
      <c r="AI21" s="32">
        <f t="shared" si="4"/>
        <v>0</v>
      </c>
      <c r="AJ21" s="32">
        <f t="shared" si="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6"/>
        <v>0</v>
      </c>
      <c r="BF21" s="15"/>
      <c r="BG21" s="15"/>
      <c r="BH21" s="15">
        <f t="shared" si="7"/>
        <v>0</v>
      </c>
      <c r="BI21" s="15">
        <f t="shared" si="8"/>
        <v>0</v>
      </c>
      <c r="BJ21" s="16">
        <f t="shared" si="9"/>
        <v>0</v>
      </c>
      <c r="BK21" s="84">
        <v>17</v>
      </c>
    </row>
    <row r="22" spans="1:63" ht="12.75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2"/>
        <v>0</v>
      </c>
      <c r="AB22" s="15"/>
      <c r="AC22" s="15"/>
      <c r="AD22" s="16">
        <f t="shared" si="10"/>
        <v>0</v>
      </c>
      <c r="AE22" s="1"/>
      <c r="AF22" s="1"/>
      <c r="AG22" s="1"/>
      <c r="AH22" s="29">
        <f aca="true" t="shared" si="11" ref="AH22:AI32">A22</f>
        <v>0</v>
      </c>
      <c r="AI22" s="32">
        <f>B21</f>
        <v>0</v>
      </c>
      <c r="AJ22" s="32">
        <f aca="true" t="shared" si="12" ref="AJ22:AJ27">D21</f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6"/>
        <v>0</v>
      </c>
      <c r="BF22" s="15"/>
      <c r="BG22" s="15"/>
      <c r="BH22" s="15">
        <f t="shared" si="7"/>
        <v>0</v>
      </c>
      <c r="BI22" s="15">
        <f t="shared" si="8"/>
        <v>0</v>
      </c>
      <c r="BJ22" s="16">
        <f t="shared" si="9"/>
        <v>0</v>
      </c>
      <c r="BK22" s="84">
        <v>18</v>
      </c>
    </row>
    <row r="23" spans="1:63" ht="12.75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2"/>
        <v>0</v>
      </c>
      <c r="AB23" s="15"/>
      <c r="AC23" s="15"/>
      <c r="AD23" s="16">
        <f t="shared" si="10"/>
        <v>0</v>
      </c>
      <c r="AE23" s="1"/>
      <c r="AF23" s="1"/>
      <c r="AG23" s="1"/>
      <c r="AH23" s="29">
        <f t="shared" si="11"/>
        <v>0</v>
      </c>
      <c r="AI23" s="32">
        <f>B22</f>
        <v>0</v>
      </c>
      <c r="AJ23" s="32">
        <f t="shared" si="12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6"/>
        <v>0</v>
      </c>
      <c r="BF23" s="15"/>
      <c r="BG23" s="15"/>
      <c r="BH23" s="15">
        <f t="shared" si="7"/>
        <v>0</v>
      </c>
      <c r="BI23" s="15">
        <f t="shared" si="8"/>
        <v>0</v>
      </c>
      <c r="BJ23" s="16">
        <f t="shared" si="9"/>
        <v>0</v>
      </c>
      <c r="BK23" s="84">
        <v>19</v>
      </c>
    </row>
    <row r="24" spans="1:63" ht="12.75">
      <c r="A24" s="22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2"/>
        <v>0</v>
      </c>
      <c r="AB24" s="15"/>
      <c r="AC24" s="15"/>
      <c r="AD24" s="16">
        <f t="shared" si="10"/>
        <v>0</v>
      </c>
      <c r="AE24" s="1"/>
      <c r="AF24" s="1"/>
      <c r="AG24" s="1"/>
      <c r="AH24" s="29">
        <f t="shared" si="11"/>
        <v>0</v>
      </c>
      <c r="AI24" s="32">
        <f>B23</f>
        <v>0</v>
      </c>
      <c r="AJ24" s="32">
        <f t="shared" si="12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6"/>
        <v>0</v>
      </c>
      <c r="BF24" s="15"/>
      <c r="BG24" s="15"/>
      <c r="BH24" s="15">
        <f t="shared" si="7"/>
        <v>0</v>
      </c>
      <c r="BI24" s="15">
        <f t="shared" si="8"/>
        <v>0</v>
      </c>
      <c r="BJ24" s="16">
        <f t="shared" si="9"/>
        <v>0</v>
      </c>
      <c r="BK24" s="84">
        <v>20</v>
      </c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2"/>
        <v>0</v>
      </c>
      <c r="AB25" s="15"/>
      <c r="AC25" s="15"/>
      <c r="AD25" s="16">
        <f t="shared" si="10"/>
        <v>0</v>
      </c>
      <c r="AE25" s="1"/>
      <c r="AF25" s="1"/>
      <c r="AG25" s="1"/>
      <c r="AH25" s="29">
        <f t="shared" si="11"/>
        <v>0</v>
      </c>
      <c r="AI25" s="32">
        <f t="shared" si="11"/>
        <v>0</v>
      </c>
      <c r="AJ25" s="32">
        <f t="shared" si="12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6"/>
        <v>0</v>
      </c>
      <c r="BF25" s="15"/>
      <c r="BG25" s="15"/>
      <c r="BH25" s="15">
        <f t="shared" si="7"/>
        <v>0</v>
      </c>
      <c r="BI25" s="15">
        <f t="shared" si="8"/>
        <v>0</v>
      </c>
      <c r="BJ25" s="16">
        <f t="shared" si="9"/>
        <v>0</v>
      </c>
      <c r="BK25" s="84">
        <v>21</v>
      </c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2"/>
        <v>0</v>
      </c>
      <c r="AB26" s="15"/>
      <c r="AC26" s="15"/>
      <c r="AD26" s="16">
        <f t="shared" si="10"/>
        <v>0</v>
      </c>
      <c r="AE26" s="1"/>
      <c r="AF26" s="1"/>
      <c r="AG26" s="1"/>
      <c r="AH26" s="29">
        <f t="shared" si="11"/>
        <v>0</v>
      </c>
      <c r="AI26" s="32">
        <f t="shared" si="11"/>
        <v>0</v>
      </c>
      <c r="AJ26" s="32">
        <f t="shared" si="12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6"/>
        <v>0</v>
      </c>
      <c r="BF26" s="15"/>
      <c r="BG26" s="15"/>
      <c r="BH26" s="15">
        <f t="shared" si="7"/>
        <v>0</v>
      </c>
      <c r="BI26" s="15">
        <f t="shared" si="8"/>
        <v>0</v>
      </c>
      <c r="BJ26" s="16">
        <f t="shared" si="9"/>
        <v>0</v>
      </c>
      <c r="BK26" s="84">
        <v>22</v>
      </c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2"/>
        <v>0</v>
      </c>
      <c r="AB27" s="15"/>
      <c r="AC27" s="15"/>
      <c r="AD27" s="16">
        <f t="shared" si="10"/>
        <v>0</v>
      </c>
      <c r="AE27" s="1"/>
      <c r="AF27" s="1"/>
      <c r="AG27" s="1"/>
      <c r="AH27" s="29">
        <f t="shared" si="11"/>
        <v>0</v>
      </c>
      <c r="AI27" s="32">
        <f t="shared" si="11"/>
        <v>0</v>
      </c>
      <c r="AJ27" s="32">
        <f t="shared" si="12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6"/>
        <v>0</v>
      </c>
      <c r="BF27" s="15"/>
      <c r="BG27" s="15"/>
      <c r="BH27" s="15">
        <f t="shared" si="7"/>
        <v>0</v>
      </c>
      <c r="BI27" s="15">
        <f t="shared" si="8"/>
        <v>0</v>
      </c>
      <c r="BJ27" s="16">
        <f t="shared" si="9"/>
        <v>0</v>
      </c>
      <c r="BK27" s="84">
        <v>23</v>
      </c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1"/>
      <c r="W28" s="11"/>
      <c r="X28" s="11"/>
      <c r="Y28" s="11"/>
      <c r="Z28" s="11"/>
      <c r="AA28" s="11">
        <f t="shared" si="2"/>
        <v>0</v>
      </c>
      <c r="AB28" s="15"/>
      <c r="AC28" s="15"/>
      <c r="AD28" s="16">
        <f t="shared" si="10"/>
        <v>0</v>
      </c>
      <c r="AE28" s="1"/>
      <c r="AF28" s="1"/>
      <c r="AG28" s="1"/>
      <c r="AH28" s="29">
        <f t="shared" si="11"/>
        <v>0</v>
      </c>
      <c r="AI28" s="32">
        <f t="shared" si="11"/>
        <v>0</v>
      </c>
      <c r="AJ28" s="32">
        <f>D28</f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6"/>
        <v>0</v>
      </c>
      <c r="BF28" s="15"/>
      <c r="BG28" s="15"/>
      <c r="BH28" s="15">
        <f t="shared" si="7"/>
        <v>0</v>
      </c>
      <c r="BI28" s="15">
        <f t="shared" si="8"/>
        <v>0</v>
      </c>
      <c r="BJ28" s="16">
        <f t="shared" si="9"/>
        <v>0</v>
      </c>
      <c r="BK28" s="84">
        <v>24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2"/>
        <v>0</v>
      </c>
      <c r="AB29" s="15"/>
      <c r="AC29" s="15"/>
      <c r="AD29" s="16">
        <f t="shared" si="10"/>
        <v>0</v>
      </c>
      <c r="AE29" s="1"/>
      <c r="AF29" s="1"/>
      <c r="AG29" s="1"/>
      <c r="AH29" s="29">
        <f t="shared" si="11"/>
        <v>0</v>
      </c>
      <c r="AI29" s="32">
        <f t="shared" si="11"/>
        <v>0</v>
      </c>
      <c r="AJ29" s="32">
        <f>D29</f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6"/>
        <v>0</v>
      </c>
      <c r="BF29" s="15"/>
      <c r="BG29" s="15"/>
      <c r="BH29" s="15">
        <f t="shared" si="7"/>
        <v>0</v>
      </c>
      <c r="BI29" s="15">
        <f t="shared" si="8"/>
        <v>0</v>
      </c>
      <c r="BJ29" s="16">
        <f t="shared" si="9"/>
        <v>0</v>
      </c>
      <c r="BK29" s="84">
        <v>25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2"/>
        <v>0</v>
      </c>
      <c r="AB30" s="15"/>
      <c r="AC30" s="15"/>
      <c r="AD30" s="16">
        <f t="shared" si="10"/>
        <v>0</v>
      </c>
      <c r="AE30" s="1"/>
      <c r="AF30" s="1"/>
      <c r="AG30" s="1"/>
      <c r="AH30" s="29">
        <f t="shared" si="11"/>
        <v>0</v>
      </c>
      <c r="AI30" s="32">
        <f t="shared" si="11"/>
        <v>0</v>
      </c>
      <c r="AJ30" s="32">
        <f>D30</f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6"/>
        <v>0</v>
      </c>
      <c r="BF30" s="15"/>
      <c r="BG30" s="15"/>
      <c r="BH30" s="15">
        <f t="shared" si="7"/>
        <v>0</v>
      </c>
      <c r="BI30" s="15">
        <f t="shared" si="8"/>
        <v>0</v>
      </c>
      <c r="BJ30" s="16">
        <f t="shared" si="9"/>
        <v>0</v>
      </c>
      <c r="BK30" s="84">
        <v>26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2"/>
        <v>0</v>
      </c>
      <c r="AB31" s="15"/>
      <c r="AC31" s="15"/>
      <c r="AD31" s="16">
        <f t="shared" si="10"/>
        <v>0</v>
      </c>
      <c r="AE31" s="1"/>
      <c r="AF31" s="1"/>
      <c r="AG31" s="1"/>
      <c r="AH31" s="29">
        <f t="shared" si="11"/>
        <v>0</v>
      </c>
      <c r="AI31" s="32">
        <f t="shared" si="11"/>
        <v>0</v>
      </c>
      <c r="AJ31" s="32">
        <f>D31</f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6"/>
        <v>0</v>
      </c>
      <c r="BF31" s="15"/>
      <c r="BG31" s="15"/>
      <c r="BH31" s="15">
        <f t="shared" si="7"/>
        <v>0</v>
      </c>
      <c r="BI31" s="15">
        <f t="shared" si="8"/>
        <v>0</v>
      </c>
      <c r="BJ31" s="16">
        <f t="shared" si="9"/>
        <v>0</v>
      </c>
      <c r="BK31" s="84">
        <v>27</v>
      </c>
    </row>
    <row r="32" spans="1:64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2"/>
        <v>0</v>
      </c>
      <c r="AB32" s="15"/>
      <c r="AC32" s="15"/>
      <c r="AD32" s="16">
        <f t="shared" si="10"/>
        <v>0</v>
      </c>
      <c r="AE32" s="1"/>
      <c r="AF32" s="1"/>
      <c r="AG32" s="1"/>
      <c r="AH32" s="29">
        <f t="shared" si="11"/>
        <v>0</v>
      </c>
      <c r="AI32" s="32">
        <f t="shared" si="11"/>
        <v>0</v>
      </c>
      <c r="AJ32" s="32">
        <f>D32</f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6"/>
        <v>0</v>
      </c>
      <c r="BF32" s="15"/>
      <c r="BG32" s="15"/>
      <c r="BH32" s="15">
        <f t="shared" si="7"/>
        <v>0</v>
      </c>
      <c r="BI32" s="15">
        <f t="shared" si="8"/>
        <v>0</v>
      </c>
      <c r="BJ32" s="16">
        <f t="shared" si="9"/>
        <v>0</v>
      </c>
      <c r="BK32" s="84">
        <v>27</v>
      </c>
      <c r="BL32" s="1"/>
    </row>
    <row r="36" ht="12.75">
      <c r="B36" s="85" t="s">
        <v>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2" r:id="rId1"/>
  <headerFooter>
    <oddHeader>&amp;CTwentecup Hellendoorn
13-01-2019
Enkelspan Pony's</oddHeader>
    <oddFooter>&amp;L&amp;D&amp;T
&amp;C&amp;P
&amp;R&amp;F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"/>
  <sheetViews>
    <sheetView zoomScale="140" zoomScaleNormal="140" zoomScalePageLayoutView="0" workbookViewId="0" topLeftCell="A1">
      <selection activeCell="A1" sqref="A1:BK18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17.7109375" style="0" hidden="1" customWidth="1"/>
    <col min="4" max="4" width="14.57421875" style="0" customWidth="1"/>
    <col min="5" max="6" width="0" style="0" hidden="1" customWidth="1"/>
    <col min="7" max="26" width="2.7109375" style="0" customWidth="1"/>
    <col min="27" max="27" width="13.00390625" style="0" customWidth="1"/>
    <col min="28" max="28" width="11.28125" style="0" customWidth="1"/>
    <col min="31" max="31" width="2.8515625" style="0" customWidth="1"/>
    <col min="32" max="32" width="6.8515625" style="0" customWidth="1"/>
    <col min="33" max="33" width="10.421875" style="0" customWidth="1"/>
    <col min="35" max="35" width="17.8515625" style="0" customWidth="1"/>
    <col min="36" max="36" width="14.28125" style="0" customWidth="1"/>
    <col min="37" max="54" width="2.7109375" style="0" customWidth="1"/>
    <col min="55" max="55" width="3.421875" style="0" customWidth="1"/>
    <col min="56" max="56" width="3.28125" style="0" customWidth="1"/>
    <col min="63" max="63" width="9.140625" style="77" customWidth="1"/>
  </cols>
  <sheetData>
    <row r="1" spans="1:64" ht="12.75">
      <c r="A1" s="19"/>
      <c r="B1" s="1"/>
      <c r="C1" s="1"/>
      <c r="D1" s="2" t="s">
        <v>58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79"/>
      <c r="BL1" s="1"/>
    </row>
    <row r="2" spans="1:64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79"/>
      <c r="BL2" s="1"/>
    </row>
    <row r="3" spans="1:64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  <c r="BL3" s="1"/>
    </row>
    <row r="4" spans="1:64" ht="12.75">
      <c r="A4" s="20"/>
      <c r="B4" s="20" t="s">
        <v>6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ENKELSPAN PONY 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  <c r="BL4" s="1"/>
    </row>
    <row r="5" spans="1:64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78">
        <v>1</v>
      </c>
      <c r="H5" s="78">
        <v>2</v>
      </c>
      <c r="I5" s="78">
        <v>3</v>
      </c>
      <c r="J5" s="78">
        <v>4</v>
      </c>
      <c r="K5" s="78" t="s">
        <v>120</v>
      </c>
      <c r="L5" s="78" t="s">
        <v>32</v>
      </c>
      <c r="M5" s="78" t="s">
        <v>33</v>
      </c>
      <c r="N5" s="78" t="s">
        <v>34</v>
      </c>
      <c r="O5" s="78" t="s">
        <v>121</v>
      </c>
      <c r="P5" s="78" t="s">
        <v>122</v>
      </c>
      <c r="Q5" s="78">
        <v>6</v>
      </c>
      <c r="R5" s="78">
        <v>7</v>
      </c>
      <c r="S5" s="78">
        <v>8</v>
      </c>
      <c r="T5" s="78">
        <v>9</v>
      </c>
      <c r="U5" s="78" t="s">
        <v>123</v>
      </c>
      <c r="V5" s="78" t="s">
        <v>32</v>
      </c>
      <c r="W5" s="78" t="s">
        <v>33</v>
      </c>
      <c r="X5" s="78" t="s">
        <v>34</v>
      </c>
      <c r="Y5" s="78">
        <v>11</v>
      </c>
      <c r="Z5" s="78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78">
        <f aca="true" t="shared" si="0" ref="AK5:BD5">G5</f>
        <v>1</v>
      </c>
      <c r="AL5" s="78">
        <f t="shared" si="0"/>
        <v>2</v>
      </c>
      <c r="AM5" s="78">
        <f t="shared" si="0"/>
        <v>3</v>
      </c>
      <c r="AN5" s="78">
        <f t="shared" si="0"/>
        <v>4</v>
      </c>
      <c r="AO5" s="78" t="str">
        <f t="shared" si="0"/>
        <v>5a</v>
      </c>
      <c r="AP5" s="78" t="str">
        <f t="shared" si="0"/>
        <v>b</v>
      </c>
      <c r="AQ5" s="78" t="str">
        <f t="shared" si="0"/>
        <v>c</v>
      </c>
      <c r="AR5" s="78" t="str">
        <f t="shared" si="0"/>
        <v>d</v>
      </c>
      <c r="AS5" s="78" t="str">
        <f t="shared" si="0"/>
        <v>e</v>
      </c>
      <c r="AT5" s="78" t="str">
        <f t="shared" si="0"/>
        <v>f</v>
      </c>
      <c r="AU5" s="78">
        <f t="shared" si="0"/>
        <v>6</v>
      </c>
      <c r="AV5" s="78">
        <f t="shared" si="0"/>
        <v>7</v>
      </c>
      <c r="AW5" s="78">
        <f t="shared" si="0"/>
        <v>8</v>
      </c>
      <c r="AX5" s="78">
        <f t="shared" si="0"/>
        <v>9</v>
      </c>
      <c r="AY5" s="78" t="str">
        <f t="shared" si="0"/>
        <v>10a</v>
      </c>
      <c r="AZ5" s="78" t="str">
        <f t="shared" si="0"/>
        <v>b</v>
      </c>
      <c r="BA5" s="78" t="str">
        <f t="shared" si="0"/>
        <v>c</v>
      </c>
      <c r="BB5" s="78" t="str">
        <f t="shared" si="0"/>
        <v>d</v>
      </c>
      <c r="BC5" s="78">
        <f t="shared" si="0"/>
        <v>11</v>
      </c>
      <c r="BD5" s="78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  <c r="BL5" s="1"/>
    </row>
    <row r="6" spans="1:64" ht="12.75">
      <c r="A6" s="135">
        <v>3892</v>
      </c>
      <c r="B6" s="151" t="s">
        <v>63</v>
      </c>
      <c r="C6" s="152"/>
      <c r="D6" s="71" t="s">
        <v>119</v>
      </c>
      <c r="E6" s="32"/>
      <c r="F6" s="32"/>
      <c r="G6" s="128"/>
      <c r="H6" s="128"/>
      <c r="I6" s="128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>
        <f aca="true" t="shared" si="1" ref="AA6:AA19">SUM(G6:Z6)</f>
        <v>0</v>
      </c>
      <c r="AB6" s="129">
        <v>134.31</v>
      </c>
      <c r="AC6" s="129"/>
      <c r="AD6" s="16">
        <f aca="true" t="shared" si="2" ref="AD6:AD19">SUM(AA6:AC6)</f>
        <v>134.31</v>
      </c>
      <c r="AE6" s="130"/>
      <c r="AF6" s="130"/>
      <c r="AG6" s="130"/>
      <c r="AH6" s="29">
        <f aca="true" t="shared" si="3" ref="AH6:AH21">A6</f>
        <v>3892</v>
      </c>
      <c r="AI6" s="32" t="str">
        <f aca="true" t="shared" si="4" ref="AI6:AI21">B6</f>
        <v>Larissa Reints</v>
      </c>
      <c r="AJ6" s="32" t="str">
        <f aca="true" t="shared" si="5" ref="AJ6:AJ21">D6</f>
        <v>Bruchterveld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>
        <f aca="true" t="shared" si="6" ref="BE6:BE19">SUM(AK6:BD6)</f>
        <v>0</v>
      </c>
      <c r="BF6" s="129">
        <v>130.16</v>
      </c>
      <c r="BG6" s="129"/>
      <c r="BH6" s="129">
        <f aca="true" t="shared" si="7" ref="BH6:BH19">SUM(BE6:BG6)</f>
        <v>130.16</v>
      </c>
      <c r="BI6" s="129">
        <f aca="true" t="shared" si="8" ref="BI6:BI19">AD6</f>
        <v>134.31</v>
      </c>
      <c r="BJ6" s="16">
        <f aca="true" t="shared" si="9" ref="BJ6:BJ19">BH6+BI6</f>
        <v>264.47</v>
      </c>
      <c r="BK6" s="80">
        <v>1</v>
      </c>
      <c r="BL6" s="1"/>
    </row>
    <row r="7" spans="1:64" ht="12.75">
      <c r="A7" s="151">
        <v>3636</v>
      </c>
      <c r="B7" s="151" t="s">
        <v>71</v>
      </c>
      <c r="C7" s="32"/>
      <c r="D7" s="71" t="s">
        <v>108</v>
      </c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145.68</v>
      </c>
      <c r="AC7" s="15"/>
      <c r="AD7" s="16">
        <f t="shared" si="2"/>
        <v>145.68</v>
      </c>
      <c r="AE7" s="1"/>
      <c r="AF7" s="1"/>
      <c r="AG7" s="1"/>
      <c r="AH7" s="29">
        <f t="shared" si="3"/>
        <v>3636</v>
      </c>
      <c r="AI7" s="32" t="str">
        <f t="shared" si="4"/>
        <v>Heleen Vegterlo</v>
      </c>
      <c r="AJ7" s="32" t="str">
        <f t="shared" si="5"/>
        <v>Heeten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6"/>
        <v>0</v>
      </c>
      <c r="BF7" s="15">
        <v>142.83</v>
      </c>
      <c r="BG7" s="15"/>
      <c r="BH7" s="15">
        <f t="shared" si="7"/>
        <v>142.83</v>
      </c>
      <c r="BI7" s="15">
        <f t="shared" si="8"/>
        <v>145.68</v>
      </c>
      <c r="BJ7" s="16">
        <f t="shared" si="9"/>
        <v>288.51</v>
      </c>
      <c r="BK7" s="81">
        <v>2</v>
      </c>
      <c r="BL7" s="1"/>
    </row>
    <row r="8" spans="1:64" ht="12.75">
      <c r="A8" s="147"/>
      <c r="B8" s="151" t="s">
        <v>75</v>
      </c>
      <c r="C8" s="121"/>
      <c r="D8" s="71" t="s">
        <v>112</v>
      </c>
      <c r="E8" s="32"/>
      <c r="F8" s="32"/>
      <c r="G8" s="128"/>
      <c r="H8" s="128"/>
      <c r="I8" s="12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>
        <f t="shared" si="1"/>
        <v>0</v>
      </c>
      <c r="AB8" s="129">
        <v>153.16</v>
      </c>
      <c r="AC8" s="129"/>
      <c r="AD8" s="16">
        <f t="shared" si="2"/>
        <v>153.16</v>
      </c>
      <c r="AE8" s="130"/>
      <c r="AF8" s="130"/>
      <c r="AG8" s="130"/>
      <c r="AH8" s="29">
        <f t="shared" si="3"/>
        <v>0</v>
      </c>
      <c r="AI8" s="32" t="str">
        <f t="shared" si="4"/>
        <v>Rien Noordhuis</v>
      </c>
      <c r="AJ8" s="32" t="str">
        <f t="shared" si="5"/>
        <v>Goor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>
        <f t="shared" si="6"/>
        <v>0</v>
      </c>
      <c r="BF8" s="129">
        <v>143.32</v>
      </c>
      <c r="BG8" s="129"/>
      <c r="BH8" s="129">
        <f t="shared" si="7"/>
        <v>143.32</v>
      </c>
      <c r="BI8" s="129">
        <f t="shared" si="8"/>
        <v>153.16</v>
      </c>
      <c r="BJ8" s="16">
        <f t="shared" si="9"/>
        <v>296.48</v>
      </c>
      <c r="BK8" s="82">
        <v>3</v>
      </c>
      <c r="BL8" s="1"/>
    </row>
    <row r="9" spans="1:64" ht="12.75">
      <c r="A9" s="71">
        <v>3686</v>
      </c>
      <c r="B9" s="135" t="s">
        <v>68</v>
      </c>
      <c r="C9" s="97"/>
      <c r="D9" s="71" t="s">
        <v>125</v>
      </c>
      <c r="E9" s="32"/>
      <c r="F9" s="32"/>
      <c r="G9" s="128"/>
      <c r="H9" s="128"/>
      <c r="I9" s="12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>
        <f t="shared" si="1"/>
        <v>0</v>
      </c>
      <c r="AB9" s="129">
        <v>147.29</v>
      </c>
      <c r="AC9" s="129"/>
      <c r="AD9" s="16">
        <f t="shared" si="2"/>
        <v>147.29</v>
      </c>
      <c r="AE9" s="130"/>
      <c r="AF9" s="130"/>
      <c r="AG9" s="130"/>
      <c r="AH9" s="29">
        <f t="shared" si="3"/>
        <v>3686</v>
      </c>
      <c r="AI9" s="32" t="str">
        <f t="shared" si="4"/>
        <v>Marlou Lohuis</v>
      </c>
      <c r="AJ9" s="32" t="str">
        <f t="shared" si="5"/>
        <v>Zuna</v>
      </c>
      <c r="AK9" s="32"/>
      <c r="AL9" s="32">
        <v>5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>
        <f t="shared" si="6"/>
        <v>5</v>
      </c>
      <c r="BF9" s="129">
        <v>144.34</v>
      </c>
      <c r="BG9" s="129"/>
      <c r="BH9" s="129">
        <f t="shared" si="7"/>
        <v>149.34</v>
      </c>
      <c r="BI9" s="129">
        <f t="shared" si="8"/>
        <v>147.29</v>
      </c>
      <c r="BJ9" s="16">
        <f t="shared" si="9"/>
        <v>296.63</v>
      </c>
      <c r="BK9" s="83">
        <v>4</v>
      </c>
      <c r="BL9" s="1"/>
    </row>
    <row r="10" spans="1:64" ht="12.75">
      <c r="A10" s="147">
        <v>3864</v>
      </c>
      <c r="B10" s="147" t="s">
        <v>74</v>
      </c>
      <c r="C10" s="144"/>
      <c r="D10" s="71" t="s">
        <v>128</v>
      </c>
      <c r="E10" s="32"/>
      <c r="F10" s="32"/>
      <c r="G10" s="18"/>
      <c r="H10" s="18"/>
      <c r="I10" s="18"/>
      <c r="J10" s="11"/>
      <c r="K10" s="11">
        <v>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5</v>
      </c>
      <c r="AB10" s="15">
        <v>148.11</v>
      </c>
      <c r="AC10" s="15"/>
      <c r="AD10" s="16">
        <f t="shared" si="2"/>
        <v>153.11</v>
      </c>
      <c r="AE10" s="1"/>
      <c r="AF10" s="1"/>
      <c r="AG10" s="1"/>
      <c r="AH10" s="29">
        <f t="shared" si="3"/>
        <v>3864</v>
      </c>
      <c r="AI10" s="32" t="str">
        <f t="shared" si="4"/>
        <v>Lisa Kleinjan</v>
      </c>
      <c r="AJ10" s="32" t="str">
        <f t="shared" si="5"/>
        <v>Notter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0</v>
      </c>
      <c r="BF10" s="15">
        <v>146.73</v>
      </c>
      <c r="BG10" s="15"/>
      <c r="BH10" s="15">
        <f t="shared" si="7"/>
        <v>146.73</v>
      </c>
      <c r="BI10" s="15">
        <f t="shared" si="8"/>
        <v>153.11</v>
      </c>
      <c r="BJ10" s="16">
        <f t="shared" si="9"/>
        <v>299.84000000000003</v>
      </c>
      <c r="BK10" s="84">
        <v>5</v>
      </c>
      <c r="BL10" s="1"/>
    </row>
    <row r="11" spans="1:64" ht="12.75">
      <c r="A11" s="153">
        <v>1443</v>
      </c>
      <c r="B11" s="135" t="s">
        <v>64</v>
      </c>
      <c r="C11" s="156"/>
      <c r="D11" s="71" t="s">
        <v>109</v>
      </c>
      <c r="E11" s="32"/>
      <c r="F11" s="32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>
        <v>5</v>
      </c>
      <c r="T11" s="11"/>
      <c r="U11" s="11"/>
      <c r="V11" s="11"/>
      <c r="W11" s="11"/>
      <c r="X11" s="11"/>
      <c r="Y11" s="11"/>
      <c r="Z11" s="11"/>
      <c r="AA11" s="11">
        <f t="shared" si="1"/>
        <v>5</v>
      </c>
      <c r="AB11" s="15">
        <v>149.18</v>
      </c>
      <c r="AC11" s="15"/>
      <c r="AD11" s="16">
        <f t="shared" si="2"/>
        <v>154.18</v>
      </c>
      <c r="AE11" s="1"/>
      <c r="AF11" s="1"/>
      <c r="AG11" s="1"/>
      <c r="AH11" s="29">
        <f t="shared" si="3"/>
        <v>1443</v>
      </c>
      <c r="AI11" s="32" t="str">
        <f t="shared" si="4"/>
        <v>Mart Koerhuis</v>
      </c>
      <c r="AJ11" s="32" t="str">
        <f t="shared" si="5"/>
        <v>Raalte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 t="shared" si="6"/>
        <v>0</v>
      </c>
      <c r="BF11" s="15">
        <v>147.61</v>
      </c>
      <c r="BG11" s="15"/>
      <c r="BH11" s="15">
        <f t="shared" si="7"/>
        <v>147.61</v>
      </c>
      <c r="BI11" s="15">
        <f t="shared" si="8"/>
        <v>154.18</v>
      </c>
      <c r="BJ11" s="16">
        <f t="shared" si="9"/>
        <v>301.79</v>
      </c>
      <c r="BK11" s="84">
        <v>6</v>
      </c>
      <c r="BL11" s="1"/>
    </row>
    <row r="12" spans="1:64" ht="12.75">
      <c r="A12" s="154">
        <v>3964</v>
      </c>
      <c r="B12" s="135" t="s">
        <v>66</v>
      </c>
      <c r="C12" s="156"/>
      <c r="D12" s="135"/>
      <c r="E12" s="32"/>
      <c r="F12" s="32"/>
      <c r="G12" s="128"/>
      <c r="H12" s="128"/>
      <c r="I12" s="128"/>
      <c r="J12" s="32">
        <v>5</v>
      </c>
      <c r="K12" s="32"/>
      <c r="L12" s="32"/>
      <c r="M12" s="32"/>
      <c r="N12" s="32"/>
      <c r="O12" s="32"/>
      <c r="P12" s="32"/>
      <c r="Q12" s="32"/>
      <c r="R12" s="32"/>
      <c r="S12" s="32"/>
      <c r="T12" s="32">
        <v>5</v>
      </c>
      <c r="U12" s="32"/>
      <c r="V12" s="32"/>
      <c r="W12" s="32"/>
      <c r="X12" s="32"/>
      <c r="Y12" s="32"/>
      <c r="Z12" s="32"/>
      <c r="AA12" s="32">
        <f t="shared" si="1"/>
        <v>10</v>
      </c>
      <c r="AB12" s="129">
        <v>145.56</v>
      </c>
      <c r="AC12" s="129"/>
      <c r="AD12" s="16">
        <f t="shared" si="2"/>
        <v>155.56</v>
      </c>
      <c r="AE12" s="130"/>
      <c r="AF12" s="130"/>
      <c r="AG12" s="130"/>
      <c r="AH12" s="29">
        <f t="shared" si="3"/>
        <v>3964</v>
      </c>
      <c r="AI12" s="32" t="str">
        <f t="shared" si="4"/>
        <v>Marloes van 't Veld</v>
      </c>
      <c r="AJ12" s="32">
        <f t="shared" si="5"/>
        <v>0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>
        <f t="shared" si="6"/>
        <v>0</v>
      </c>
      <c r="BF12" s="129">
        <v>146.7</v>
      </c>
      <c r="BG12" s="129"/>
      <c r="BH12" s="129">
        <f t="shared" si="7"/>
        <v>146.7</v>
      </c>
      <c r="BI12" s="129">
        <f t="shared" si="8"/>
        <v>155.56</v>
      </c>
      <c r="BJ12" s="16">
        <f t="shared" si="9"/>
        <v>302.26</v>
      </c>
      <c r="BK12" s="84">
        <v>7</v>
      </c>
      <c r="BL12" s="1"/>
    </row>
    <row r="13" spans="1:64" ht="12.75">
      <c r="A13" s="151">
        <v>3889</v>
      </c>
      <c r="B13" s="151" t="s">
        <v>72</v>
      </c>
      <c r="C13" s="143"/>
      <c r="D13" s="71" t="s">
        <v>119</v>
      </c>
      <c r="E13" s="32"/>
      <c r="F13" s="32"/>
      <c r="G13" s="128"/>
      <c r="H13" s="128"/>
      <c r="I13" s="12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1"/>
        <v>0</v>
      </c>
      <c r="AB13" s="129">
        <v>160.42</v>
      </c>
      <c r="AC13" s="129"/>
      <c r="AD13" s="16">
        <f t="shared" si="2"/>
        <v>160.42</v>
      </c>
      <c r="AE13" s="130"/>
      <c r="AF13" s="130"/>
      <c r="AG13" s="130"/>
      <c r="AH13" s="29">
        <f t="shared" si="3"/>
        <v>3889</v>
      </c>
      <c r="AI13" s="32" t="str">
        <f t="shared" si="4"/>
        <v>Marit Reints</v>
      </c>
      <c r="AJ13" s="32" t="str">
        <f t="shared" si="5"/>
        <v>Bruchterveld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>
        <f t="shared" si="6"/>
        <v>0</v>
      </c>
      <c r="BF13" s="129">
        <v>145.4</v>
      </c>
      <c r="BG13" s="129">
        <v>20</v>
      </c>
      <c r="BH13" s="129">
        <f t="shared" si="7"/>
        <v>165.4</v>
      </c>
      <c r="BI13" s="129">
        <f t="shared" si="8"/>
        <v>160.42</v>
      </c>
      <c r="BJ13" s="16">
        <f t="shared" si="9"/>
        <v>325.82</v>
      </c>
      <c r="BK13" s="84">
        <v>8</v>
      </c>
      <c r="BL13" s="1"/>
    </row>
    <row r="14" spans="1:64" ht="12.75">
      <c r="A14" s="71">
        <v>804</v>
      </c>
      <c r="B14" s="135" t="s">
        <v>70</v>
      </c>
      <c r="C14" s="33"/>
      <c r="D14" s="155" t="s">
        <v>127</v>
      </c>
      <c r="E14" s="32"/>
      <c r="F14" s="32"/>
      <c r="G14" s="128"/>
      <c r="H14" s="128"/>
      <c r="I14" s="12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129">
        <v>141</v>
      </c>
      <c r="AC14" s="129"/>
      <c r="AD14" s="16">
        <f t="shared" si="2"/>
        <v>141</v>
      </c>
      <c r="AE14" s="130"/>
      <c r="AF14" s="130"/>
      <c r="AG14" s="130"/>
      <c r="AH14" s="29">
        <f t="shared" si="3"/>
        <v>804</v>
      </c>
      <c r="AI14" s="32" t="str">
        <f t="shared" si="4"/>
        <v>Patrick Wormgoor</v>
      </c>
      <c r="AJ14" s="32" t="str">
        <f t="shared" si="5"/>
        <v>Zelhem</v>
      </c>
      <c r="AK14" s="32"/>
      <c r="AL14" s="32"/>
      <c r="AM14" s="32"/>
      <c r="AN14" s="32">
        <v>5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>
        <f t="shared" si="6"/>
        <v>5</v>
      </c>
      <c r="BF14" s="129">
        <v>166.88</v>
      </c>
      <c r="BG14" s="129">
        <v>25</v>
      </c>
      <c r="BH14" s="129">
        <f t="shared" si="7"/>
        <v>196.88</v>
      </c>
      <c r="BI14" s="129">
        <f t="shared" si="8"/>
        <v>141</v>
      </c>
      <c r="BJ14" s="16">
        <f t="shared" si="9"/>
        <v>337.88</v>
      </c>
      <c r="BK14" s="84">
        <v>9</v>
      </c>
      <c r="BL14" s="1"/>
    </row>
    <row r="15" spans="1:64" ht="12.75">
      <c r="A15" s="135">
        <v>3396</v>
      </c>
      <c r="B15" s="135" t="s">
        <v>65</v>
      </c>
      <c r="C15" s="156"/>
      <c r="D15" s="71" t="s">
        <v>110</v>
      </c>
      <c r="E15" s="32"/>
      <c r="F15" s="32"/>
      <c r="G15" s="128"/>
      <c r="H15" s="128"/>
      <c r="I15" s="12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1"/>
        <v>0</v>
      </c>
      <c r="AB15" s="129">
        <v>183.83</v>
      </c>
      <c r="AC15" s="129"/>
      <c r="AD15" s="16">
        <f t="shared" si="2"/>
        <v>183.83</v>
      </c>
      <c r="AE15" s="130"/>
      <c r="AF15" s="130"/>
      <c r="AG15" s="130"/>
      <c r="AH15" s="29">
        <f t="shared" si="3"/>
        <v>3396</v>
      </c>
      <c r="AI15" s="32" t="str">
        <f t="shared" si="4"/>
        <v>Bert Spaan</v>
      </c>
      <c r="AJ15" s="32" t="str">
        <f t="shared" si="5"/>
        <v>Hellendoorn\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>
        <f t="shared" si="6"/>
        <v>0</v>
      </c>
      <c r="BF15" s="129">
        <v>181.26</v>
      </c>
      <c r="BG15" s="129"/>
      <c r="BH15" s="129">
        <f t="shared" si="7"/>
        <v>181.26</v>
      </c>
      <c r="BI15" s="129">
        <f t="shared" si="8"/>
        <v>183.83</v>
      </c>
      <c r="BJ15" s="16">
        <f t="shared" si="9"/>
        <v>365.09000000000003</v>
      </c>
      <c r="BK15" s="84">
        <v>10</v>
      </c>
      <c r="BL15" s="1"/>
    </row>
    <row r="16" spans="1:64" ht="12.75">
      <c r="A16" s="71">
        <v>4183</v>
      </c>
      <c r="B16" s="135" t="s">
        <v>67</v>
      </c>
      <c r="C16" s="99"/>
      <c r="D16" s="71" t="s">
        <v>126</v>
      </c>
      <c r="E16" s="18"/>
      <c r="F16" s="18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1"/>
        <v>0</v>
      </c>
      <c r="AB16" s="15">
        <v>199.18</v>
      </c>
      <c r="AC16" s="15"/>
      <c r="AD16" s="16">
        <f t="shared" si="2"/>
        <v>199.18</v>
      </c>
      <c r="AE16" s="1"/>
      <c r="AF16" s="1"/>
      <c r="AG16" s="1"/>
      <c r="AH16" s="29">
        <f t="shared" si="3"/>
        <v>4183</v>
      </c>
      <c r="AI16" s="32" t="str">
        <f t="shared" si="4"/>
        <v>Cindy Bosch-Jansen</v>
      </c>
      <c r="AJ16" s="32" t="str">
        <f t="shared" si="5"/>
        <v>Haarle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6"/>
        <v>0</v>
      </c>
      <c r="BF16" s="15">
        <v>188.32</v>
      </c>
      <c r="BG16" s="15"/>
      <c r="BH16" s="15">
        <f t="shared" si="7"/>
        <v>188.32</v>
      </c>
      <c r="BI16" s="15">
        <f t="shared" si="8"/>
        <v>199.18</v>
      </c>
      <c r="BJ16" s="16">
        <f t="shared" si="9"/>
        <v>387.5</v>
      </c>
      <c r="BK16" s="84">
        <v>11</v>
      </c>
      <c r="BL16" s="1"/>
    </row>
    <row r="17" spans="1:63" ht="12.75">
      <c r="A17" s="147">
        <v>1443</v>
      </c>
      <c r="B17" s="147" t="s">
        <v>73</v>
      </c>
      <c r="C17" s="143"/>
      <c r="D17" s="71" t="s">
        <v>109</v>
      </c>
      <c r="E17" s="32"/>
      <c r="F17" s="32"/>
      <c r="G17" s="128"/>
      <c r="H17" s="128"/>
      <c r="I17" s="12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>
        <f t="shared" si="1"/>
        <v>0</v>
      </c>
      <c r="AB17" s="129">
        <v>222.46</v>
      </c>
      <c r="AC17" s="129"/>
      <c r="AD17" s="16">
        <f t="shared" si="2"/>
        <v>222.46</v>
      </c>
      <c r="AE17" s="130"/>
      <c r="AF17" s="130"/>
      <c r="AG17" s="130"/>
      <c r="AH17" s="29">
        <f t="shared" si="3"/>
        <v>1443</v>
      </c>
      <c r="AI17" s="32" t="str">
        <f t="shared" si="4"/>
        <v>Anneke Koerhuis</v>
      </c>
      <c r="AJ17" s="32" t="str">
        <f t="shared" si="5"/>
        <v>Raalte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>
        <f t="shared" si="6"/>
        <v>0</v>
      </c>
      <c r="BF17" s="129">
        <v>196.54</v>
      </c>
      <c r="BG17" s="129"/>
      <c r="BH17" s="129">
        <f t="shared" si="7"/>
        <v>196.54</v>
      </c>
      <c r="BI17" s="129">
        <f t="shared" si="8"/>
        <v>222.46</v>
      </c>
      <c r="BJ17" s="16">
        <f t="shared" si="9"/>
        <v>419</v>
      </c>
      <c r="BK17" s="84">
        <v>12</v>
      </c>
    </row>
    <row r="18" spans="1:63" ht="12.75">
      <c r="A18" s="142">
        <v>4403</v>
      </c>
      <c r="B18" s="135" t="s">
        <v>69</v>
      </c>
      <c r="C18" s="149"/>
      <c r="D18" s="71" t="s">
        <v>111</v>
      </c>
      <c r="E18" s="32"/>
      <c r="F18" s="32"/>
      <c r="G18" s="128"/>
      <c r="H18" s="128"/>
      <c r="I18" s="128"/>
      <c r="J18" s="32">
        <v>5</v>
      </c>
      <c r="K18" s="32"/>
      <c r="L18" s="32"/>
      <c r="M18" s="32"/>
      <c r="N18" s="32" t="s">
        <v>121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>
        <f t="shared" si="1"/>
        <v>5</v>
      </c>
      <c r="AB18" s="129">
        <v>9999</v>
      </c>
      <c r="AC18" s="129" t="s">
        <v>36</v>
      </c>
      <c r="AD18" s="16">
        <f t="shared" si="2"/>
        <v>10004</v>
      </c>
      <c r="AE18" s="130"/>
      <c r="AF18" s="130"/>
      <c r="AG18" s="130"/>
      <c r="AH18" s="29">
        <f t="shared" si="3"/>
        <v>4403</v>
      </c>
      <c r="AI18" s="32" t="str">
        <f t="shared" si="4"/>
        <v>Peter Jager</v>
      </c>
      <c r="AJ18" s="32" t="str">
        <f t="shared" si="5"/>
        <v>Markelo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>
        <v>5</v>
      </c>
      <c r="BE18" s="32">
        <f t="shared" si="6"/>
        <v>5</v>
      </c>
      <c r="BF18" s="129">
        <v>149.76</v>
      </c>
      <c r="BG18" s="129"/>
      <c r="BH18" s="129">
        <f t="shared" si="7"/>
        <v>154.76</v>
      </c>
      <c r="BI18" s="129">
        <f t="shared" si="8"/>
        <v>10004</v>
      </c>
      <c r="BJ18" s="16">
        <f t="shared" si="9"/>
        <v>10158.76</v>
      </c>
      <c r="BK18" s="84">
        <v>13</v>
      </c>
    </row>
    <row r="19" spans="1:63" ht="12.75">
      <c r="A19" s="142"/>
      <c r="B19" s="71"/>
      <c r="C19" s="33"/>
      <c r="D19" s="71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"/>
        <v>0</v>
      </c>
      <c r="AB19" s="15"/>
      <c r="AC19" s="15"/>
      <c r="AD19" s="16">
        <f t="shared" si="2"/>
        <v>0</v>
      </c>
      <c r="AE19" s="1"/>
      <c r="AF19" s="1"/>
      <c r="AG19" s="1"/>
      <c r="AH19" s="29">
        <f t="shared" si="3"/>
        <v>0</v>
      </c>
      <c r="AI19" s="32">
        <f t="shared" si="4"/>
        <v>0</v>
      </c>
      <c r="AJ19" s="32">
        <f t="shared" si="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6"/>
        <v>0</v>
      </c>
      <c r="BF19" s="15"/>
      <c r="BG19" s="15"/>
      <c r="BH19" s="15">
        <f t="shared" si="7"/>
        <v>0</v>
      </c>
      <c r="BI19" s="15">
        <f t="shared" si="8"/>
        <v>0</v>
      </c>
      <c r="BJ19" s="16">
        <f t="shared" si="9"/>
        <v>0</v>
      </c>
      <c r="BK19" s="84"/>
    </row>
    <row r="20" spans="1:63" ht="12.75">
      <c r="A20" s="142"/>
      <c r="B20" s="71"/>
      <c r="C20" s="33"/>
      <c r="D20" s="71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aca="true" t="shared" si="10" ref="AA20:AA32">SUM(G20:Z20)</f>
        <v>0</v>
      </c>
      <c r="AB20" s="15"/>
      <c r="AC20" s="15"/>
      <c r="AD20" s="16">
        <f aca="true" t="shared" si="11" ref="AD20:AD32">SUM(AA20:AC20)</f>
        <v>0</v>
      </c>
      <c r="AE20" s="1"/>
      <c r="AF20" s="1"/>
      <c r="AG20" s="1"/>
      <c r="AH20" s="29">
        <f t="shared" si="3"/>
        <v>0</v>
      </c>
      <c r="AI20" s="32">
        <f t="shared" si="4"/>
        <v>0</v>
      </c>
      <c r="AJ20" s="32">
        <f t="shared" si="5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aca="true" t="shared" si="12" ref="BE20:BE32">SUM(AK20:BD20)</f>
        <v>0</v>
      </c>
      <c r="BF20" s="15"/>
      <c r="BG20" s="15"/>
      <c r="BH20" s="15">
        <f aca="true" t="shared" si="13" ref="BH20:BH32">SUM(BE20:BG20)</f>
        <v>0</v>
      </c>
      <c r="BI20" s="15">
        <f aca="true" t="shared" si="14" ref="BI20:BI32">AD20</f>
        <v>0</v>
      </c>
      <c r="BJ20" s="16">
        <f aca="true" t="shared" si="15" ref="BJ20:BJ32">BH20+BI20</f>
        <v>0</v>
      </c>
      <c r="BK20" s="84"/>
    </row>
    <row r="21" spans="1:63" ht="12.75">
      <c r="A21" s="148"/>
      <c r="B21" s="71"/>
      <c r="C21" s="99"/>
      <c r="D21" s="71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0"/>
        <v>0</v>
      </c>
      <c r="AB21" s="15"/>
      <c r="AC21" s="15"/>
      <c r="AD21" s="16">
        <f t="shared" si="11"/>
        <v>0</v>
      </c>
      <c r="AE21" s="1"/>
      <c r="AF21" s="1"/>
      <c r="AG21" s="1"/>
      <c r="AH21" s="29">
        <f t="shared" si="3"/>
        <v>0</v>
      </c>
      <c r="AI21" s="32">
        <f t="shared" si="4"/>
        <v>0</v>
      </c>
      <c r="AJ21" s="32">
        <f t="shared" si="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2"/>
        <v>0</v>
      </c>
      <c r="BF21" s="15"/>
      <c r="BG21" s="15"/>
      <c r="BH21" s="15">
        <f t="shared" si="13"/>
        <v>0</v>
      </c>
      <c r="BI21" s="15">
        <f t="shared" si="14"/>
        <v>0</v>
      </c>
      <c r="BJ21" s="16">
        <f t="shared" si="15"/>
        <v>0</v>
      </c>
      <c r="BK21" s="84"/>
    </row>
    <row r="22" spans="1:63" ht="12.75">
      <c r="A22" s="147"/>
      <c r="B22" s="71"/>
      <c r="C22" t="s">
        <v>55</v>
      </c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0"/>
        <v>0</v>
      </c>
      <c r="AB22" s="15"/>
      <c r="AC22" s="15"/>
      <c r="AD22" s="16">
        <f t="shared" si="11"/>
        <v>0</v>
      </c>
      <c r="AE22" s="1"/>
      <c r="AF22" s="1"/>
      <c r="AG22" s="1"/>
      <c r="AH22" s="29">
        <f aca="true" t="shared" si="16" ref="AH22:AH32">A22</f>
        <v>0</v>
      </c>
      <c r="AI22" s="32">
        <f>B21</f>
        <v>0</v>
      </c>
      <c r="AJ22" s="32">
        <f aca="true" t="shared" si="17" ref="AJ22:AJ27">D21</f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2"/>
        <v>0</v>
      </c>
      <c r="BF22" s="15"/>
      <c r="BG22" s="15"/>
      <c r="BH22" s="15">
        <f t="shared" si="13"/>
        <v>0</v>
      </c>
      <c r="BI22" s="15">
        <f t="shared" si="14"/>
        <v>0</v>
      </c>
      <c r="BJ22" s="16">
        <f t="shared" si="15"/>
        <v>0</v>
      </c>
      <c r="BK22" s="84"/>
    </row>
    <row r="23" spans="1:63" ht="12.75">
      <c r="A23" s="142"/>
      <c r="B23" s="71"/>
      <c r="C23" t="s">
        <v>55</v>
      </c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0"/>
        <v>0</v>
      </c>
      <c r="AB23" s="15"/>
      <c r="AC23" s="15"/>
      <c r="AD23" s="16">
        <f t="shared" si="11"/>
        <v>0</v>
      </c>
      <c r="AE23" s="1"/>
      <c r="AF23" s="1"/>
      <c r="AG23" s="1"/>
      <c r="AH23" s="29">
        <f t="shared" si="16"/>
        <v>0</v>
      </c>
      <c r="AI23" s="32">
        <f>B22</f>
        <v>0</v>
      </c>
      <c r="AJ23" s="32">
        <f t="shared" si="17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2"/>
        <v>0</v>
      </c>
      <c r="BF23" s="15"/>
      <c r="BG23" s="15"/>
      <c r="BH23" s="15">
        <f t="shared" si="13"/>
        <v>0</v>
      </c>
      <c r="BI23" s="15">
        <f t="shared" si="14"/>
        <v>0</v>
      </c>
      <c r="BJ23" s="16">
        <f t="shared" si="15"/>
        <v>0</v>
      </c>
      <c r="BK23" s="84"/>
    </row>
    <row r="24" spans="1:63" ht="12.75">
      <c r="A24" s="71"/>
      <c r="B24" s="71"/>
      <c r="C24" t="s">
        <v>55</v>
      </c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0"/>
        <v>0</v>
      </c>
      <c r="AB24" s="15"/>
      <c r="AC24" s="15"/>
      <c r="AD24" s="16">
        <f t="shared" si="11"/>
        <v>0</v>
      </c>
      <c r="AE24" s="1"/>
      <c r="AF24" s="1"/>
      <c r="AG24" s="1"/>
      <c r="AH24" s="29">
        <f t="shared" si="16"/>
        <v>0</v>
      </c>
      <c r="AI24" s="32">
        <f>B23</f>
        <v>0</v>
      </c>
      <c r="AJ24" s="32">
        <f t="shared" si="17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2"/>
        <v>0</v>
      </c>
      <c r="BF24" s="15"/>
      <c r="BG24" s="15"/>
      <c r="BH24" s="15">
        <f t="shared" si="13"/>
        <v>0</v>
      </c>
      <c r="BI24" s="15">
        <f t="shared" si="14"/>
        <v>0</v>
      </c>
      <c r="BJ24" s="16">
        <f t="shared" si="15"/>
        <v>0</v>
      </c>
      <c r="BK24" s="84"/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0"/>
        <v>0</v>
      </c>
      <c r="AB25" s="15"/>
      <c r="AC25" s="15"/>
      <c r="AD25" s="16">
        <f t="shared" si="11"/>
        <v>0</v>
      </c>
      <c r="AE25" s="1"/>
      <c r="AF25" s="1"/>
      <c r="AG25" s="1"/>
      <c r="AH25" s="29">
        <f t="shared" si="16"/>
        <v>0</v>
      </c>
      <c r="AI25" s="32">
        <f aca="true" t="shared" si="18" ref="AI25:AI32">B25</f>
        <v>0</v>
      </c>
      <c r="AJ25" s="32">
        <f t="shared" si="17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2"/>
        <v>0</v>
      </c>
      <c r="BF25" s="15"/>
      <c r="BG25" s="15"/>
      <c r="BH25" s="15">
        <f t="shared" si="13"/>
        <v>0</v>
      </c>
      <c r="BI25" s="15">
        <f t="shared" si="14"/>
        <v>0</v>
      </c>
      <c r="BJ25" s="16">
        <f t="shared" si="15"/>
        <v>0</v>
      </c>
      <c r="BK25" s="84"/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0"/>
        <v>0</v>
      </c>
      <c r="AB26" s="15"/>
      <c r="AC26" s="15"/>
      <c r="AD26" s="16">
        <f t="shared" si="11"/>
        <v>0</v>
      </c>
      <c r="AE26" s="1"/>
      <c r="AF26" s="1"/>
      <c r="AG26" s="1"/>
      <c r="AH26" s="29">
        <f t="shared" si="16"/>
        <v>0</v>
      </c>
      <c r="AI26" s="32">
        <f t="shared" si="18"/>
        <v>0</v>
      </c>
      <c r="AJ26" s="32">
        <f t="shared" si="17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2"/>
        <v>0</v>
      </c>
      <c r="BF26" s="15"/>
      <c r="BG26" s="15"/>
      <c r="BH26" s="15">
        <f t="shared" si="13"/>
        <v>0</v>
      </c>
      <c r="BI26" s="15">
        <f t="shared" si="14"/>
        <v>0</v>
      </c>
      <c r="BJ26" s="16">
        <f t="shared" si="15"/>
        <v>0</v>
      </c>
      <c r="BK26" s="84"/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0"/>
        <v>0</v>
      </c>
      <c r="AB27" s="15"/>
      <c r="AC27" s="15"/>
      <c r="AD27" s="16">
        <f t="shared" si="11"/>
        <v>0</v>
      </c>
      <c r="AE27" s="1"/>
      <c r="AF27" s="1"/>
      <c r="AG27" s="1"/>
      <c r="AH27" s="29">
        <f t="shared" si="16"/>
        <v>0</v>
      </c>
      <c r="AI27" s="32">
        <f t="shared" si="18"/>
        <v>0</v>
      </c>
      <c r="AJ27" s="32">
        <f t="shared" si="17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2"/>
        <v>0</v>
      </c>
      <c r="BF27" s="15"/>
      <c r="BG27" s="15"/>
      <c r="BH27" s="15">
        <f t="shared" si="13"/>
        <v>0</v>
      </c>
      <c r="BI27" s="15">
        <f t="shared" si="14"/>
        <v>0</v>
      </c>
      <c r="BJ27" s="16">
        <f t="shared" si="15"/>
        <v>0</v>
      </c>
      <c r="BK27" s="84"/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1"/>
      <c r="W28" s="11"/>
      <c r="X28" s="11"/>
      <c r="Y28" s="11"/>
      <c r="Z28" s="11"/>
      <c r="AA28" s="11">
        <f t="shared" si="10"/>
        <v>0</v>
      </c>
      <c r="AB28" s="15"/>
      <c r="AC28" s="15"/>
      <c r="AD28" s="16">
        <f t="shared" si="11"/>
        <v>0</v>
      </c>
      <c r="AE28" s="1"/>
      <c r="AF28" s="1"/>
      <c r="AG28" s="1"/>
      <c r="AH28" s="29">
        <f t="shared" si="16"/>
        <v>0</v>
      </c>
      <c r="AI28" s="32">
        <f t="shared" si="18"/>
        <v>0</v>
      </c>
      <c r="AJ28" s="32">
        <f>D28</f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2"/>
        <v>0</v>
      </c>
      <c r="BF28" s="15"/>
      <c r="BG28" s="15"/>
      <c r="BH28" s="15">
        <f t="shared" si="13"/>
        <v>0</v>
      </c>
      <c r="BI28" s="15">
        <f t="shared" si="14"/>
        <v>0</v>
      </c>
      <c r="BJ28" s="16">
        <f t="shared" si="15"/>
        <v>0</v>
      </c>
      <c r="BK28" s="84"/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0"/>
        <v>0</v>
      </c>
      <c r="AB29" s="15"/>
      <c r="AC29" s="15"/>
      <c r="AD29" s="16">
        <f t="shared" si="11"/>
        <v>0</v>
      </c>
      <c r="AE29" s="1"/>
      <c r="AF29" s="1"/>
      <c r="AG29" s="1"/>
      <c r="AH29" s="29">
        <f t="shared" si="16"/>
        <v>0</v>
      </c>
      <c r="AI29" s="32">
        <f t="shared" si="18"/>
        <v>0</v>
      </c>
      <c r="AJ29" s="32">
        <f>D29</f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2"/>
        <v>0</v>
      </c>
      <c r="BF29" s="15"/>
      <c r="BG29" s="15"/>
      <c r="BH29" s="15">
        <f t="shared" si="13"/>
        <v>0</v>
      </c>
      <c r="BI29" s="15">
        <f t="shared" si="14"/>
        <v>0</v>
      </c>
      <c r="BJ29" s="16">
        <f t="shared" si="15"/>
        <v>0</v>
      </c>
      <c r="BK29" s="84"/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0"/>
        <v>0</v>
      </c>
      <c r="AB30" s="15"/>
      <c r="AC30" s="15"/>
      <c r="AD30" s="16">
        <f t="shared" si="11"/>
        <v>0</v>
      </c>
      <c r="AE30" s="1"/>
      <c r="AF30" s="1"/>
      <c r="AG30" s="1"/>
      <c r="AH30" s="29">
        <f t="shared" si="16"/>
        <v>0</v>
      </c>
      <c r="AI30" s="32">
        <f t="shared" si="18"/>
        <v>0</v>
      </c>
      <c r="AJ30" s="32">
        <f>D30</f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2"/>
        <v>0</v>
      </c>
      <c r="BF30" s="15"/>
      <c r="BG30" s="15"/>
      <c r="BH30" s="15">
        <f t="shared" si="13"/>
        <v>0</v>
      </c>
      <c r="BI30" s="15">
        <f t="shared" si="14"/>
        <v>0</v>
      </c>
      <c r="BJ30" s="16">
        <f t="shared" si="15"/>
        <v>0</v>
      </c>
      <c r="BK30" s="84"/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0"/>
        <v>0</v>
      </c>
      <c r="AB31" s="15"/>
      <c r="AC31" s="15"/>
      <c r="AD31" s="16">
        <f t="shared" si="11"/>
        <v>0</v>
      </c>
      <c r="AE31" s="1"/>
      <c r="AF31" s="1"/>
      <c r="AG31" s="1"/>
      <c r="AH31" s="29">
        <f t="shared" si="16"/>
        <v>0</v>
      </c>
      <c r="AI31" s="32">
        <f t="shared" si="18"/>
        <v>0</v>
      </c>
      <c r="AJ31" s="32">
        <f>D31</f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2"/>
        <v>0</v>
      </c>
      <c r="BF31" s="15"/>
      <c r="BG31" s="15"/>
      <c r="BH31" s="15">
        <f t="shared" si="13"/>
        <v>0</v>
      </c>
      <c r="BI31" s="15">
        <f t="shared" si="14"/>
        <v>0</v>
      </c>
      <c r="BJ31" s="16">
        <f t="shared" si="15"/>
        <v>0</v>
      </c>
      <c r="BK31" s="84"/>
    </row>
    <row r="32" spans="1:64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0"/>
        <v>0</v>
      </c>
      <c r="AB32" s="15"/>
      <c r="AC32" s="15"/>
      <c r="AD32" s="16">
        <f t="shared" si="11"/>
        <v>0</v>
      </c>
      <c r="AE32" s="1"/>
      <c r="AF32" s="1"/>
      <c r="AG32" s="1"/>
      <c r="AH32" s="29">
        <f t="shared" si="16"/>
        <v>0</v>
      </c>
      <c r="AI32" s="32">
        <f t="shared" si="18"/>
        <v>0</v>
      </c>
      <c r="AJ32" s="32">
        <f>D32</f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12"/>
        <v>0</v>
      </c>
      <c r="BF32" s="15"/>
      <c r="BG32" s="15"/>
      <c r="BH32" s="15">
        <f t="shared" si="13"/>
        <v>0</v>
      </c>
      <c r="BI32" s="15">
        <f t="shared" si="14"/>
        <v>0</v>
      </c>
      <c r="BJ32" s="16">
        <f t="shared" si="15"/>
        <v>0</v>
      </c>
      <c r="BK32" s="84"/>
      <c r="BL32" s="1"/>
    </row>
    <row r="36" ht="12.75">
      <c r="B36" s="85" t="s">
        <v>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2" r:id="rId1"/>
  <headerFooter>
    <oddHeader>&amp;CTwentecup Hellendoorn
13-01-2019
Enkelspan Pony's</oddHeader>
    <oddFooter>&amp;L&amp;D&amp;T
&amp;C&amp;P
&amp;R&amp;F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21"/>
  <sheetViews>
    <sheetView zoomScale="120" zoomScaleNormal="120" zoomScalePageLayoutView="0" workbookViewId="0" topLeftCell="A1">
      <selection activeCell="A1" sqref="A1:BK7"/>
    </sheetView>
  </sheetViews>
  <sheetFormatPr defaultColWidth="9.140625" defaultRowHeight="12.75"/>
  <cols>
    <col min="1" max="1" width="7.7109375" style="0" customWidth="1"/>
    <col min="2" max="2" width="18.28125" style="0" customWidth="1"/>
    <col min="3" max="3" width="22.57421875" style="0" hidden="1" customWidth="1"/>
    <col min="4" max="4" width="17.00390625" style="0" customWidth="1"/>
    <col min="5" max="5" width="12.28125" style="0" hidden="1" customWidth="1"/>
    <col min="6" max="6" width="19.140625" style="0" hidden="1" customWidth="1"/>
    <col min="7" max="17" width="2.7109375" style="0" customWidth="1"/>
    <col min="18" max="18" width="3.57421875" style="0" customWidth="1"/>
    <col min="19" max="21" width="2.7109375" style="0" customWidth="1"/>
    <col min="22" max="23" width="3.57421875" style="0" customWidth="1"/>
    <col min="24" max="24" width="3.28125" style="0" customWidth="1"/>
    <col min="25" max="25" width="3.421875" style="0" customWidth="1"/>
    <col min="26" max="26" width="1.7109375" style="0" customWidth="1"/>
    <col min="31" max="31" width="4.140625" style="0" customWidth="1"/>
    <col min="32" max="32" width="13.421875" style="0" customWidth="1"/>
    <col min="33" max="33" width="3.00390625" style="0" customWidth="1"/>
    <col min="34" max="34" width="6.00390625" style="0" customWidth="1"/>
    <col min="35" max="35" width="14.8515625" style="0" customWidth="1"/>
    <col min="36" max="36" width="15.421875" style="0" customWidth="1"/>
    <col min="37" max="37" width="3.00390625" style="0" customWidth="1"/>
    <col min="38" max="42" width="2.7109375" style="0" customWidth="1"/>
    <col min="43" max="43" width="3.421875" style="0" customWidth="1"/>
    <col min="44" max="44" width="3.8515625" style="0" customWidth="1"/>
    <col min="45" max="51" width="2.7109375" style="0" customWidth="1"/>
    <col min="52" max="52" width="3.28125" style="0" customWidth="1"/>
    <col min="53" max="53" width="2.421875" style="0" customWidth="1"/>
    <col min="54" max="55" width="3.28125" style="0" customWidth="1"/>
    <col min="56" max="56" width="1.8515625" style="0" customWidth="1"/>
  </cols>
  <sheetData>
    <row r="1" spans="1:63" ht="12.75">
      <c r="A1" s="19"/>
      <c r="B1" s="1"/>
      <c r="C1" s="1"/>
      <c r="D1" s="2" t="s">
        <v>58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79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79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86" t="s">
        <v>29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RUBRIEK:  Bixie ( t/m 12 jaar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78">
        <v>1</v>
      </c>
      <c r="H5" s="78">
        <v>2</v>
      </c>
      <c r="I5" s="78">
        <v>3</v>
      </c>
      <c r="J5" s="78">
        <v>4</v>
      </c>
      <c r="K5" s="78" t="s">
        <v>120</v>
      </c>
      <c r="L5" s="78" t="s">
        <v>32</v>
      </c>
      <c r="M5" s="78" t="s">
        <v>33</v>
      </c>
      <c r="N5" s="78" t="s">
        <v>34</v>
      </c>
      <c r="O5" s="78" t="s">
        <v>121</v>
      </c>
      <c r="P5" s="78" t="s">
        <v>122</v>
      </c>
      <c r="Q5" s="78">
        <v>6</v>
      </c>
      <c r="R5" s="78">
        <v>7</v>
      </c>
      <c r="S5" s="78">
        <v>8</v>
      </c>
      <c r="T5" s="78">
        <v>9</v>
      </c>
      <c r="U5" s="78" t="s">
        <v>123</v>
      </c>
      <c r="V5" s="78" t="s">
        <v>32</v>
      </c>
      <c r="W5" s="78" t="s">
        <v>33</v>
      </c>
      <c r="X5" s="78" t="s">
        <v>34</v>
      </c>
      <c r="Y5" s="78">
        <v>11</v>
      </c>
      <c r="Z5" s="78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78">
        <f aca="true" t="shared" si="0" ref="AK5:BD5">G5</f>
        <v>1</v>
      </c>
      <c r="AL5" s="78">
        <f t="shared" si="0"/>
        <v>2</v>
      </c>
      <c r="AM5" s="78">
        <f t="shared" si="0"/>
        <v>3</v>
      </c>
      <c r="AN5" s="78">
        <f t="shared" si="0"/>
        <v>4</v>
      </c>
      <c r="AO5" s="78" t="str">
        <f t="shared" si="0"/>
        <v>5a</v>
      </c>
      <c r="AP5" s="78" t="str">
        <f t="shared" si="0"/>
        <v>b</v>
      </c>
      <c r="AQ5" s="78" t="str">
        <f t="shared" si="0"/>
        <v>c</v>
      </c>
      <c r="AR5" s="78" t="str">
        <f t="shared" si="0"/>
        <v>d</v>
      </c>
      <c r="AS5" s="78" t="str">
        <f t="shared" si="0"/>
        <v>e</v>
      </c>
      <c r="AT5" s="78" t="str">
        <f t="shared" si="0"/>
        <v>f</v>
      </c>
      <c r="AU5" s="78">
        <f t="shared" si="0"/>
        <v>6</v>
      </c>
      <c r="AV5" s="78">
        <f t="shared" si="0"/>
        <v>7</v>
      </c>
      <c r="AW5" s="78">
        <f t="shared" si="0"/>
        <v>8</v>
      </c>
      <c r="AX5" s="78">
        <f t="shared" si="0"/>
        <v>9</v>
      </c>
      <c r="AY5" s="78" t="str">
        <f t="shared" si="0"/>
        <v>10a</v>
      </c>
      <c r="AZ5" s="78" t="str">
        <f t="shared" si="0"/>
        <v>b</v>
      </c>
      <c r="BA5" s="78" t="str">
        <f t="shared" si="0"/>
        <v>c</v>
      </c>
      <c r="BB5" s="78" t="str">
        <f t="shared" si="0"/>
        <v>d</v>
      </c>
      <c r="BC5" s="78">
        <f t="shared" si="0"/>
        <v>11</v>
      </c>
      <c r="BD5" s="78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147">
        <v>2</v>
      </c>
      <c r="B6" s="151" t="s">
        <v>77</v>
      </c>
      <c r="C6" t="s">
        <v>55</v>
      </c>
      <c r="D6" s="71"/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>SUM(G6:Z6)</f>
        <v>0</v>
      </c>
      <c r="AB6" s="15">
        <v>194.5</v>
      </c>
      <c r="AC6" s="15"/>
      <c r="AD6" s="16">
        <f>SUM(AA6:AC6)</f>
        <v>194.5</v>
      </c>
      <c r="AE6" s="1"/>
      <c r="AF6" s="1"/>
      <c r="AG6" s="1"/>
      <c r="AH6" s="29">
        <f>A6</f>
        <v>2</v>
      </c>
      <c r="AI6" s="32" t="str">
        <f>B6</f>
        <v>Lotte Letteboer</v>
      </c>
      <c r="AJ6" s="32">
        <f>D6</f>
        <v>0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>SUM(AK6:BD6)</f>
        <v>0</v>
      </c>
      <c r="BF6" s="15">
        <v>184.34</v>
      </c>
      <c r="BG6" s="15"/>
      <c r="BH6" s="15">
        <f>SUM(BE6:BG6)</f>
        <v>184.34</v>
      </c>
      <c r="BI6" s="15">
        <f>AD6</f>
        <v>194.5</v>
      </c>
      <c r="BJ6" s="16">
        <f>BH6+BI6</f>
        <v>378.84000000000003</v>
      </c>
      <c r="BK6" s="80">
        <v>1</v>
      </c>
    </row>
    <row r="7" spans="1:63" ht="12.75">
      <c r="A7" s="147">
        <v>1</v>
      </c>
      <c r="B7" s="151" t="s">
        <v>76</v>
      </c>
      <c r="C7" t="s">
        <v>55</v>
      </c>
      <c r="D7" s="71" t="s">
        <v>113</v>
      </c>
      <c r="E7" s="11"/>
      <c r="F7" s="88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>SUM(G7:Z7)</f>
        <v>0</v>
      </c>
      <c r="AB7" s="15">
        <v>242.11</v>
      </c>
      <c r="AC7" s="15"/>
      <c r="AD7" s="16">
        <f>SUM(AA7:AC7)</f>
        <v>242.11</v>
      </c>
      <c r="AE7" s="1"/>
      <c r="AF7" s="1"/>
      <c r="AG7" s="1"/>
      <c r="AH7" s="29">
        <f>A7</f>
        <v>1</v>
      </c>
      <c r="AI7" s="32" t="str">
        <f>B7</f>
        <v>Stijn Jansen</v>
      </c>
      <c r="AJ7" s="32" t="str">
        <f>D7</f>
        <v>Oldenzaal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>SUM(AK7:BD7)</f>
        <v>0</v>
      </c>
      <c r="BF7" s="15">
        <v>231.13</v>
      </c>
      <c r="BG7" s="15"/>
      <c r="BH7" s="15">
        <f>SUM(BE7:BG7)</f>
        <v>231.13</v>
      </c>
      <c r="BI7" s="15">
        <f>AD7</f>
        <v>242.11</v>
      </c>
      <c r="BJ7" s="16">
        <f>BH7+BI7</f>
        <v>473.24</v>
      </c>
      <c r="BK7" s="81">
        <v>2</v>
      </c>
    </row>
    <row r="8" spans="1:63" ht="12.75">
      <c r="A8" s="71"/>
      <c r="B8" s="71"/>
      <c r="C8" s="141" t="s">
        <v>55</v>
      </c>
      <c r="D8" s="71"/>
      <c r="E8" s="32"/>
      <c r="F8" s="87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aca="true" t="shared" si="1" ref="AA8:AA14">SUM(G8:Z8)</f>
        <v>0</v>
      </c>
      <c r="AB8" s="15"/>
      <c r="AC8" s="15"/>
      <c r="AD8" s="16">
        <f aca="true" t="shared" si="2" ref="AD8:AD14">SUM(AA8:AC8)</f>
        <v>0</v>
      </c>
      <c r="AE8" s="1"/>
      <c r="AF8" s="1"/>
      <c r="AG8" s="1"/>
      <c r="AH8" s="29">
        <f aca="true" t="shared" si="3" ref="AH8:AI11">A8</f>
        <v>0</v>
      </c>
      <c r="AI8" s="32">
        <f t="shared" si="3"/>
        <v>0</v>
      </c>
      <c r="AJ8" s="32">
        <f>D8</f>
        <v>0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>SUM(AK8:BD8)</f>
        <v>0</v>
      </c>
      <c r="BF8" s="15"/>
      <c r="BG8" s="15"/>
      <c r="BH8" s="15">
        <f>SUM(BE8:BG8)</f>
        <v>0</v>
      </c>
      <c r="BI8" s="15">
        <f>AD8</f>
        <v>0</v>
      </c>
      <c r="BJ8" s="16">
        <f aca="true" t="shared" si="4" ref="BJ8:BJ14">BH8+BI8</f>
        <v>0</v>
      </c>
      <c r="BK8" s="82">
        <v>3</v>
      </c>
    </row>
    <row r="9" spans="1:63" ht="12.75">
      <c r="A9" s="71"/>
      <c r="B9" s="71"/>
      <c r="C9" s="141" t="s">
        <v>56</v>
      </c>
      <c r="D9" s="71"/>
      <c r="E9" s="11"/>
      <c r="F9" s="11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0</v>
      </c>
      <c r="AB9" s="15"/>
      <c r="AC9" s="15"/>
      <c r="AD9" s="16">
        <f t="shared" si="2"/>
        <v>0</v>
      </c>
      <c r="AE9" s="1"/>
      <c r="AF9" s="1"/>
      <c r="AG9" s="1"/>
      <c r="AH9" s="29">
        <f t="shared" si="3"/>
        <v>0</v>
      </c>
      <c r="AI9" s="32">
        <f t="shared" si="3"/>
        <v>0</v>
      </c>
      <c r="AJ9" s="32">
        <f>D9</f>
        <v>0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>SUM(AK9:BD9)</f>
        <v>0</v>
      </c>
      <c r="BF9" s="15"/>
      <c r="BG9" s="15"/>
      <c r="BH9" s="15">
        <f>SUM(BE9:BG9)</f>
        <v>0</v>
      </c>
      <c r="BI9" s="15">
        <f>AD9</f>
        <v>0</v>
      </c>
      <c r="BJ9" s="16">
        <f t="shared" si="4"/>
        <v>0</v>
      </c>
      <c r="BK9" s="83">
        <v>4</v>
      </c>
    </row>
    <row r="10" spans="1:63" ht="12.75">
      <c r="A10" s="71"/>
      <c r="B10" s="71"/>
      <c r="C10" t="s">
        <v>55</v>
      </c>
      <c r="D10" s="71"/>
      <c r="E10" s="32"/>
      <c r="F10" s="87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/>
      <c r="AC10" s="15"/>
      <c r="AD10" s="16">
        <f t="shared" si="2"/>
        <v>0</v>
      </c>
      <c r="AE10" s="1"/>
      <c r="AF10" s="1"/>
      <c r="AG10" s="1"/>
      <c r="AH10" s="29">
        <f t="shared" si="3"/>
        <v>0</v>
      </c>
      <c r="AI10" s="32">
        <f t="shared" si="3"/>
        <v>0</v>
      </c>
      <c r="AJ10" s="32">
        <f>D10</f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>SUM(AK10:BD10)</f>
        <v>0</v>
      </c>
      <c r="BF10" s="15"/>
      <c r="BG10" s="15"/>
      <c r="BH10" s="15">
        <f>SUM(BE10:BG10)</f>
        <v>0</v>
      </c>
      <c r="BI10" s="15">
        <f>AD10</f>
        <v>0</v>
      </c>
      <c r="BJ10" s="16">
        <f t="shared" si="4"/>
        <v>0</v>
      </c>
      <c r="BK10" s="84">
        <v>5</v>
      </c>
    </row>
    <row r="11" spans="1:63" ht="12.75">
      <c r="A11" s="71"/>
      <c r="B11" s="71"/>
      <c r="C11" t="s">
        <v>55</v>
      </c>
      <c r="D11" s="71"/>
      <c r="E11" s="32"/>
      <c r="F11" s="87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0</v>
      </c>
      <c r="AB11" s="15"/>
      <c r="AC11" s="15"/>
      <c r="AD11" s="16">
        <f t="shared" si="2"/>
        <v>0</v>
      </c>
      <c r="AE11" s="1"/>
      <c r="AF11" s="1"/>
      <c r="AG11" s="1"/>
      <c r="AH11" s="29">
        <f t="shared" si="3"/>
        <v>0</v>
      </c>
      <c r="AI11" s="32">
        <f t="shared" si="3"/>
        <v>0</v>
      </c>
      <c r="AJ11" s="32">
        <f>D11</f>
        <v>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SUM(AK11:BD11)</f>
        <v>0</v>
      </c>
      <c r="BF11" s="15"/>
      <c r="BG11" s="15"/>
      <c r="BH11" s="15">
        <f>SUM(BE11:BG11)</f>
        <v>0</v>
      </c>
      <c r="BI11" s="15">
        <f>AD11</f>
        <v>0</v>
      </c>
      <c r="BJ11" s="16">
        <f t="shared" si="4"/>
        <v>0</v>
      </c>
      <c r="BK11" s="84">
        <v>6</v>
      </c>
    </row>
    <row r="12" spans="1:63" ht="12.75">
      <c r="A12" s="108"/>
      <c r="B12" s="71"/>
      <c r="C12" s="11"/>
      <c r="D12" s="71"/>
      <c r="E12" s="32"/>
      <c r="F12" s="87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9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/>
      <c r="AC12" s="15"/>
      <c r="AD12" s="16">
        <f t="shared" si="2"/>
        <v>0</v>
      </c>
      <c r="AE12" s="1"/>
      <c r="AF12" s="1"/>
      <c r="AG12" s="1"/>
      <c r="AH12" s="29">
        <f aca="true" t="shared" si="5" ref="AH12:AH32">A12</f>
        <v>0</v>
      </c>
      <c r="AI12" s="32">
        <f aca="true" t="shared" si="6" ref="AI12:AI32">B12</f>
        <v>0</v>
      </c>
      <c r="AJ12" s="32">
        <f aca="true" t="shared" si="7" ref="AJ12:AJ32">D12</f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aca="true" t="shared" si="8" ref="BE12:BE32">SUM(AK12:BD12)</f>
        <v>0</v>
      </c>
      <c r="BF12" s="15"/>
      <c r="BG12" s="15"/>
      <c r="BH12" s="15">
        <f aca="true" t="shared" si="9" ref="BH12:BH32">SUM(BE12:BG12)</f>
        <v>0</v>
      </c>
      <c r="BI12" s="15">
        <f aca="true" t="shared" si="10" ref="BI12:BI32">AD12</f>
        <v>0</v>
      </c>
      <c r="BJ12" s="16">
        <f t="shared" si="4"/>
        <v>0</v>
      </c>
      <c r="BK12" s="84">
        <v>7</v>
      </c>
    </row>
    <row r="13" spans="1:63" ht="12.75">
      <c r="A13" s="29"/>
      <c r="B13" s="32"/>
      <c r="C13" s="99"/>
      <c r="D13" s="71"/>
      <c r="E13" s="32"/>
      <c r="F13" s="32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/>
      <c r="AC13" s="15"/>
      <c r="AD13" s="16">
        <f t="shared" si="2"/>
        <v>0</v>
      </c>
      <c r="AE13" s="1"/>
      <c r="AF13" s="1"/>
      <c r="AG13" s="1"/>
      <c r="AH13" s="29">
        <f t="shared" si="5"/>
        <v>0</v>
      </c>
      <c r="AI13" s="32">
        <f t="shared" si="6"/>
        <v>0</v>
      </c>
      <c r="AJ13" s="32">
        <f t="shared" si="7"/>
        <v>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8"/>
        <v>0</v>
      </c>
      <c r="BF13" s="15"/>
      <c r="BG13" s="15"/>
      <c r="BH13" s="15">
        <f t="shared" si="9"/>
        <v>0</v>
      </c>
      <c r="BI13" s="15">
        <f t="shared" si="10"/>
        <v>0</v>
      </c>
      <c r="BJ13" s="16">
        <f t="shared" si="4"/>
        <v>0</v>
      </c>
      <c r="BK13" s="84">
        <v>8</v>
      </c>
    </row>
    <row r="14" spans="1:63" ht="12.75">
      <c r="A14" s="29"/>
      <c r="B14" s="93"/>
      <c r="C14" s="94"/>
      <c r="D14" s="93"/>
      <c r="E14" s="32"/>
      <c r="F14" s="87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/>
      <c r="AC14" s="15"/>
      <c r="AD14" s="16">
        <f t="shared" si="2"/>
        <v>0</v>
      </c>
      <c r="AE14" s="1"/>
      <c r="AF14" s="1"/>
      <c r="AG14" s="1"/>
      <c r="AH14" s="29">
        <f t="shared" si="5"/>
        <v>0</v>
      </c>
      <c r="AI14" s="32">
        <f t="shared" si="6"/>
        <v>0</v>
      </c>
      <c r="AJ14" s="32">
        <f t="shared" si="7"/>
        <v>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8"/>
        <v>0</v>
      </c>
      <c r="BF14" s="15"/>
      <c r="BG14" s="15"/>
      <c r="BH14" s="15">
        <f t="shared" si="9"/>
        <v>0</v>
      </c>
      <c r="BI14" s="15">
        <f t="shared" si="10"/>
        <v>0</v>
      </c>
      <c r="BJ14" s="16">
        <f t="shared" si="4"/>
        <v>0</v>
      </c>
      <c r="BK14" s="84">
        <v>10</v>
      </c>
    </row>
    <row r="15" spans="1:63" ht="12.75">
      <c r="A15" s="29"/>
      <c r="B15" s="32"/>
      <c r="C15" s="33"/>
      <c r="D15" s="32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aca="true" t="shared" si="11" ref="AA15:AA32">SUM(G15:Z15)</f>
        <v>0</v>
      </c>
      <c r="AB15" s="15"/>
      <c r="AC15" s="15"/>
      <c r="AD15" s="16">
        <f aca="true" t="shared" si="12" ref="AD15:AD32">SUM(AA15:AC15)</f>
        <v>0</v>
      </c>
      <c r="AE15" s="1"/>
      <c r="AF15" s="1"/>
      <c r="AG15" s="1"/>
      <c r="AH15" s="29">
        <f t="shared" si="5"/>
        <v>0</v>
      </c>
      <c r="AI15" s="32">
        <f t="shared" si="6"/>
        <v>0</v>
      </c>
      <c r="AJ15" s="32">
        <f t="shared" si="7"/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8"/>
        <v>0</v>
      </c>
      <c r="BF15" s="15"/>
      <c r="BG15" s="15"/>
      <c r="BH15" s="15">
        <f t="shared" si="9"/>
        <v>0</v>
      </c>
      <c r="BI15" s="15">
        <f t="shared" si="10"/>
        <v>0</v>
      </c>
      <c r="BJ15" s="16">
        <f aca="true" t="shared" si="13" ref="BJ15:BJ32">BH15+BI15</f>
        <v>0</v>
      </c>
      <c r="BK15" s="84">
        <v>11</v>
      </c>
    </row>
    <row r="16" spans="1:63" ht="12.75">
      <c r="A16" s="31"/>
      <c r="B16" s="93"/>
      <c r="C16" s="94"/>
      <c r="D16" s="93"/>
      <c r="E16" s="11"/>
      <c r="F16" s="35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11"/>
        <v>0</v>
      </c>
      <c r="AB16" s="15"/>
      <c r="AC16" s="15"/>
      <c r="AD16" s="16">
        <f t="shared" si="12"/>
        <v>0</v>
      </c>
      <c r="AE16" s="1"/>
      <c r="AF16" s="1"/>
      <c r="AG16" s="1"/>
      <c r="AH16" s="29">
        <f t="shared" si="5"/>
        <v>0</v>
      </c>
      <c r="AI16" s="32">
        <f t="shared" si="6"/>
        <v>0</v>
      </c>
      <c r="AJ16" s="32">
        <f t="shared" si="7"/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8"/>
        <v>0</v>
      </c>
      <c r="BF16" s="15"/>
      <c r="BG16" s="15"/>
      <c r="BH16" s="15">
        <f t="shared" si="9"/>
        <v>0</v>
      </c>
      <c r="BI16" s="15">
        <f t="shared" si="10"/>
        <v>0</v>
      </c>
      <c r="BJ16" s="16">
        <f t="shared" si="13"/>
        <v>0</v>
      </c>
      <c r="BK16" s="84">
        <v>12</v>
      </c>
    </row>
    <row r="17" spans="1:63" ht="12.75">
      <c r="A17" s="29"/>
      <c r="B17" s="32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1"/>
        <v>0</v>
      </c>
      <c r="AB17" s="15"/>
      <c r="AC17" s="15"/>
      <c r="AD17" s="16">
        <f t="shared" si="12"/>
        <v>0</v>
      </c>
      <c r="AE17" s="1"/>
      <c r="AF17" s="1"/>
      <c r="AG17" s="1"/>
      <c r="AH17" s="29">
        <f t="shared" si="5"/>
        <v>0</v>
      </c>
      <c r="AI17" s="32">
        <f t="shared" si="6"/>
        <v>0</v>
      </c>
      <c r="AJ17" s="32">
        <f t="shared" si="7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8"/>
        <v>0</v>
      </c>
      <c r="BF17" s="15"/>
      <c r="BG17" s="15"/>
      <c r="BH17" s="15">
        <f t="shared" si="9"/>
        <v>0</v>
      </c>
      <c r="BI17" s="15">
        <f t="shared" si="10"/>
        <v>0</v>
      </c>
      <c r="BJ17" s="16">
        <f t="shared" si="13"/>
        <v>0</v>
      </c>
      <c r="BK17" s="84">
        <v>13</v>
      </c>
    </row>
    <row r="18" spans="1:63" ht="12.75">
      <c r="A18" s="29"/>
      <c r="B18" s="32"/>
      <c r="C18" s="33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1"/>
        <v>0</v>
      </c>
      <c r="AB18" s="15"/>
      <c r="AC18" s="15"/>
      <c r="AD18" s="16">
        <f t="shared" si="12"/>
        <v>0</v>
      </c>
      <c r="AE18" s="1"/>
      <c r="AF18" s="1"/>
      <c r="AG18" s="1"/>
      <c r="AH18" s="29">
        <f t="shared" si="5"/>
        <v>0</v>
      </c>
      <c r="AI18" s="32">
        <f t="shared" si="6"/>
        <v>0</v>
      </c>
      <c r="AJ18" s="32">
        <f t="shared" si="7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8"/>
        <v>0</v>
      </c>
      <c r="BF18" s="15"/>
      <c r="BG18" s="15"/>
      <c r="BH18" s="15">
        <f t="shared" si="9"/>
        <v>0</v>
      </c>
      <c r="BI18" s="15">
        <f t="shared" si="10"/>
        <v>0</v>
      </c>
      <c r="BJ18" s="16">
        <f t="shared" si="13"/>
        <v>0</v>
      </c>
      <c r="BK18" s="84">
        <v>14</v>
      </c>
    </row>
    <row r="19" spans="1:63" ht="12.75">
      <c r="A19" s="23"/>
      <c r="B19" s="18"/>
      <c r="C19" s="18"/>
      <c r="D19" s="18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1"/>
        <v>0</v>
      </c>
      <c r="AB19" s="15"/>
      <c r="AC19" s="15"/>
      <c r="AD19" s="16">
        <f t="shared" si="12"/>
        <v>0</v>
      </c>
      <c r="AE19" s="1"/>
      <c r="AF19" s="1"/>
      <c r="AG19" s="1"/>
      <c r="AH19" s="29">
        <f t="shared" si="5"/>
        <v>0</v>
      </c>
      <c r="AI19" s="32">
        <f t="shared" si="6"/>
        <v>0</v>
      </c>
      <c r="AJ19" s="32">
        <f t="shared" si="7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8"/>
        <v>0</v>
      </c>
      <c r="BF19" s="15"/>
      <c r="BG19" s="15"/>
      <c r="BH19" s="15">
        <f t="shared" si="9"/>
        <v>0</v>
      </c>
      <c r="BI19" s="15">
        <f t="shared" si="10"/>
        <v>0</v>
      </c>
      <c r="BJ19" s="16">
        <f t="shared" si="13"/>
        <v>0</v>
      </c>
      <c r="BK19" s="84">
        <v>15</v>
      </c>
    </row>
    <row r="20" spans="1:63" ht="12.75">
      <c r="A20" s="23"/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1"/>
        <v>0</v>
      </c>
      <c r="AB20" s="15"/>
      <c r="AC20" s="15"/>
      <c r="AD20" s="16">
        <f t="shared" si="12"/>
        <v>0</v>
      </c>
      <c r="AE20" s="1"/>
      <c r="AF20" s="1"/>
      <c r="AG20" s="1"/>
      <c r="AH20" s="29">
        <f t="shared" si="5"/>
        <v>0</v>
      </c>
      <c r="AI20" s="32">
        <f t="shared" si="6"/>
        <v>0</v>
      </c>
      <c r="AJ20" s="32">
        <f t="shared" si="7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8"/>
        <v>0</v>
      </c>
      <c r="BF20" s="15"/>
      <c r="BG20" s="15"/>
      <c r="BH20" s="15">
        <f t="shared" si="9"/>
        <v>0</v>
      </c>
      <c r="BI20" s="15">
        <f t="shared" si="10"/>
        <v>0</v>
      </c>
      <c r="BJ20" s="16">
        <f t="shared" si="13"/>
        <v>0</v>
      </c>
      <c r="BK20" s="84">
        <v>16</v>
      </c>
    </row>
    <row r="21" spans="1:63" ht="12.75">
      <c r="A21" s="23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1"/>
        <v>0</v>
      </c>
      <c r="AB21" s="15"/>
      <c r="AC21" s="15"/>
      <c r="AD21" s="16">
        <f t="shared" si="12"/>
        <v>0</v>
      </c>
      <c r="AE21" s="1"/>
      <c r="AF21" s="1"/>
      <c r="AG21" s="1"/>
      <c r="AH21" s="29">
        <f t="shared" si="5"/>
        <v>0</v>
      </c>
      <c r="AI21" s="32">
        <f t="shared" si="6"/>
        <v>0</v>
      </c>
      <c r="AJ21" s="32">
        <f t="shared" si="7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8"/>
        <v>0</v>
      </c>
      <c r="BF21" s="15"/>
      <c r="BG21" s="15"/>
      <c r="BH21" s="15">
        <f t="shared" si="9"/>
        <v>0</v>
      </c>
      <c r="BI21" s="15">
        <f t="shared" si="10"/>
        <v>0</v>
      </c>
      <c r="BJ21" s="16">
        <f t="shared" si="13"/>
        <v>0</v>
      </c>
      <c r="BK21" s="84">
        <v>17</v>
      </c>
    </row>
    <row r="22" spans="1:63" ht="12.75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1"/>
        <v>0</v>
      </c>
      <c r="AB22" s="15"/>
      <c r="AC22" s="15"/>
      <c r="AD22" s="16">
        <f t="shared" si="12"/>
        <v>0</v>
      </c>
      <c r="AE22" s="1"/>
      <c r="AF22" s="1"/>
      <c r="AG22" s="1"/>
      <c r="AH22" s="29">
        <f t="shared" si="5"/>
        <v>0</v>
      </c>
      <c r="AI22" s="32">
        <f t="shared" si="6"/>
        <v>0</v>
      </c>
      <c r="AJ22" s="32">
        <f t="shared" si="7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8"/>
        <v>0</v>
      </c>
      <c r="BF22" s="15"/>
      <c r="BG22" s="15"/>
      <c r="BH22" s="15">
        <f t="shared" si="9"/>
        <v>0</v>
      </c>
      <c r="BI22" s="15">
        <f t="shared" si="10"/>
        <v>0</v>
      </c>
      <c r="BJ22" s="16">
        <f t="shared" si="13"/>
        <v>0</v>
      </c>
      <c r="BK22" s="84">
        <v>18</v>
      </c>
    </row>
    <row r="23" spans="1:63" ht="12.75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1"/>
        <v>0</v>
      </c>
      <c r="AB23" s="15"/>
      <c r="AC23" s="15"/>
      <c r="AD23" s="16">
        <f t="shared" si="12"/>
        <v>0</v>
      </c>
      <c r="AE23" s="1"/>
      <c r="AF23" s="1"/>
      <c r="AG23" s="1"/>
      <c r="AH23" s="29">
        <f t="shared" si="5"/>
        <v>0</v>
      </c>
      <c r="AI23" s="32">
        <f t="shared" si="6"/>
        <v>0</v>
      </c>
      <c r="AJ23" s="32">
        <f t="shared" si="7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8"/>
        <v>0</v>
      </c>
      <c r="BF23" s="15"/>
      <c r="BG23" s="15"/>
      <c r="BH23" s="15">
        <f t="shared" si="9"/>
        <v>0</v>
      </c>
      <c r="BI23" s="15">
        <f t="shared" si="10"/>
        <v>0</v>
      </c>
      <c r="BJ23" s="16">
        <f t="shared" si="13"/>
        <v>0</v>
      </c>
      <c r="BK23" s="84">
        <v>19</v>
      </c>
    </row>
    <row r="24" spans="1:63" ht="12.75">
      <c r="A24" s="22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1"/>
        <v>0</v>
      </c>
      <c r="AB24" s="15"/>
      <c r="AC24" s="15"/>
      <c r="AD24" s="16">
        <f t="shared" si="12"/>
        <v>0</v>
      </c>
      <c r="AE24" s="1"/>
      <c r="AF24" s="1"/>
      <c r="AG24" s="1"/>
      <c r="AH24" s="29">
        <f t="shared" si="5"/>
        <v>0</v>
      </c>
      <c r="AI24" s="32">
        <f t="shared" si="6"/>
        <v>0</v>
      </c>
      <c r="AJ24" s="32">
        <f t="shared" si="7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8"/>
        <v>0</v>
      </c>
      <c r="BF24" s="15"/>
      <c r="BG24" s="15"/>
      <c r="BH24" s="15">
        <f t="shared" si="9"/>
        <v>0</v>
      </c>
      <c r="BI24" s="15">
        <f t="shared" si="10"/>
        <v>0</v>
      </c>
      <c r="BJ24" s="16">
        <f t="shared" si="13"/>
        <v>0</v>
      </c>
      <c r="BK24" s="84">
        <v>20</v>
      </c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1"/>
        <v>0</v>
      </c>
      <c r="AB25" s="15"/>
      <c r="AC25" s="15"/>
      <c r="AD25" s="16">
        <f t="shared" si="12"/>
        <v>0</v>
      </c>
      <c r="AE25" s="1"/>
      <c r="AF25" s="1"/>
      <c r="AG25" s="1"/>
      <c r="AH25" s="29">
        <f t="shared" si="5"/>
        <v>0</v>
      </c>
      <c r="AI25" s="32">
        <f t="shared" si="6"/>
        <v>0</v>
      </c>
      <c r="AJ25" s="32">
        <f t="shared" si="7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8"/>
        <v>0</v>
      </c>
      <c r="BF25" s="15"/>
      <c r="BG25" s="15"/>
      <c r="BH25" s="15">
        <f t="shared" si="9"/>
        <v>0</v>
      </c>
      <c r="BI25" s="15">
        <f t="shared" si="10"/>
        <v>0</v>
      </c>
      <c r="BJ25" s="16">
        <f t="shared" si="13"/>
        <v>0</v>
      </c>
      <c r="BK25" s="84">
        <v>21</v>
      </c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1"/>
        <v>0</v>
      </c>
      <c r="AB26" s="15"/>
      <c r="AC26" s="15"/>
      <c r="AD26" s="16">
        <f t="shared" si="12"/>
        <v>0</v>
      </c>
      <c r="AE26" s="1"/>
      <c r="AF26" s="1"/>
      <c r="AG26" s="1"/>
      <c r="AH26" s="29">
        <f t="shared" si="5"/>
        <v>0</v>
      </c>
      <c r="AI26" s="32">
        <f t="shared" si="6"/>
        <v>0</v>
      </c>
      <c r="AJ26" s="32">
        <f t="shared" si="7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8"/>
        <v>0</v>
      </c>
      <c r="BF26" s="15"/>
      <c r="BG26" s="15"/>
      <c r="BH26" s="15">
        <f t="shared" si="9"/>
        <v>0</v>
      </c>
      <c r="BI26" s="15">
        <f t="shared" si="10"/>
        <v>0</v>
      </c>
      <c r="BJ26" s="16">
        <f t="shared" si="13"/>
        <v>0</v>
      </c>
      <c r="BK26" s="84">
        <v>22</v>
      </c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1"/>
        <v>0</v>
      </c>
      <c r="AB27" s="15"/>
      <c r="AC27" s="15"/>
      <c r="AD27" s="16">
        <f t="shared" si="12"/>
        <v>0</v>
      </c>
      <c r="AE27" s="1"/>
      <c r="AF27" s="1"/>
      <c r="AG27" s="1"/>
      <c r="AH27" s="29">
        <f t="shared" si="5"/>
        <v>0</v>
      </c>
      <c r="AI27" s="32">
        <f t="shared" si="6"/>
        <v>0</v>
      </c>
      <c r="AJ27" s="32">
        <f t="shared" si="7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8"/>
        <v>0</v>
      </c>
      <c r="BF27" s="15"/>
      <c r="BG27" s="15"/>
      <c r="BH27" s="15">
        <f t="shared" si="9"/>
        <v>0</v>
      </c>
      <c r="BI27" s="15">
        <f t="shared" si="10"/>
        <v>0</v>
      </c>
      <c r="BJ27" s="16">
        <f t="shared" si="13"/>
        <v>0</v>
      </c>
      <c r="BK27" s="84">
        <v>23</v>
      </c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1"/>
      <c r="W28" s="11"/>
      <c r="X28" s="11"/>
      <c r="Y28" s="11"/>
      <c r="Z28" s="11"/>
      <c r="AA28" s="11">
        <f t="shared" si="11"/>
        <v>0</v>
      </c>
      <c r="AB28" s="15"/>
      <c r="AC28" s="15"/>
      <c r="AD28" s="16">
        <f t="shared" si="12"/>
        <v>0</v>
      </c>
      <c r="AE28" s="1"/>
      <c r="AF28" s="1"/>
      <c r="AG28" s="1"/>
      <c r="AH28" s="29">
        <f t="shared" si="5"/>
        <v>0</v>
      </c>
      <c r="AI28" s="32">
        <f t="shared" si="6"/>
        <v>0</v>
      </c>
      <c r="AJ28" s="32">
        <f t="shared" si="7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8"/>
        <v>0</v>
      </c>
      <c r="BF28" s="15"/>
      <c r="BG28" s="15"/>
      <c r="BH28" s="15">
        <f t="shared" si="9"/>
        <v>0</v>
      </c>
      <c r="BI28" s="15">
        <f t="shared" si="10"/>
        <v>0</v>
      </c>
      <c r="BJ28" s="16">
        <f t="shared" si="13"/>
        <v>0</v>
      </c>
      <c r="BK28" s="84">
        <v>24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1"/>
        <v>0</v>
      </c>
      <c r="AB29" s="15"/>
      <c r="AC29" s="15"/>
      <c r="AD29" s="16">
        <f t="shared" si="12"/>
        <v>0</v>
      </c>
      <c r="AE29" s="1"/>
      <c r="AF29" s="1"/>
      <c r="AG29" s="1"/>
      <c r="AH29" s="29">
        <f t="shared" si="5"/>
        <v>0</v>
      </c>
      <c r="AI29" s="32">
        <f t="shared" si="6"/>
        <v>0</v>
      </c>
      <c r="AJ29" s="32">
        <f t="shared" si="7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8"/>
        <v>0</v>
      </c>
      <c r="BF29" s="15"/>
      <c r="BG29" s="15"/>
      <c r="BH29" s="15">
        <f t="shared" si="9"/>
        <v>0</v>
      </c>
      <c r="BI29" s="15">
        <f t="shared" si="10"/>
        <v>0</v>
      </c>
      <c r="BJ29" s="16">
        <f t="shared" si="13"/>
        <v>0</v>
      </c>
      <c r="BK29" s="84">
        <v>25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1"/>
        <v>0</v>
      </c>
      <c r="AB30" s="15"/>
      <c r="AC30" s="15"/>
      <c r="AD30" s="16">
        <f t="shared" si="12"/>
        <v>0</v>
      </c>
      <c r="AE30" s="1"/>
      <c r="AF30" s="1"/>
      <c r="AG30" s="1"/>
      <c r="AH30" s="29">
        <f t="shared" si="5"/>
        <v>0</v>
      </c>
      <c r="AI30" s="32">
        <f t="shared" si="6"/>
        <v>0</v>
      </c>
      <c r="AJ30" s="32">
        <f t="shared" si="7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8"/>
        <v>0</v>
      </c>
      <c r="BF30" s="15"/>
      <c r="BG30" s="15"/>
      <c r="BH30" s="15">
        <f t="shared" si="9"/>
        <v>0</v>
      </c>
      <c r="BI30" s="15">
        <f t="shared" si="10"/>
        <v>0</v>
      </c>
      <c r="BJ30" s="16">
        <f t="shared" si="13"/>
        <v>0</v>
      </c>
      <c r="BK30" s="84">
        <v>26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1"/>
        <v>0</v>
      </c>
      <c r="AB31" s="15"/>
      <c r="AC31" s="15"/>
      <c r="AD31" s="16">
        <f t="shared" si="12"/>
        <v>0</v>
      </c>
      <c r="AE31" s="1"/>
      <c r="AF31" s="1"/>
      <c r="AG31" s="1"/>
      <c r="AH31" s="29">
        <f t="shared" si="5"/>
        <v>0</v>
      </c>
      <c r="AI31" s="32">
        <f t="shared" si="6"/>
        <v>0</v>
      </c>
      <c r="AJ31" s="32">
        <f t="shared" si="7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8"/>
        <v>0</v>
      </c>
      <c r="BF31" s="15"/>
      <c r="BG31" s="15"/>
      <c r="BH31" s="15">
        <f t="shared" si="9"/>
        <v>0</v>
      </c>
      <c r="BI31" s="15">
        <f t="shared" si="10"/>
        <v>0</v>
      </c>
      <c r="BJ31" s="16">
        <f t="shared" si="13"/>
        <v>0</v>
      </c>
      <c r="BK31" s="84">
        <v>27</v>
      </c>
    </row>
    <row r="32" spans="1:63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1"/>
        <v>0</v>
      </c>
      <c r="AB32" s="15"/>
      <c r="AC32" s="15"/>
      <c r="AD32" s="16">
        <f t="shared" si="12"/>
        <v>0</v>
      </c>
      <c r="AE32" s="1"/>
      <c r="AF32" s="1"/>
      <c r="AG32" s="1"/>
      <c r="AH32" s="29">
        <f t="shared" si="5"/>
        <v>0</v>
      </c>
      <c r="AI32" s="32">
        <f t="shared" si="6"/>
        <v>0</v>
      </c>
      <c r="AJ32" s="32">
        <f t="shared" si="7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8"/>
        <v>0</v>
      </c>
      <c r="BF32" s="15"/>
      <c r="BG32" s="15"/>
      <c r="BH32" s="15">
        <f t="shared" si="9"/>
        <v>0</v>
      </c>
      <c r="BI32" s="15">
        <f t="shared" si="10"/>
        <v>0</v>
      </c>
      <c r="BJ32" s="16">
        <f t="shared" si="13"/>
        <v>0</v>
      </c>
      <c r="BK32" s="84">
        <v>27</v>
      </c>
    </row>
    <row r="33" ht="12.75">
      <c r="BK33" s="77"/>
    </row>
    <row r="34" ht="12.75">
      <c r="BK34" s="77"/>
    </row>
    <row r="35" ht="12.75">
      <c r="BK35" s="77"/>
    </row>
    <row r="36" spans="2:63" ht="12.75">
      <c r="B36" s="85" t="s">
        <v>24</v>
      </c>
      <c r="BK36" s="77"/>
    </row>
    <row r="37" ht="12.75">
      <c r="BK37" s="77"/>
    </row>
    <row r="42" spans="1:63" ht="12.75">
      <c r="A42" s="19"/>
      <c r="B42" s="1"/>
      <c r="C42" s="1"/>
      <c r="D42" s="2" t="s">
        <v>54</v>
      </c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9"/>
      <c r="AI42" s="1"/>
      <c r="AJ42" s="2" t="str">
        <f>D42</f>
        <v>EUREGIO CUP INDOOR MENNEN DENEKAMP 11/12 november 2017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79"/>
    </row>
    <row r="43" spans="1:63" ht="12.75">
      <c r="A43" s="1"/>
      <c r="B43" s="1"/>
      <c r="C43" s="3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79"/>
    </row>
    <row r="44" spans="1:63" ht="12.7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0</v>
      </c>
      <c r="R44" s="1"/>
      <c r="S44" s="1"/>
      <c r="T44" s="1"/>
      <c r="U44" s="1"/>
      <c r="V44" s="1"/>
      <c r="W44" s="1"/>
      <c r="X44" s="1"/>
      <c r="Y44" s="1"/>
      <c r="Z44" s="1"/>
      <c r="AA44" s="3" t="s">
        <v>1</v>
      </c>
      <c r="AB44" s="25" t="s">
        <v>2</v>
      </c>
      <c r="AC44" s="25" t="s">
        <v>3</v>
      </c>
      <c r="AD44" s="3" t="s">
        <v>4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4" t="s">
        <v>1</v>
      </c>
      <c r="BF44" s="3" t="s">
        <v>2</v>
      </c>
      <c r="BG44" s="25" t="s">
        <v>3</v>
      </c>
      <c r="BH44" s="3" t="s">
        <v>1</v>
      </c>
      <c r="BI44" s="3" t="s">
        <v>4</v>
      </c>
      <c r="BJ44" s="3" t="s">
        <v>4</v>
      </c>
      <c r="BK44" s="24" t="s">
        <v>5</v>
      </c>
    </row>
    <row r="45" spans="1:63" ht="12.75">
      <c r="A45" s="20"/>
      <c r="B45" s="86" t="s">
        <v>30</v>
      </c>
      <c r="C45" s="28"/>
      <c r="D45" s="5"/>
      <c r="E45" s="5"/>
      <c r="F45" s="5"/>
      <c r="G45" s="7" t="s">
        <v>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  <c r="AA45" s="8" t="s">
        <v>8</v>
      </c>
      <c r="AB45" s="26" t="s">
        <v>9</v>
      </c>
      <c r="AC45" s="26" t="s">
        <v>1</v>
      </c>
      <c r="AD45" s="8" t="s">
        <v>10</v>
      </c>
      <c r="AE45" s="1"/>
      <c r="AF45" s="1"/>
      <c r="AG45" s="1"/>
      <c r="AH45" s="20"/>
      <c r="AI45" s="20" t="str">
        <f>B45</f>
        <v>RUBRIEK: Jeugd 1 ( 13 t/m  18 jaar )</v>
      </c>
      <c r="AJ45" s="5"/>
      <c r="AK45" s="7" t="s">
        <v>11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9" t="s">
        <v>8</v>
      </c>
      <c r="BF45" s="8" t="s">
        <v>9</v>
      </c>
      <c r="BG45" s="26" t="s">
        <v>1</v>
      </c>
      <c r="BH45" s="8" t="s">
        <v>8</v>
      </c>
      <c r="BI45" s="8" t="s">
        <v>10</v>
      </c>
      <c r="BJ45" s="8" t="s">
        <v>10</v>
      </c>
      <c r="BK45" s="24"/>
    </row>
    <row r="46" spans="1:63" ht="12.75">
      <c r="A46" s="21" t="s">
        <v>12</v>
      </c>
      <c r="B46" s="10" t="s">
        <v>13</v>
      </c>
      <c r="C46" s="10" t="s">
        <v>14</v>
      </c>
      <c r="D46" s="10" t="s">
        <v>15</v>
      </c>
      <c r="E46" s="10" t="s">
        <v>16</v>
      </c>
      <c r="F46" s="10" t="s">
        <v>17</v>
      </c>
      <c r="G46" s="78">
        <v>1</v>
      </c>
      <c r="H46" s="78">
        <v>2</v>
      </c>
      <c r="I46" s="78">
        <v>3</v>
      </c>
      <c r="J46" s="78" t="s">
        <v>31</v>
      </c>
      <c r="K46" s="78" t="s">
        <v>32</v>
      </c>
      <c r="L46" s="78" t="s">
        <v>33</v>
      </c>
      <c r="M46" s="78" t="s">
        <v>34</v>
      </c>
      <c r="N46" s="78">
        <v>5</v>
      </c>
      <c r="O46" s="78">
        <v>6</v>
      </c>
      <c r="P46" s="78">
        <v>7</v>
      </c>
      <c r="Q46" s="78" t="s">
        <v>35</v>
      </c>
      <c r="R46" s="78" t="s">
        <v>32</v>
      </c>
      <c r="S46" s="78" t="s">
        <v>33</v>
      </c>
      <c r="T46" s="78" t="s">
        <v>34</v>
      </c>
      <c r="U46" s="78">
        <v>9</v>
      </c>
      <c r="V46" s="78">
        <v>10</v>
      </c>
      <c r="W46" s="78"/>
      <c r="X46" s="78"/>
      <c r="Y46" s="78"/>
      <c r="Z46" s="78"/>
      <c r="AA46" s="12" t="s">
        <v>18</v>
      </c>
      <c r="AB46" s="27" t="s">
        <v>19</v>
      </c>
      <c r="AC46" s="27" t="s">
        <v>20</v>
      </c>
      <c r="AD46" s="12" t="s">
        <v>21</v>
      </c>
      <c r="AE46" s="1"/>
      <c r="AF46" s="1"/>
      <c r="AG46" s="1"/>
      <c r="AH46" s="21" t="s">
        <v>12</v>
      </c>
      <c r="AI46" s="10" t="s">
        <v>13</v>
      </c>
      <c r="AJ46" s="10" t="s">
        <v>15</v>
      </c>
      <c r="AK46" s="78">
        <f aca="true" t="shared" si="14" ref="AK46:BD46">G46</f>
        <v>1</v>
      </c>
      <c r="AL46" s="78">
        <f t="shared" si="14"/>
        <v>2</v>
      </c>
      <c r="AM46" s="78">
        <f t="shared" si="14"/>
        <v>3</v>
      </c>
      <c r="AN46" s="78" t="str">
        <f t="shared" si="14"/>
        <v>4a</v>
      </c>
      <c r="AO46" s="78" t="str">
        <f t="shared" si="14"/>
        <v>b</v>
      </c>
      <c r="AP46" s="78" t="str">
        <f t="shared" si="14"/>
        <v>c</v>
      </c>
      <c r="AQ46" s="78" t="str">
        <f t="shared" si="14"/>
        <v>d</v>
      </c>
      <c r="AR46" s="78">
        <f t="shared" si="14"/>
        <v>5</v>
      </c>
      <c r="AS46" s="78">
        <f t="shared" si="14"/>
        <v>6</v>
      </c>
      <c r="AT46" s="78">
        <f t="shared" si="14"/>
        <v>7</v>
      </c>
      <c r="AU46" s="78" t="str">
        <f t="shared" si="14"/>
        <v>8a</v>
      </c>
      <c r="AV46" s="78" t="str">
        <f t="shared" si="14"/>
        <v>b</v>
      </c>
      <c r="AW46" s="78" t="str">
        <f t="shared" si="14"/>
        <v>c</v>
      </c>
      <c r="AX46" s="78" t="str">
        <f t="shared" si="14"/>
        <v>d</v>
      </c>
      <c r="AY46" s="78">
        <f t="shared" si="14"/>
        <v>9</v>
      </c>
      <c r="AZ46" s="78">
        <f t="shared" si="14"/>
        <v>10</v>
      </c>
      <c r="BA46" s="78">
        <f t="shared" si="14"/>
        <v>0</v>
      </c>
      <c r="BB46" s="78">
        <f t="shared" si="14"/>
        <v>0</v>
      </c>
      <c r="BC46" s="78">
        <f t="shared" si="14"/>
        <v>0</v>
      </c>
      <c r="BD46" s="78">
        <f t="shared" si="14"/>
        <v>0</v>
      </c>
      <c r="BE46" s="13" t="s">
        <v>18</v>
      </c>
      <c r="BF46" s="12" t="s">
        <v>19</v>
      </c>
      <c r="BG46" s="27" t="s">
        <v>20</v>
      </c>
      <c r="BH46" s="12" t="s">
        <v>22</v>
      </c>
      <c r="BI46" s="12" t="s">
        <v>21</v>
      </c>
      <c r="BJ46" s="12" t="s">
        <v>23</v>
      </c>
      <c r="BK46" s="24"/>
    </row>
    <row r="47" spans="1:63" ht="12.75">
      <c r="A47" s="108"/>
      <c r="B47" s="71"/>
      <c r="C47" s="32"/>
      <c r="D47" s="71"/>
      <c r="E47" s="33"/>
      <c r="F47" s="87"/>
      <c r="G47" s="18"/>
      <c r="H47" s="18"/>
      <c r="I47" s="1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>
        <f aca="true" t="shared" si="15" ref="AA47:AA53">SUM(G47:Z47)</f>
        <v>0</v>
      </c>
      <c r="AB47" s="15"/>
      <c r="AC47" s="15"/>
      <c r="AD47" s="16">
        <f aca="true" t="shared" si="16" ref="AD47:AD53">SUM(AA47:AC47)</f>
        <v>0</v>
      </c>
      <c r="AE47" s="1"/>
      <c r="AF47" s="1"/>
      <c r="AG47" s="1"/>
      <c r="AH47" s="29">
        <f aca="true" t="shared" si="17" ref="AH47:AI53">A47</f>
        <v>0</v>
      </c>
      <c r="AI47" s="32">
        <f t="shared" si="17"/>
        <v>0</v>
      </c>
      <c r="AJ47" s="32">
        <f aca="true" t="shared" si="18" ref="AJ47:AJ53">D47</f>
        <v>0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>
        <f aca="true" t="shared" si="19" ref="BE47:BE53">SUM(AK47:BD47)</f>
        <v>0</v>
      </c>
      <c r="BF47" s="15"/>
      <c r="BG47" s="15"/>
      <c r="BH47" s="15">
        <f aca="true" t="shared" si="20" ref="BH47:BH53">SUM(BE47:BG47)</f>
        <v>0</v>
      </c>
      <c r="BI47" s="15">
        <f aca="true" t="shared" si="21" ref="BI47:BI53">AD47</f>
        <v>0</v>
      </c>
      <c r="BJ47" s="16">
        <f aca="true" t="shared" si="22" ref="BJ47:BJ53">BH47+BI47</f>
        <v>0</v>
      </c>
      <c r="BK47" s="80">
        <v>1</v>
      </c>
    </row>
    <row r="48" spans="1:63" ht="12.75">
      <c r="A48" s="108"/>
      <c r="B48" s="71"/>
      <c r="C48" s="32"/>
      <c r="D48" s="71"/>
      <c r="E48" s="33"/>
      <c r="F48" s="32"/>
      <c r="G48" s="18"/>
      <c r="H48" s="18"/>
      <c r="I48" s="18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>
        <f t="shared" si="15"/>
        <v>0</v>
      </c>
      <c r="AB48" s="15"/>
      <c r="AC48" s="15"/>
      <c r="AD48" s="16">
        <f t="shared" si="16"/>
        <v>0</v>
      </c>
      <c r="AE48" s="1"/>
      <c r="AF48" s="1"/>
      <c r="AG48" s="1"/>
      <c r="AH48" s="29">
        <f t="shared" si="17"/>
        <v>0</v>
      </c>
      <c r="AI48" s="32">
        <f t="shared" si="17"/>
        <v>0</v>
      </c>
      <c r="AJ48" s="32">
        <f t="shared" si="18"/>
        <v>0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>
        <f t="shared" si="19"/>
        <v>0</v>
      </c>
      <c r="BF48" s="15"/>
      <c r="BG48" s="15"/>
      <c r="BH48" s="15">
        <f t="shared" si="20"/>
        <v>0</v>
      </c>
      <c r="BI48" s="15">
        <f t="shared" si="21"/>
        <v>0</v>
      </c>
      <c r="BJ48" s="16">
        <f t="shared" si="22"/>
        <v>0</v>
      </c>
      <c r="BK48" s="81">
        <v>2</v>
      </c>
    </row>
    <row r="49" spans="1:63" ht="12.75">
      <c r="A49" s="108"/>
      <c r="B49" s="71"/>
      <c r="C49" s="32"/>
      <c r="D49" s="71"/>
      <c r="E49" s="33"/>
      <c r="F49" s="32"/>
      <c r="G49" s="18"/>
      <c r="H49" s="18"/>
      <c r="I49" s="18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f t="shared" si="15"/>
        <v>0</v>
      </c>
      <c r="AB49" s="15"/>
      <c r="AC49" s="15"/>
      <c r="AD49" s="16">
        <f t="shared" si="16"/>
        <v>0</v>
      </c>
      <c r="AE49" s="1"/>
      <c r="AF49" s="1"/>
      <c r="AG49" s="1"/>
      <c r="AH49" s="29">
        <f t="shared" si="17"/>
        <v>0</v>
      </c>
      <c r="AI49" s="32">
        <f t="shared" si="17"/>
        <v>0</v>
      </c>
      <c r="AJ49" s="32">
        <f t="shared" si="18"/>
        <v>0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>
        <f t="shared" si="19"/>
        <v>0</v>
      </c>
      <c r="BF49" s="15"/>
      <c r="BG49" s="15"/>
      <c r="BH49" s="15">
        <f t="shared" si="20"/>
        <v>0</v>
      </c>
      <c r="BI49" s="15">
        <f t="shared" si="21"/>
        <v>0</v>
      </c>
      <c r="BJ49" s="16">
        <f t="shared" si="22"/>
        <v>0</v>
      </c>
      <c r="BK49" s="82">
        <v>3</v>
      </c>
    </row>
    <row r="50" spans="1:63" ht="12.75">
      <c r="A50" s="108"/>
      <c r="B50" s="71"/>
      <c r="C50" s="32"/>
      <c r="D50" s="71"/>
      <c r="E50" s="33"/>
      <c r="F50" s="32"/>
      <c r="G50" s="18"/>
      <c r="H50" s="18"/>
      <c r="I50" s="18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 t="shared" si="15"/>
        <v>0</v>
      </c>
      <c r="AB50" s="15"/>
      <c r="AC50" s="15"/>
      <c r="AD50" s="16">
        <f t="shared" si="16"/>
        <v>0</v>
      </c>
      <c r="AE50" s="1"/>
      <c r="AF50" s="1"/>
      <c r="AG50" s="1"/>
      <c r="AH50" s="29">
        <f t="shared" si="17"/>
        <v>0</v>
      </c>
      <c r="AI50" s="32">
        <f t="shared" si="17"/>
        <v>0</v>
      </c>
      <c r="AJ50" s="32">
        <f t="shared" si="18"/>
        <v>0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>
        <f t="shared" si="19"/>
        <v>0</v>
      </c>
      <c r="BF50" s="15"/>
      <c r="BG50" s="15"/>
      <c r="BH50" s="15">
        <f t="shared" si="20"/>
        <v>0</v>
      </c>
      <c r="BI50" s="15">
        <f t="shared" si="21"/>
        <v>0</v>
      </c>
      <c r="BJ50" s="16">
        <f t="shared" si="22"/>
        <v>0</v>
      </c>
      <c r="BK50" s="83">
        <v>4</v>
      </c>
    </row>
    <row r="51" spans="1:63" ht="12.75">
      <c r="A51" s="108"/>
      <c r="B51" s="71"/>
      <c r="C51" s="11"/>
      <c r="D51" s="71"/>
      <c r="E51" s="6"/>
      <c r="F51" s="11"/>
      <c r="G51" s="18"/>
      <c r="H51" s="18"/>
      <c r="I51" s="1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>
        <f t="shared" si="15"/>
        <v>0</v>
      </c>
      <c r="AB51" s="15"/>
      <c r="AC51" s="15"/>
      <c r="AD51" s="16">
        <f t="shared" si="16"/>
        <v>0</v>
      </c>
      <c r="AE51" s="1"/>
      <c r="AF51" s="1"/>
      <c r="AG51" s="1"/>
      <c r="AH51" s="29">
        <f t="shared" si="17"/>
        <v>0</v>
      </c>
      <c r="AI51" s="32">
        <f t="shared" si="17"/>
        <v>0</v>
      </c>
      <c r="AJ51" s="32">
        <f t="shared" si="18"/>
        <v>0</v>
      </c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>
        <f t="shared" si="19"/>
        <v>0</v>
      </c>
      <c r="BF51" s="15"/>
      <c r="BG51" s="15"/>
      <c r="BH51" s="15">
        <f t="shared" si="20"/>
        <v>0</v>
      </c>
      <c r="BI51" s="15">
        <f t="shared" si="21"/>
        <v>0</v>
      </c>
      <c r="BJ51" s="16">
        <f t="shared" si="22"/>
        <v>0</v>
      </c>
      <c r="BK51" s="84">
        <v>5</v>
      </c>
    </row>
    <row r="52" spans="1:63" ht="12.75">
      <c r="A52" s="108"/>
      <c r="B52" s="71"/>
      <c r="C52" s="32"/>
      <c r="D52" s="71"/>
      <c r="E52" s="33"/>
      <c r="F52" s="32"/>
      <c r="G52" s="18"/>
      <c r="H52" s="18"/>
      <c r="I52" s="1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>
        <f t="shared" si="15"/>
        <v>0</v>
      </c>
      <c r="AB52" s="15"/>
      <c r="AC52" s="15"/>
      <c r="AD52" s="16">
        <f t="shared" si="16"/>
        <v>0</v>
      </c>
      <c r="AE52" s="1"/>
      <c r="AF52" s="1"/>
      <c r="AG52" s="1"/>
      <c r="AH52" s="29">
        <f t="shared" si="17"/>
        <v>0</v>
      </c>
      <c r="AI52" s="32">
        <f t="shared" si="17"/>
        <v>0</v>
      </c>
      <c r="AJ52" s="32">
        <f t="shared" si="18"/>
        <v>0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>
        <f t="shared" si="19"/>
        <v>0</v>
      </c>
      <c r="BF52" s="15"/>
      <c r="BG52" s="15"/>
      <c r="BH52" s="15">
        <f t="shared" si="20"/>
        <v>0</v>
      </c>
      <c r="BI52" s="15">
        <f t="shared" si="21"/>
        <v>0</v>
      </c>
      <c r="BJ52" s="16">
        <f t="shared" si="22"/>
        <v>0</v>
      </c>
      <c r="BK52" s="84">
        <v>6</v>
      </c>
    </row>
    <row r="53" spans="1:63" ht="12.75">
      <c r="A53" s="29"/>
      <c r="B53" s="115"/>
      <c r="C53" s="123"/>
      <c r="D53" s="124"/>
      <c r="E53" s="33"/>
      <c r="F53" s="87"/>
      <c r="G53" s="18"/>
      <c r="H53" s="18"/>
      <c r="I53" s="1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f t="shared" si="15"/>
        <v>0</v>
      </c>
      <c r="AB53" s="15"/>
      <c r="AC53" s="15"/>
      <c r="AD53" s="16">
        <f t="shared" si="16"/>
        <v>0</v>
      </c>
      <c r="AE53" s="1"/>
      <c r="AF53" s="1"/>
      <c r="AG53" s="1"/>
      <c r="AH53" s="29">
        <f t="shared" si="17"/>
        <v>0</v>
      </c>
      <c r="AI53" s="32">
        <f t="shared" si="17"/>
        <v>0</v>
      </c>
      <c r="AJ53" s="32">
        <f t="shared" si="18"/>
        <v>0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>
        <f t="shared" si="19"/>
        <v>0</v>
      </c>
      <c r="BF53" s="15"/>
      <c r="BG53" s="15"/>
      <c r="BH53" s="15">
        <f t="shared" si="20"/>
        <v>0</v>
      </c>
      <c r="BI53" s="15">
        <f t="shared" si="21"/>
        <v>0</v>
      </c>
      <c r="BJ53" s="16">
        <f t="shared" si="22"/>
        <v>0</v>
      </c>
      <c r="BK53" s="84" t="s">
        <v>36</v>
      </c>
    </row>
    <row r="54" spans="1:63" ht="12.75">
      <c r="A54" s="30"/>
      <c r="B54" s="11"/>
      <c r="C54" s="5"/>
      <c r="D54" s="22"/>
      <c r="E54" s="6"/>
      <c r="F54" s="11"/>
      <c r="G54" s="18"/>
      <c r="H54" s="18"/>
      <c r="I54" s="18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f aca="true" t="shared" si="23" ref="AA54:AA74">SUM(G54:Z54)</f>
        <v>0</v>
      </c>
      <c r="AB54" s="15"/>
      <c r="AC54" s="15"/>
      <c r="AD54" s="16">
        <f aca="true" t="shared" si="24" ref="AD54:AD74">SUM(AA54:AC54)</f>
        <v>0</v>
      </c>
      <c r="AE54" s="1"/>
      <c r="AF54" s="1"/>
      <c r="AG54" s="1"/>
      <c r="AH54" s="29">
        <f aca="true" t="shared" si="25" ref="AH54:AI74">A54</f>
        <v>0</v>
      </c>
      <c r="AI54" s="32">
        <f t="shared" si="25"/>
        <v>0</v>
      </c>
      <c r="AJ54" s="32">
        <f aca="true" t="shared" si="26" ref="AJ54:AJ74">D54</f>
        <v>0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>
        <f aca="true" t="shared" si="27" ref="BE54:BE74">SUM(AK54:BD54)</f>
        <v>0</v>
      </c>
      <c r="BF54" s="15"/>
      <c r="BG54" s="15"/>
      <c r="BH54" s="15">
        <f aca="true" t="shared" si="28" ref="BH54:BH74">SUM(BE54:BG54)</f>
        <v>0</v>
      </c>
      <c r="BI54" s="15">
        <f aca="true" t="shared" si="29" ref="BI54:BI74">AD54</f>
        <v>0</v>
      </c>
      <c r="BJ54" s="16">
        <f aca="true" t="shared" si="30" ref="BJ54:BJ74">BH54+BI54</f>
        <v>0</v>
      </c>
      <c r="BK54" s="82"/>
    </row>
    <row r="55" spans="1:63" ht="12.75">
      <c r="A55" s="30"/>
      <c r="B55" s="11"/>
      <c r="C55" s="6"/>
      <c r="D55" s="11"/>
      <c r="E55" s="11"/>
      <c r="F55" s="11"/>
      <c r="G55" s="18"/>
      <c r="H55" s="18"/>
      <c r="I55" s="18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>
        <f t="shared" si="23"/>
        <v>0</v>
      </c>
      <c r="AB55" s="15"/>
      <c r="AC55" s="15"/>
      <c r="AD55" s="16">
        <f t="shared" si="24"/>
        <v>0</v>
      </c>
      <c r="AE55" s="1"/>
      <c r="AF55" s="1"/>
      <c r="AG55" s="1"/>
      <c r="AH55" s="29">
        <f t="shared" si="25"/>
        <v>0</v>
      </c>
      <c r="AI55" s="32">
        <f t="shared" si="25"/>
        <v>0</v>
      </c>
      <c r="AJ55" s="32">
        <f t="shared" si="26"/>
        <v>0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>
        <f t="shared" si="27"/>
        <v>0</v>
      </c>
      <c r="BF55" s="15"/>
      <c r="BG55" s="15"/>
      <c r="BH55" s="15">
        <f t="shared" si="28"/>
        <v>0</v>
      </c>
      <c r="BI55" s="15">
        <f t="shared" si="29"/>
        <v>0</v>
      </c>
      <c r="BJ55" s="16">
        <f t="shared" si="30"/>
        <v>0</v>
      </c>
      <c r="BK55" s="82"/>
    </row>
    <row r="56" spans="1:63" ht="12.75">
      <c r="A56" s="30"/>
      <c r="B56" s="11"/>
      <c r="C56" s="5"/>
      <c r="D56" s="22"/>
      <c r="E56" s="11"/>
      <c r="F56" s="11"/>
      <c r="G56" s="18"/>
      <c r="H56" s="18"/>
      <c r="I56" s="18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f t="shared" si="23"/>
        <v>0</v>
      </c>
      <c r="AB56" s="15"/>
      <c r="AC56" s="15"/>
      <c r="AD56" s="16">
        <f t="shared" si="24"/>
        <v>0</v>
      </c>
      <c r="AE56" s="1"/>
      <c r="AF56" s="1"/>
      <c r="AG56" s="1"/>
      <c r="AH56" s="29">
        <f t="shared" si="25"/>
        <v>0</v>
      </c>
      <c r="AI56" s="32">
        <f t="shared" si="25"/>
        <v>0</v>
      </c>
      <c r="AJ56" s="32">
        <f t="shared" si="26"/>
        <v>0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>
        <f t="shared" si="27"/>
        <v>0</v>
      </c>
      <c r="BF56" s="15"/>
      <c r="BG56" s="15"/>
      <c r="BH56" s="15">
        <f t="shared" si="28"/>
        <v>0</v>
      </c>
      <c r="BI56" s="15">
        <f t="shared" si="29"/>
        <v>0</v>
      </c>
      <c r="BJ56" s="16">
        <f t="shared" si="30"/>
        <v>0</v>
      </c>
      <c r="BK56" s="80">
        <v>1</v>
      </c>
    </row>
    <row r="57" spans="1:63" ht="12.75">
      <c r="A57" s="29"/>
      <c r="B57" s="32"/>
      <c r="C57" s="33"/>
      <c r="D57" s="32"/>
      <c r="E57" s="32"/>
      <c r="F57" s="32"/>
      <c r="G57" s="18"/>
      <c r="H57" s="18"/>
      <c r="I57" s="18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f t="shared" si="23"/>
        <v>0</v>
      </c>
      <c r="AB57" s="15"/>
      <c r="AC57" s="15"/>
      <c r="AD57" s="16">
        <f t="shared" si="24"/>
        <v>0</v>
      </c>
      <c r="AE57" s="1"/>
      <c r="AF57" s="1"/>
      <c r="AG57" s="1"/>
      <c r="AH57" s="29">
        <f t="shared" si="25"/>
        <v>0</v>
      </c>
      <c r="AI57" s="32">
        <f t="shared" si="25"/>
        <v>0</v>
      </c>
      <c r="AJ57" s="32">
        <f t="shared" si="26"/>
        <v>0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>
        <f t="shared" si="27"/>
        <v>0</v>
      </c>
      <c r="BF57" s="15"/>
      <c r="BG57" s="15"/>
      <c r="BH57" s="15">
        <f t="shared" si="28"/>
        <v>0</v>
      </c>
      <c r="BI57" s="15">
        <f t="shared" si="29"/>
        <v>0</v>
      </c>
      <c r="BJ57" s="16">
        <f t="shared" si="30"/>
        <v>0</v>
      </c>
      <c r="BK57" s="84">
        <v>11</v>
      </c>
    </row>
    <row r="58" spans="1:63" ht="12.75">
      <c r="A58" s="31"/>
      <c r="B58" s="36"/>
      <c r="C58" s="34"/>
      <c r="D58" s="35"/>
      <c r="E58" s="35"/>
      <c r="F58" s="35"/>
      <c r="G58" s="18"/>
      <c r="H58" s="18"/>
      <c r="I58" s="18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f t="shared" si="23"/>
        <v>0</v>
      </c>
      <c r="AB58" s="15"/>
      <c r="AC58" s="15"/>
      <c r="AD58" s="16">
        <f t="shared" si="24"/>
        <v>0</v>
      </c>
      <c r="AE58" s="1"/>
      <c r="AF58" s="1"/>
      <c r="AG58" s="1"/>
      <c r="AH58" s="29">
        <f t="shared" si="25"/>
        <v>0</v>
      </c>
      <c r="AI58" s="32">
        <f t="shared" si="25"/>
        <v>0</v>
      </c>
      <c r="AJ58" s="32">
        <f t="shared" si="26"/>
        <v>0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>
        <f t="shared" si="27"/>
        <v>0</v>
      </c>
      <c r="BF58" s="15"/>
      <c r="BG58" s="15"/>
      <c r="BH58" s="15">
        <f t="shared" si="28"/>
        <v>0</v>
      </c>
      <c r="BI58" s="15">
        <f t="shared" si="29"/>
        <v>0</v>
      </c>
      <c r="BJ58" s="16">
        <f t="shared" si="30"/>
        <v>0</v>
      </c>
      <c r="BK58" s="84">
        <v>12</v>
      </c>
    </row>
    <row r="59" spans="1:63" ht="12.75">
      <c r="A59" s="29"/>
      <c r="B59" s="32"/>
      <c r="C59" s="33"/>
      <c r="D59" s="32"/>
      <c r="E59" s="32"/>
      <c r="F59" s="32"/>
      <c r="G59" s="18"/>
      <c r="H59" s="18"/>
      <c r="I59" s="18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f t="shared" si="23"/>
        <v>0</v>
      </c>
      <c r="AB59" s="15"/>
      <c r="AC59" s="15"/>
      <c r="AD59" s="16">
        <f t="shared" si="24"/>
        <v>0</v>
      </c>
      <c r="AE59" s="1"/>
      <c r="AF59" s="1"/>
      <c r="AG59" s="1"/>
      <c r="AH59" s="29">
        <f t="shared" si="25"/>
        <v>0</v>
      </c>
      <c r="AI59" s="32">
        <f t="shared" si="25"/>
        <v>0</v>
      </c>
      <c r="AJ59" s="32">
        <f t="shared" si="26"/>
        <v>0</v>
      </c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>
        <f t="shared" si="27"/>
        <v>0</v>
      </c>
      <c r="BF59" s="15"/>
      <c r="BG59" s="15"/>
      <c r="BH59" s="15">
        <f t="shared" si="28"/>
        <v>0</v>
      </c>
      <c r="BI59" s="15">
        <f t="shared" si="29"/>
        <v>0</v>
      </c>
      <c r="BJ59" s="16">
        <f t="shared" si="30"/>
        <v>0</v>
      </c>
      <c r="BK59" s="84">
        <v>13</v>
      </c>
    </row>
    <row r="60" spans="1:63" ht="12.75">
      <c r="A60" s="29"/>
      <c r="B60" s="116"/>
      <c r="C60" s="33"/>
      <c r="D60" s="32"/>
      <c r="E60" s="32"/>
      <c r="F60" s="3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>
        <f t="shared" si="23"/>
        <v>0</v>
      </c>
      <c r="AB60" s="15"/>
      <c r="AC60" s="15"/>
      <c r="AD60" s="16">
        <f t="shared" si="24"/>
        <v>0</v>
      </c>
      <c r="AE60" s="1"/>
      <c r="AF60" s="1"/>
      <c r="AG60" s="1"/>
      <c r="AH60" s="29">
        <f t="shared" si="25"/>
        <v>0</v>
      </c>
      <c r="AI60" s="32">
        <f t="shared" si="25"/>
        <v>0</v>
      </c>
      <c r="AJ60" s="32">
        <f t="shared" si="26"/>
        <v>0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>
        <f t="shared" si="27"/>
        <v>0</v>
      </c>
      <c r="BF60" s="15"/>
      <c r="BG60" s="15"/>
      <c r="BH60" s="15">
        <f t="shared" si="28"/>
        <v>0</v>
      </c>
      <c r="BI60" s="15">
        <f t="shared" si="29"/>
        <v>0</v>
      </c>
      <c r="BJ60" s="16">
        <f t="shared" si="30"/>
        <v>0</v>
      </c>
      <c r="BK60" s="84">
        <v>14</v>
      </c>
    </row>
    <row r="61" spans="1:63" ht="12.75">
      <c r="A61" s="23"/>
      <c r="B61" s="115"/>
      <c r="C61" s="18"/>
      <c r="D61" s="18"/>
      <c r="E61" s="18"/>
      <c r="F61" s="18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>
        <f t="shared" si="23"/>
        <v>0</v>
      </c>
      <c r="AB61" s="15"/>
      <c r="AC61" s="15"/>
      <c r="AD61" s="16">
        <f t="shared" si="24"/>
        <v>0</v>
      </c>
      <c r="AE61" s="1"/>
      <c r="AF61" s="1"/>
      <c r="AG61" s="1"/>
      <c r="AH61" s="29">
        <f t="shared" si="25"/>
        <v>0</v>
      </c>
      <c r="AI61" s="32">
        <f t="shared" si="25"/>
        <v>0</v>
      </c>
      <c r="AJ61" s="32">
        <f t="shared" si="26"/>
        <v>0</v>
      </c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>
        <f t="shared" si="27"/>
        <v>0</v>
      </c>
      <c r="BF61" s="15"/>
      <c r="BG61" s="15"/>
      <c r="BH61" s="15">
        <f t="shared" si="28"/>
        <v>0</v>
      </c>
      <c r="BI61" s="15">
        <f t="shared" si="29"/>
        <v>0</v>
      </c>
      <c r="BJ61" s="16">
        <f t="shared" si="30"/>
        <v>0</v>
      </c>
      <c r="BK61" s="84">
        <v>15</v>
      </c>
    </row>
    <row r="62" spans="1:63" ht="12.75">
      <c r="A62" s="23"/>
      <c r="B62" s="18"/>
      <c r="C62" s="18"/>
      <c r="D62" s="18"/>
      <c r="E62" s="18"/>
      <c r="F62" s="18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>
        <f t="shared" si="23"/>
        <v>0</v>
      </c>
      <c r="AB62" s="15"/>
      <c r="AC62" s="15"/>
      <c r="AD62" s="16">
        <f t="shared" si="24"/>
        <v>0</v>
      </c>
      <c r="AE62" s="1"/>
      <c r="AF62" s="1"/>
      <c r="AG62" s="1"/>
      <c r="AH62" s="29">
        <f t="shared" si="25"/>
        <v>0</v>
      </c>
      <c r="AI62" s="32">
        <f t="shared" si="25"/>
        <v>0</v>
      </c>
      <c r="AJ62" s="32">
        <f t="shared" si="26"/>
        <v>0</v>
      </c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>
        <f t="shared" si="27"/>
        <v>0</v>
      </c>
      <c r="BF62" s="15"/>
      <c r="BG62" s="15"/>
      <c r="BH62" s="15">
        <f t="shared" si="28"/>
        <v>0</v>
      </c>
      <c r="BI62" s="15">
        <f t="shared" si="29"/>
        <v>0</v>
      </c>
      <c r="BJ62" s="16">
        <f t="shared" si="30"/>
        <v>0</v>
      </c>
      <c r="BK62" s="84">
        <v>16</v>
      </c>
    </row>
    <row r="63" spans="1:63" ht="12.75">
      <c r="A63" s="23"/>
      <c r="B63" s="18"/>
      <c r="C63" s="18"/>
      <c r="D63" s="18"/>
      <c r="E63" s="18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>
        <f t="shared" si="23"/>
        <v>0</v>
      </c>
      <c r="AB63" s="15"/>
      <c r="AC63" s="15"/>
      <c r="AD63" s="16">
        <f t="shared" si="24"/>
        <v>0</v>
      </c>
      <c r="AE63" s="1"/>
      <c r="AF63" s="1"/>
      <c r="AG63" s="1"/>
      <c r="AH63" s="29">
        <f t="shared" si="25"/>
        <v>0</v>
      </c>
      <c r="AI63" s="32">
        <f t="shared" si="25"/>
        <v>0</v>
      </c>
      <c r="AJ63" s="32">
        <f t="shared" si="26"/>
        <v>0</v>
      </c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>
        <f t="shared" si="27"/>
        <v>0</v>
      </c>
      <c r="BF63" s="15"/>
      <c r="BG63" s="15"/>
      <c r="BH63" s="15">
        <f t="shared" si="28"/>
        <v>0</v>
      </c>
      <c r="BI63" s="15">
        <f t="shared" si="29"/>
        <v>0</v>
      </c>
      <c r="BJ63" s="16">
        <f t="shared" si="30"/>
        <v>0</v>
      </c>
      <c r="BK63" s="84">
        <v>17</v>
      </c>
    </row>
    <row r="64" spans="1:63" ht="12.75">
      <c r="A64" s="23"/>
      <c r="B64" s="18"/>
      <c r="C64" s="18"/>
      <c r="D64" s="18"/>
      <c r="E64" s="18"/>
      <c r="F64" s="18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>
        <f t="shared" si="23"/>
        <v>0</v>
      </c>
      <c r="AB64" s="15"/>
      <c r="AC64" s="15"/>
      <c r="AD64" s="16">
        <f t="shared" si="24"/>
        <v>0</v>
      </c>
      <c r="AE64" s="1"/>
      <c r="AF64" s="1"/>
      <c r="AG64" s="1"/>
      <c r="AH64" s="29">
        <f t="shared" si="25"/>
        <v>0</v>
      </c>
      <c r="AI64" s="32">
        <f t="shared" si="25"/>
        <v>0</v>
      </c>
      <c r="AJ64" s="32">
        <f t="shared" si="26"/>
        <v>0</v>
      </c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>
        <f t="shared" si="27"/>
        <v>0</v>
      </c>
      <c r="BF64" s="15"/>
      <c r="BG64" s="15"/>
      <c r="BH64" s="15">
        <f t="shared" si="28"/>
        <v>0</v>
      </c>
      <c r="BI64" s="15">
        <f>AD64</f>
        <v>0</v>
      </c>
      <c r="BJ64" s="16">
        <f t="shared" si="30"/>
        <v>0</v>
      </c>
      <c r="BK64" s="84">
        <v>18</v>
      </c>
    </row>
    <row r="65" spans="1:63" ht="12.75">
      <c r="A65" s="23"/>
      <c r="B65" s="18"/>
      <c r="C65" s="18"/>
      <c r="D65" s="18"/>
      <c r="E65" s="18"/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>
        <f t="shared" si="23"/>
        <v>0</v>
      </c>
      <c r="AB65" s="15"/>
      <c r="AC65" s="15"/>
      <c r="AD65" s="16">
        <f t="shared" si="24"/>
        <v>0</v>
      </c>
      <c r="AE65" s="1"/>
      <c r="AF65" s="1"/>
      <c r="AG65" s="1"/>
      <c r="AH65" s="29">
        <f t="shared" si="25"/>
        <v>0</v>
      </c>
      <c r="AI65" s="32">
        <f t="shared" si="25"/>
        <v>0</v>
      </c>
      <c r="AJ65" s="32">
        <f t="shared" si="26"/>
        <v>0</v>
      </c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>
        <f t="shared" si="27"/>
        <v>0</v>
      </c>
      <c r="BF65" s="15"/>
      <c r="BG65" s="15"/>
      <c r="BH65" s="15">
        <f t="shared" si="28"/>
        <v>0</v>
      </c>
      <c r="BI65" s="15">
        <f t="shared" si="29"/>
        <v>0</v>
      </c>
      <c r="BJ65" s="16">
        <f t="shared" si="30"/>
        <v>0</v>
      </c>
      <c r="BK65" s="84">
        <v>19</v>
      </c>
    </row>
    <row r="66" spans="1:63" ht="12.75">
      <c r="A66" s="22"/>
      <c r="B66" s="14"/>
      <c r="C66" s="14"/>
      <c r="D66" s="14"/>
      <c r="E66" s="14"/>
      <c r="F66" s="1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>
        <f t="shared" si="23"/>
        <v>0</v>
      </c>
      <c r="AB66" s="15"/>
      <c r="AC66" s="15"/>
      <c r="AD66" s="16">
        <f t="shared" si="24"/>
        <v>0</v>
      </c>
      <c r="AE66" s="1"/>
      <c r="AF66" s="1"/>
      <c r="AG66" s="1"/>
      <c r="AH66" s="29">
        <f t="shared" si="25"/>
        <v>0</v>
      </c>
      <c r="AI66" s="32">
        <f t="shared" si="25"/>
        <v>0</v>
      </c>
      <c r="AJ66" s="32">
        <f t="shared" si="26"/>
        <v>0</v>
      </c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>
        <f t="shared" si="27"/>
        <v>0</v>
      </c>
      <c r="BF66" s="15"/>
      <c r="BG66" s="15"/>
      <c r="BH66" s="15">
        <f t="shared" si="28"/>
        <v>0</v>
      </c>
      <c r="BI66" s="15">
        <f t="shared" si="29"/>
        <v>0</v>
      </c>
      <c r="BJ66" s="16">
        <f t="shared" si="30"/>
        <v>0</v>
      </c>
      <c r="BK66" s="84">
        <v>20</v>
      </c>
    </row>
    <row r="67" spans="1:63" ht="12.75">
      <c r="A67" s="22"/>
      <c r="B67" s="14"/>
      <c r="C67" s="14"/>
      <c r="D67" s="14"/>
      <c r="E67" s="14"/>
      <c r="F67" s="1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>
        <f t="shared" si="23"/>
        <v>0</v>
      </c>
      <c r="AB67" s="15"/>
      <c r="AC67" s="15"/>
      <c r="AD67" s="16">
        <f t="shared" si="24"/>
        <v>0</v>
      </c>
      <c r="AE67" s="1"/>
      <c r="AF67" s="1"/>
      <c r="AG67" s="1"/>
      <c r="AH67" s="29">
        <f t="shared" si="25"/>
        <v>0</v>
      </c>
      <c r="AI67" s="32">
        <f t="shared" si="25"/>
        <v>0</v>
      </c>
      <c r="AJ67" s="32">
        <f t="shared" si="26"/>
        <v>0</v>
      </c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>
        <f t="shared" si="27"/>
        <v>0</v>
      </c>
      <c r="BF67" s="15"/>
      <c r="BG67" s="15"/>
      <c r="BH67" s="15">
        <f t="shared" si="28"/>
        <v>0</v>
      </c>
      <c r="BI67" s="15">
        <f t="shared" si="29"/>
        <v>0</v>
      </c>
      <c r="BJ67" s="16">
        <f t="shared" si="30"/>
        <v>0</v>
      </c>
      <c r="BK67" s="84">
        <v>21</v>
      </c>
    </row>
    <row r="68" spans="1:63" ht="12.75">
      <c r="A68" s="22"/>
      <c r="B68" s="14"/>
      <c r="C68" s="14"/>
      <c r="D68" s="14"/>
      <c r="E68" s="14"/>
      <c r="F68" s="1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>
        <f t="shared" si="23"/>
        <v>0</v>
      </c>
      <c r="AB68" s="15"/>
      <c r="AC68" s="15"/>
      <c r="AD68" s="16">
        <f t="shared" si="24"/>
        <v>0</v>
      </c>
      <c r="AE68" s="1"/>
      <c r="AF68" s="1"/>
      <c r="AG68" s="1"/>
      <c r="AH68" s="29">
        <f t="shared" si="25"/>
        <v>0</v>
      </c>
      <c r="AI68" s="32">
        <f t="shared" si="25"/>
        <v>0</v>
      </c>
      <c r="AJ68" s="32">
        <f t="shared" si="26"/>
        <v>0</v>
      </c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>
        <f t="shared" si="27"/>
        <v>0</v>
      </c>
      <c r="BF68" s="15"/>
      <c r="BG68" s="15"/>
      <c r="BH68" s="15">
        <f t="shared" si="28"/>
        <v>0</v>
      </c>
      <c r="BI68" s="15">
        <f t="shared" si="29"/>
        <v>0</v>
      </c>
      <c r="BJ68" s="16">
        <f t="shared" si="30"/>
        <v>0</v>
      </c>
      <c r="BK68" s="84">
        <v>22</v>
      </c>
    </row>
    <row r="69" spans="1:63" ht="12.75">
      <c r="A69" s="22"/>
      <c r="B69" s="14"/>
      <c r="C69" s="14"/>
      <c r="D69" s="14"/>
      <c r="E69" s="14"/>
      <c r="F69" s="1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>
        <f t="shared" si="23"/>
        <v>0</v>
      </c>
      <c r="AB69" s="15"/>
      <c r="AC69" s="15"/>
      <c r="AD69" s="16">
        <f t="shared" si="24"/>
        <v>0</v>
      </c>
      <c r="AE69" s="1"/>
      <c r="AF69" s="1"/>
      <c r="AG69" s="1"/>
      <c r="AH69" s="29">
        <f t="shared" si="25"/>
        <v>0</v>
      </c>
      <c r="AI69" s="32">
        <f t="shared" si="25"/>
        <v>0</v>
      </c>
      <c r="AJ69" s="32">
        <f t="shared" si="26"/>
        <v>0</v>
      </c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>
        <f t="shared" si="27"/>
        <v>0</v>
      </c>
      <c r="BF69" s="15"/>
      <c r="BG69" s="15"/>
      <c r="BH69" s="15">
        <f t="shared" si="28"/>
        <v>0</v>
      </c>
      <c r="BI69" s="15">
        <f t="shared" si="29"/>
        <v>0</v>
      </c>
      <c r="BJ69" s="16">
        <f t="shared" si="30"/>
        <v>0</v>
      </c>
      <c r="BK69" s="84">
        <v>23</v>
      </c>
    </row>
    <row r="70" spans="1:63" ht="12.75">
      <c r="A70" s="22"/>
      <c r="B70" s="14"/>
      <c r="C70" s="14"/>
      <c r="D70" s="14"/>
      <c r="E70" s="14"/>
      <c r="F70" s="1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7"/>
      <c r="S70" s="17"/>
      <c r="T70" s="17"/>
      <c r="U70" s="17"/>
      <c r="V70" s="11"/>
      <c r="W70" s="11"/>
      <c r="X70" s="11"/>
      <c r="Y70" s="11"/>
      <c r="Z70" s="11"/>
      <c r="AA70" s="11">
        <f t="shared" si="23"/>
        <v>0</v>
      </c>
      <c r="AB70" s="15"/>
      <c r="AC70" s="15"/>
      <c r="AD70" s="16">
        <f t="shared" si="24"/>
        <v>0</v>
      </c>
      <c r="AE70" s="1"/>
      <c r="AF70" s="1"/>
      <c r="AG70" s="1"/>
      <c r="AH70" s="29">
        <f t="shared" si="25"/>
        <v>0</v>
      </c>
      <c r="AI70" s="32">
        <f t="shared" si="25"/>
        <v>0</v>
      </c>
      <c r="AJ70" s="32">
        <f t="shared" si="26"/>
        <v>0</v>
      </c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>
        <f t="shared" si="27"/>
        <v>0</v>
      </c>
      <c r="BF70" s="15"/>
      <c r="BG70" s="15"/>
      <c r="BH70" s="15">
        <f t="shared" si="28"/>
        <v>0</v>
      </c>
      <c r="BI70" s="15">
        <f t="shared" si="29"/>
        <v>0</v>
      </c>
      <c r="BJ70" s="16">
        <f t="shared" si="30"/>
        <v>0</v>
      </c>
      <c r="BK70" s="84">
        <v>24</v>
      </c>
    </row>
    <row r="71" spans="1:63" ht="12.75">
      <c r="A71" s="22"/>
      <c r="B71" s="14"/>
      <c r="C71" s="14"/>
      <c r="D71" s="14"/>
      <c r="E71" s="14"/>
      <c r="F71" s="1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>
        <f t="shared" si="23"/>
        <v>0</v>
      </c>
      <c r="AB71" s="15"/>
      <c r="AC71" s="15"/>
      <c r="AD71" s="16">
        <f t="shared" si="24"/>
        <v>0</v>
      </c>
      <c r="AE71" s="1"/>
      <c r="AF71" s="1"/>
      <c r="AG71" s="1"/>
      <c r="AH71" s="29">
        <f t="shared" si="25"/>
        <v>0</v>
      </c>
      <c r="AI71" s="32">
        <f t="shared" si="25"/>
        <v>0</v>
      </c>
      <c r="AJ71" s="32">
        <f t="shared" si="26"/>
        <v>0</v>
      </c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>
        <f t="shared" si="27"/>
        <v>0</v>
      </c>
      <c r="BF71" s="15"/>
      <c r="BG71" s="15"/>
      <c r="BH71" s="15">
        <f t="shared" si="28"/>
        <v>0</v>
      </c>
      <c r="BI71" s="15">
        <f t="shared" si="29"/>
        <v>0</v>
      </c>
      <c r="BJ71" s="16">
        <f t="shared" si="30"/>
        <v>0</v>
      </c>
      <c r="BK71" s="84">
        <v>25</v>
      </c>
    </row>
    <row r="72" spans="1:63" ht="12.75">
      <c r="A72" s="22"/>
      <c r="B72" s="14"/>
      <c r="C72" s="14"/>
      <c r="D72" s="14"/>
      <c r="E72" s="14"/>
      <c r="F72" s="1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>
        <f t="shared" si="23"/>
        <v>0</v>
      </c>
      <c r="AB72" s="15"/>
      <c r="AC72" s="15"/>
      <c r="AD72" s="16">
        <f t="shared" si="24"/>
        <v>0</v>
      </c>
      <c r="AE72" s="1"/>
      <c r="AF72" s="1"/>
      <c r="AG72" s="1"/>
      <c r="AH72" s="29">
        <f t="shared" si="25"/>
        <v>0</v>
      </c>
      <c r="AI72" s="32">
        <f t="shared" si="25"/>
        <v>0</v>
      </c>
      <c r="AJ72" s="32">
        <f t="shared" si="26"/>
        <v>0</v>
      </c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>
        <f t="shared" si="27"/>
        <v>0</v>
      </c>
      <c r="BF72" s="15"/>
      <c r="BG72" s="15"/>
      <c r="BH72" s="15">
        <f t="shared" si="28"/>
        <v>0</v>
      </c>
      <c r="BI72" s="15">
        <f t="shared" si="29"/>
        <v>0</v>
      </c>
      <c r="BJ72" s="16">
        <f t="shared" si="30"/>
        <v>0</v>
      </c>
      <c r="BK72" s="84">
        <v>26</v>
      </c>
    </row>
    <row r="73" spans="1:63" ht="12.75">
      <c r="A73" s="22"/>
      <c r="B73" s="14"/>
      <c r="C73" s="14"/>
      <c r="D73" s="14"/>
      <c r="E73" s="14"/>
      <c r="F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>
        <f t="shared" si="23"/>
        <v>0</v>
      </c>
      <c r="AB73" s="15"/>
      <c r="AC73" s="15"/>
      <c r="AD73" s="16">
        <f t="shared" si="24"/>
        <v>0</v>
      </c>
      <c r="AE73" s="1"/>
      <c r="AF73" s="1"/>
      <c r="AG73" s="1"/>
      <c r="AH73" s="29">
        <f t="shared" si="25"/>
        <v>0</v>
      </c>
      <c r="AI73" s="32">
        <f t="shared" si="25"/>
        <v>0</v>
      </c>
      <c r="AJ73" s="32">
        <f t="shared" si="26"/>
        <v>0</v>
      </c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>
        <f t="shared" si="27"/>
        <v>0</v>
      </c>
      <c r="BF73" s="15"/>
      <c r="BG73" s="15"/>
      <c r="BH73" s="15">
        <f t="shared" si="28"/>
        <v>0</v>
      </c>
      <c r="BI73" s="15">
        <f t="shared" si="29"/>
        <v>0</v>
      </c>
      <c r="BJ73" s="16">
        <f t="shared" si="30"/>
        <v>0</v>
      </c>
      <c r="BK73" s="84">
        <v>27</v>
      </c>
    </row>
    <row r="74" spans="1:63" ht="12.75">
      <c r="A74" s="22"/>
      <c r="B74" s="14"/>
      <c r="C74" s="14"/>
      <c r="D74" s="14"/>
      <c r="E74" s="14"/>
      <c r="F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>
        <f t="shared" si="23"/>
        <v>0</v>
      </c>
      <c r="AB74" s="15"/>
      <c r="AC74" s="15"/>
      <c r="AD74" s="16">
        <f t="shared" si="24"/>
        <v>0</v>
      </c>
      <c r="AE74" s="1"/>
      <c r="AF74" s="1"/>
      <c r="AG74" s="1"/>
      <c r="AH74" s="29">
        <f t="shared" si="25"/>
        <v>0</v>
      </c>
      <c r="AI74" s="32">
        <f t="shared" si="25"/>
        <v>0</v>
      </c>
      <c r="AJ74" s="32">
        <f t="shared" si="26"/>
        <v>0</v>
      </c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>
        <f t="shared" si="27"/>
        <v>0</v>
      </c>
      <c r="BF74" s="15"/>
      <c r="BG74" s="15"/>
      <c r="BH74" s="15">
        <f t="shared" si="28"/>
        <v>0</v>
      </c>
      <c r="BI74" s="15">
        <f t="shared" si="29"/>
        <v>0</v>
      </c>
      <c r="BJ74" s="16">
        <f t="shared" si="30"/>
        <v>0</v>
      </c>
      <c r="BK74" s="84">
        <v>27</v>
      </c>
    </row>
    <row r="75" ht="12.75">
      <c r="BK75" s="77"/>
    </row>
    <row r="76" ht="12.75">
      <c r="BK76" s="77"/>
    </row>
    <row r="77" ht="12.75">
      <c r="BK77" s="77"/>
    </row>
    <row r="78" spans="2:63" ht="12.75">
      <c r="B78" s="85" t="s">
        <v>24</v>
      </c>
      <c r="BK78" s="77"/>
    </row>
    <row r="79" ht="12.75">
      <c r="BK79" s="77"/>
    </row>
    <row r="84" spans="1:63" ht="12.75">
      <c r="A84" s="19"/>
      <c r="B84" s="1"/>
      <c r="C84" s="1"/>
      <c r="D84" s="2" t="s">
        <v>54</v>
      </c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9"/>
      <c r="AI84" s="1"/>
      <c r="AJ84" s="2" t="str">
        <f>D84</f>
        <v>EUREGIO CUP INDOOR MENNEN DENEKAMP 11/12 november 2017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79"/>
    </row>
    <row r="85" spans="1:63" ht="12.75">
      <c r="A85" s="1"/>
      <c r="B85" s="1"/>
      <c r="C85" s="3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79"/>
    </row>
    <row r="86" spans="1:63" ht="12.75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 t="s">
        <v>0</v>
      </c>
      <c r="R86" s="1"/>
      <c r="S86" s="1"/>
      <c r="T86" s="1"/>
      <c r="U86" s="1"/>
      <c r="V86" s="1"/>
      <c r="W86" s="1"/>
      <c r="X86" s="1"/>
      <c r="Y86" s="1"/>
      <c r="Z86" s="1"/>
      <c r="AA86" s="3" t="s">
        <v>1</v>
      </c>
      <c r="AB86" s="25" t="s">
        <v>2</v>
      </c>
      <c r="AC86" s="25" t="s">
        <v>3</v>
      </c>
      <c r="AD86" s="3" t="s">
        <v>4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4" t="s">
        <v>1</v>
      </c>
      <c r="BF86" s="3" t="s">
        <v>2</v>
      </c>
      <c r="BG86" s="25" t="s">
        <v>3</v>
      </c>
      <c r="BH86" s="3" t="s">
        <v>1</v>
      </c>
      <c r="BI86" s="3" t="s">
        <v>4</v>
      </c>
      <c r="BJ86" s="3" t="s">
        <v>4</v>
      </c>
      <c r="BK86" s="24" t="s">
        <v>5</v>
      </c>
    </row>
    <row r="87" spans="1:63" ht="12.75">
      <c r="A87" s="20"/>
      <c r="B87" s="86" t="s">
        <v>37</v>
      </c>
      <c r="C87" s="28"/>
      <c r="D87" s="5"/>
      <c r="E87" s="5"/>
      <c r="F87" s="5"/>
      <c r="G87" s="7" t="s">
        <v>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  <c r="AA87" s="8" t="s">
        <v>8</v>
      </c>
      <c r="AB87" s="26" t="s">
        <v>9</v>
      </c>
      <c r="AC87" s="26" t="s">
        <v>1</v>
      </c>
      <c r="AD87" s="8" t="s">
        <v>10</v>
      </c>
      <c r="AE87" s="1"/>
      <c r="AF87" s="1"/>
      <c r="AG87" s="1"/>
      <c r="AH87" s="20"/>
      <c r="AI87" s="20" t="str">
        <f>B87</f>
        <v>RUBRIEK: Finale</v>
      </c>
      <c r="AJ87" s="5"/>
      <c r="AK87" s="7" t="s">
        <v>38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9" t="s">
        <v>8</v>
      </c>
      <c r="BF87" s="8" t="s">
        <v>9</v>
      </c>
      <c r="BG87" s="26" t="s">
        <v>1</v>
      </c>
      <c r="BH87" s="8" t="s">
        <v>8</v>
      </c>
      <c r="BI87" s="8" t="s">
        <v>10</v>
      </c>
      <c r="BJ87" s="8" t="s">
        <v>10</v>
      </c>
      <c r="BK87" s="24"/>
    </row>
    <row r="88" spans="1:63" ht="12.75">
      <c r="A88" s="21" t="s">
        <v>12</v>
      </c>
      <c r="B88" s="10" t="s">
        <v>13</v>
      </c>
      <c r="C88" s="10" t="s">
        <v>14</v>
      </c>
      <c r="D88" s="10" t="s">
        <v>15</v>
      </c>
      <c r="E88" s="10" t="s">
        <v>16</v>
      </c>
      <c r="F88" s="10" t="s">
        <v>17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12" t="s">
        <v>18</v>
      </c>
      <c r="AB88" s="27" t="s">
        <v>19</v>
      </c>
      <c r="AC88" s="27" t="s">
        <v>20</v>
      </c>
      <c r="AD88" s="12" t="s">
        <v>21</v>
      </c>
      <c r="AE88" s="1"/>
      <c r="AF88" s="1"/>
      <c r="AG88" s="1"/>
      <c r="AH88" s="21" t="s">
        <v>12</v>
      </c>
      <c r="AI88" s="10" t="s">
        <v>13</v>
      </c>
      <c r="AJ88" s="10" t="s">
        <v>15</v>
      </c>
      <c r="AK88" s="78">
        <f aca="true" t="shared" si="31" ref="AK88:BD88">G88</f>
        <v>0</v>
      </c>
      <c r="AL88" s="78">
        <f t="shared" si="31"/>
        <v>0</v>
      </c>
      <c r="AM88" s="78">
        <f t="shared" si="31"/>
        <v>0</v>
      </c>
      <c r="AN88" s="78">
        <f t="shared" si="31"/>
        <v>0</v>
      </c>
      <c r="AO88" s="78">
        <f t="shared" si="31"/>
        <v>0</v>
      </c>
      <c r="AP88" s="78">
        <f t="shared" si="31"/>
        <v>0</v>
      </c>
      <c r="AQ88" s="78">
        <f t="shared" si="31"/>
        <v>0</v>
      </c>
      <c r="AR88" s="78">
        <f t="shared" si="31"/>
        <v>0</v>
      </c>
      <c r="AS88" s="78">
        <f t="shared" si="31"/>
        <v>0</v>
      </c>
      <c r="AT88" s="78">
        <f t="shared" si="31"/>
        <v>0</v>
      </c>
      <c r="AU88" s="78">
        <f t="shared" si="31"/>
        <v>0</v>
      </c>
      <c r="AV88" s="78">
        <f t="shared" si="31"/>
        <v>0</v>
      </c>
      <c r="AW88" s="78">
        <f t="shared" si="31"/>
        <v>0</v>
      </c>
      <c r="AX88" s="78">
        <f t="shared" si="31"/>
        <v>0</v>
      </c>
      <c r="AY88" s="78">
        <f t="shared" si="31"/>
        <v>0</v>
      </c>
      <c r="AZ88" s="78">
        <f t="shared" si="31"/>
        <v>0</v>
      </c>
      <c r="BA88" s="78">
        <f t="shared" si="31"/>
        <v>0</v>
      </c>
      <c r="BB88" s="78">
        <f t="shared" si="31"/>
        <v>0</v>
      </c>
      <c r="BC88" s="78">
        <f t="shared" si="31"/>
        <v>0</v>
      </c>
      <c r="BD88" s="78">
        <f t="shared" si="31"/>
        <v>0</v>
      </c>
      <c r="BE88" s="13" t="s">
        <v>18</v>
      </c>
      <c r="BF88" s="12" t="s">
        <v>19</v>
      </c>
      <c r="BG88" s="27" t="s">
        <v>20</v>
      </c>
      <c r="BH88" s="12" t="s">
        <v>22</v>
      </c>
      <c r="BI88" s="12" t="s">
        <v>21</v>
      </c>
      <c r="BJ88" s="12" t="s">
        <v>23</v>
      </c>
      <c r="BK88" s="24"/>
    </row>
    <row r="89" spans="1:63" ht="12.75">
      <c r="A89" s="30"/>
      <c r="B89" s="115"/>
      <c r="C89" s="6"/>
      <c r="D89" s="125"/>
      <c r="E89" s="32"/>
      <c r="F89" s="32"/>
      <c r="G89" s="18"/>
      <c r="H89" s="18"/>
      <c r="I89" s="18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>
        <f aca="true" t="shared" si="32" ref="AA89:AA95">SUM(G89:Z89)</f>
        <v>0</v>
      </c>
      <c r="AB89" s="15"/>
      <c r="AC89" s="15"/>
      <c r="AD89" s="16">
        <f aca="true" t="shared" si="33" ref="AD89:AD95">SUM(AA89:AC89)</f>
        <v>0</v>
      </c>
      <c r="AE89" s="1"/>
      <c r="AF89" s="1"/>
      <c r="AG89" s="1"/>
      <c r="AH89" s="29">
        <f aca="true" t="shared" si="34" ref="AH89:AI95">A89</f>
        <v>0</v>
      </c>
      <c r="AI89" s="32">
        <f t="shared" si="34"/>
        <v>0</v>
      </c>
      <c r="AJ89" s="32">
        <f aca="true" t="shared" si="35" ref="AJ89:AJ95">D89</f>
        <v>0</v>
      </c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>
        <f aca="true" t="shared" si="36" ref="BE89:BE95">SUM(AK89:BD89)</f>
        <v>0</v>
      </c>
      <c r="BF89" s="15"/>
      <c r="BG89" s="15"/>
      <c r="BH89" s="15">
        <f aca="true" t="shared" si="37" ref="BH89:BH95">SUM(BE89:BG89)</f>
        <v>0</v>
      </c>
      <c r="BI89" s="15">
        <f aca="true" t="shared" si="38" ref="BI89:BI95">AD89</f>
        <v>0</v>
      </c>
      <c r="BJ89" s="16">
        <f aca="true" t="shared" si="39" ref="BJ89:BJ95">BH89+BI89</f>
        <v>0</v>
      </c>
      <c r="BK89" s="80">
        <v>1</v>
      </c>
    </row>
    <row r="90" spans="1:63" ht="12.75">
      <c r="A90" s="29"/>
      <c r="B90" s="115"/>
      <c r="C90" s="6"/>
      <c r="D90" s="117"/>
      <c r="E90" s="11"/>
      <c r="F90" s="11"/>
      <c r="G90" s="18"/>
      <c r="H90" s="18"/>
      <c r="I90" s="18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>
        <f t="shared" si="32"/>
        <v>0</v>
      </c>
      <c r="AB90" s="15"/>
      <c r="AC90" s="15"/>
      <c r="AD90" s="16">
        <f t="shared" si="33"/>
        <v>0</v>
      </c>
      <c r="AE90" s="1"/>
      <c r="AF90" s="1"/>
      <c r="AG90" s="1"/>
      <c r="AH90" s="29">
        <f t="shared" si="34"/>
        <v>0</v>
      </c>
      <c r="AI90" s="32">
        <f t="shared" si="34"/>
        <v>0</v>
      </c>
      <c r="AJ90" s="32">
        <f t="shared" si="35"/>
        <v>0</v>
      </c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>
        <f t="shared" si="36"/>
        <v>0</v>
      </c>
      <c r="BF90" s="15"/>
      <c r="BG90" s="15"/>
      <c r="BH90" s="15">
        <f t="shared" si="37"/>
        <v>0</v>
      </c>
      <c r="BI90" s="15">
        <f t="shared" si="38"/>
        <v>0</v>
      </c>
      <c r="BJ90" s="16">
        <f t="shared" si="39"/>
        <v>0</v>
      </c>
      <c r="BK90" s="81">
        <v>2</v>
      </c>
    </row>
    <row r="91" spans="1:63" ht="12.75">
      <c r="A91" s="29"/>
      <c r="B91" s="115"/>
      <c r="C91" s="33"/>
      <c r="D91" s="126"/>
      <c r="E91" s="32"/>
      <c r="F91" s="32"/>
      <c r="G91" s="18"/>
      <c r="H91" s="18"/>
      <c r="I91" s="18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>
        <f t="shared" si="32"/>
        <v>0</v>
      </c>
      <c r="AB91" s="15"/>
      <c r="AC91" s="15"/>
      <c r="AD91" s="16">
        <f t="shared" si="33"/>
        <v>0</v>
      </c>
      <c r="AE91" s="1"/>
      <c r="AF91" s="1"/>
      <c r="AG91" s="1"/>
      <c r="AH91" s="29">
        <f t="shared" si="34"/>
        <v>0</v>
      </c>
      <c r="AI91" s="32">
        <f t="shared" si="34"/>
        <v>0</v>
      </c>
      <c r="AJ91" s="32">
        <f t="shared" si="35"/>
        <v>0</v>
      </c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>
        <f t="shared" si="36"/>
        <v>0</v>
      </c>
      <c r="BF91" s="15"/>
      <c r="BG91" s="15"/>
      <c r="BH91" s="15">
        <f t="shared" si="37"/>
        <v>0</v>
      </c>
      <c r="BI91" s="15">
        <f t="shared" si="38"/>
        <v>0</v>
      </c>
      <c r="BJ91" s="16">
        <f t="shared" si="39"/>
        <v>0</v>
      </c>
      <c r="BK91" s="82">
        <v>3</v>
      </c>
    </row>
    <row r="92" spans="1:63" ht="12.75">
      <c r="A92" s="29"/>
      <c r="B92" s="116"/>
      <c r="C92" s="33"/>
      <c r="D92" s="118"/>
      <c r="E92" s="32"/>
      <c r="F92" s="32"/>
      <c r="G92" s="18"/>
      <c r="H92" s="18"/>
      <c r="I92" s="18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>
        <f t="shared" si="32"/>
        <v>0</v>
      </c>
      <c r="AB92" s="15"/>
      <c r="AC92" s="15"/>
      <c r="AD92" s="16">
        <f t="shared" si="33"/>
        <v>0</v>
      </c>
      <c r="AE92" s="1"/>
      <c r="AF92" s="1"/>
      <c r="AG92" s="1"/>
      <c r="AH92" s="29">
        <f t="shared" si="34"/>
        <v>0</v>
      </c>
      <c r="AI92" s="32">
        <f t="shared" si="34"/>
        <v>0</v>
      </c>
      <c r="AJ92" s="32">
        <f t="shared" si="35"/>
        <v>0</v>
      </c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>
        <f t="shared" si="36"/>
        <v>0</v>
      </c>
      <c r="BF92" s="15"/>
      <c r="BG92" s="15"/>
      <c r="BH92" s="15">
        <f t="shared" si="37"/>
        <v>0</v>
      </c>
      <c r="BI92" s="15">
        <f t="shared" si="38"/>
        <v>0</v>
      </c>
      <c r="BJ92" s="16">
        <f t="shared" si="39"/>
        <v>0</v>
      </c>
      <c r="BK92" s="80">
        <v>1</v>
      </c>
    </row>
    <row r="93" spans="1:63" ht="12.75">
      <c r="A93" s="29"/>
      <c r="B93" s="115"/>
      <c r="C93" s="33"/>
      <c r="D93" s="117"/>
      <c r="E93" s="11"/>
      <c r="F93" s="11"/>
      <c r="G93" s="18"/>
      <c r="H93" s="18"/>
      <c r="I93" s="18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>
        <f t="shared" si="32"/>
        <v>0</v>
      </c>
      <c r="AB93" s="15"/>
      <c r="AC93" s="15"/>
      <c r="AD93" s="16">
        <f t="shared" si="33"/>
        <v>0</v>
      </c>
      <c r="AE93" s="1"/>
      <c r="AF93" s="1"/>
      <c r="AG93" s="1"/>
      <c r="AH93" s="29">
        <f t="shared" si="34"/>
        <v>0</v>
      </c>
      <c r="AI93" s="32">
        <f t="shared" si="34"/>
        <v>0</v>
      </c>
      <c r="AJ93" s="32">
        <f t="shared" si="35"/>
        <v>0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>
        <f t="shared" si="36"/>
        <v>0</v>
      </c>
      <c r="BF93" s="15"/>
      <c r="BG93" s="15"/>
      <c r="BH93" s="15">
        <f t="shared" si="37"/>
        <v>0</v>
      </c>
      <c r="BI93" s="15">
        <f t="shared" si="38"/>
        <v>0</v>
      </c>
      <c r="BJ93" s="16">
        <f t="shared" si="39"/>
        <v>0</v>
      </c>
      <c r="BK93" s="81">
        <v>2</v>
      </c>
    </row>
    <row r="94" spans="1:63" ht="12.75">
      <c r="A94" s="29"/>
      <c r="B94" s="115"/>
      <c r="C94" s="33"/>
      <c r="D94" s="117"/>
      <c r="E94" s="32"/>
      <c r="F94" s="32"/>
      <c r="G94" s="18"/>
      <c r="H94" s="18"/>
      <c r="I94" s="18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>
        <f t="shared" si="32"/>
        <v>0</v>
      </c>
      <c r="AB94" s="15"/>
      <c r="AC94" s="15"/>
      <c r="AD94" s="16">
        <f t="shared" si="33"/>
        <v>0</v>
      </c>
      <c r="AE94" s="1"/>
      <c r="AF94" s="1"/>
      <c r="AG94" s="1"/>
      <c r="AH94" s="29">
        <f t="shared" si="34"/>
        <v>0</v>
      </c>
      <c r="AI94" s="32">
        <f t="shared" si="34"/>
        <v>0</v>
      </c>
      <c r="AJ94" s="32">
        <f t="shared" si="35"/>
        <v>0</v>
      </c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>
        <f t="shared" si="36"/>
        <v>0</v>
      </c>
      <c r="BF94" s="15"/>
      <c r="BG94" s="15"/>
      <c r="BH94" s="15">
        <f t="shared" si="37"/>
        <v>0</v>
      </c>
      <c r="BI94" s="15">
        <f t="shared" si="38"/>
        <v>0</v>
      </c>
      <c r="BJ94" s="16">
        <f t="shared" si="39"/>
        <v>0</v>
      </c>
      <c r="BK94" s="82">
        <v>3</v>
      </c>
    </row>
    <row r="95" spans="1:63" ht="12.75">
      <c r="A95" s="30"/>
      <c r="B95" s="11"/>
      <c r="C95" s="6"/>
      <c r="D95" s="22"/>
      <c r="E95" s="32"/>
      <c r="F95" s="32"/>
      <c r="G95" s="18"/>
      <c r="H95" s="18"/>
      <c r="I95" s="18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>
        <f t="shared" si="32"/>
        <v>0</v>
      </c>
      <c r="AB95" s="15"/>
      <c r="AC95" s="15"/>
      <c r="AD95" s="16">
        <f t="shared" si="33"/>
        <v>0</v>
      </c>
      <c r="AE95" s="1"/>
      <c r="AF95" s="1"/>
      <c r="AG95" s="1"/>
      <c r="AH95" s="29">
        <f t="shared" si="34"/>
        <v>0</v>
      </c>
      <c r="AI95" s="32">
        <f t="shared" si="34"/>
        <v>0</v>
      </c>
      <c r="AJ95" s="32">
        <f t="shared" si="35"/>
        <v>0</v>
      </c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>
        <f t="shared" si="36"/>
        <v>0</v>
      </c>
      <c r="BF95" s="15"/>
      <c r="BG95" s="15"/>
      <c r="BH95" s="15">
        <f t="shared" si="37"/>
        <v>0</v>
      </c>
      <c r="BI95" s="15">
        <f t="shared" si="38"/>
        <v>0</v>
      </c>
      <c r="BJ95" s="16">
        <f t="shared" si="39"/>
        <v>0</v>
      </c>
      <c r="BK95" s="80">
        <v>1</v>
      </c>
    </row>
    <row r="96" spans="1:63" ht="12.75">
      <c r="A96" s="30"/>
      <c r="B96" s="11"/>
      <c r="C96" s="6"/>
      <c r="D96" s="11"/>
      <c r="E96" s="11"/>
      <c r="F96" s="11"/>
      <c r="G96" s="18"/>
      <c r="H96" s="18"/>
      <c r="I96" s="18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>
        <f aca="true" t="shared" si="40" ref="AA96:AA116">SUM(G96:Z96)</f>
        <v>0</v>
      </c>
      <c r="AB96" s="15"/>
      <c r="AC96" s="15"/>
      <c r="AD96" s="16">
        <f aca="true" t="shared" si="41" ref="AD96:AD116">SUM(AA96:AC96)</f>
        <v>0</v>
      </c>
      <c r="AE96" s="1"/>
      <c r="AF96" s="1"/>
      <c r="AG96" s="1"/>
      <c r="AH96" s="29">
        <f aca="true" t="shared" si="42" ref="AH96:AI116">A96</f>
        <v>0</v>
      </c>
      <c r="AI96" s="32">
        <f t="shared" si="42"/>
        <v>0</v>
      </c>
      <c r="AJ96" s="32">
        <f aca="true" t="shared" si="43" ref="AJ96:AJ116">D96</f>
        <v>0</v>
      </c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>
        <f aca="true" t="shared" si="44" ref="BE96:BE116">SUM(AK96:BD96)</f>
        <v>0</v>
      </c>
      <c r="BF96" s="15"/>
      <c r="BG96" s="15"/>
      <c r="BH96" s="15">
        <f aca="true" t="shared" si="45" ref="BH96:BH116">SUM(BE96:BG96)</f>
        <v>0</v>
      </c>
      <c r="BI96" s="15">
        <f aca="true" t="shared" si="46" ref="BI96:BI116">AD96</f>
        <v>0</v>
      </c>
      <c r="BJ96" s="16">
        <f aca="true" t="shared" si="47" ref="BJ96:BJ116">BH96+BI96</f>
        <v>0</v>
      </c>
      <c r="BK96" s="84">
        <v>8</v>
      </c>
    </row>
    <row r="97" spans="1:63" ht="12.75">
      <c r="A97" s="30"/>
      <c r="B97" s="11"/>
      <c r="C97" s="6"/>
      <c r="D97" s="11"/>
      <c r="E97" s="11"/>
      <c r="F97" s="11"/>
      <c r="G97" s="18"/>
      <c r="H97" s="18"/>
      <c r="I97" s="18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>
        <f t="shared" si="40"/>
        <v>0</v>
      </c>
      <c r="AB97" s="15"/>
      <c r="AC97" s="15"/>
      <c r="AD97" s="16">
        <f t="shared" si="41"/>
        <v>0</v>
      </c>
      <c r="AE97" s="1"/>
      <c r="AF97" s="1"/>
      <c r="AG97" s="1"/>
      <c r="AH97" s="29">
        <f t="shared" si="42"/>
        <v>0</v>
      </c>
      <c r="AI97" s="32">
        <f t="shared" si="42"/>
        <v>0</v>
      </c>
      <c r="AJ97" s="32">
        <f t="shared" si="43"/>
        <v>0</v>
      </c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>
        <f t="shared" si="44"/>
        <v>0</v>
      </c>
      <c r="BF97" s="15"/>
      <c r="BG97" s="15"/>
      <c r="BH97" s="15">
        <f t="shared" si="45"/>
        <v>0</v>
      </c>
      <c r="BI97" s="15">
        <f t="shared" si="46"/>
        <v>0</v>
      </c>
      <c r="BJ97" s="16">
        <f t="shared" si="47"/>
        <v>0</v>
      </c>
      <c r="BK97" s="84">
        <v>9</v>
      </c>
    </row>
    <row r="98" spans="1:63" ht="12.75">
      <c r="A98" s="29"/>
      <c r="B98" s="115"/>
      <c r="C98" s="6"/>
      <c r="D98" s="115"/>
      <c r="E98" s="11"/>
      <c r="F98" s="11"/>
      <c r="G98" s="18"/>
      <c r="H98" s="18"/>
      <c r="I98" s="18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>
        <f t="shared" si="40"/>
        <v>0</v>
      </c>
      <c r="AB98" s="15"/>
      <c r="AC98" s="15"/>
      <c r="AD98" s="16">
        <f t="shared" si="41"/>
        <v>0</v>
      </c>
      <c r="AE98" s="1"/>
      <c r="AF98" s="1"/>
      <c r="AG98" s="1"/>
      <c r="AH98" s="29">
        <f t="shared" si="42"/>
        <v>0</v>
      </c>
      <c r="AI98" s="32">
        <f t="shared" si="42"/>
        <v>0</v>
      </c>
      <c r="AJ98" s="32">
        <f t="shared" si="43"/>
        <v>0</v>
      </c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>
        <f t="shared" si="44"/>
        <v>0</v>
      </c>
      <c r="BF98" s="15"/>
      <c r="BG98" s="15"/>
      <c r="BH98" s="15">
        <f t="shared" si="45"/>
        <v>0</v>
      </c>
      <c r="BI98" s="15">
        <f t="shared" si="46"/>
        <v>0</v>
      </c>
      <c r="BJ98" s="16">
        <f t="shared" si="47"/>
        <v>0</v>
      </c>
      <c r="BK98" s="84">
        <v>10</v>
      </c>
    </row>
    <row r="99" spans="1:63" ht="12.75">
      <c r="A99" s="29"/>
      <c r="B99" s="115"/>
      <c r="C99" s="33"/>
      <c r="D99" s="117"/>
      <c r="E99" s="32"/>
      <c r="F99" s="32"/>
      <c r="G99" s="18"/>
      <c r="H99" s="18"/>
      <c r="I99" s="18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>
        <f t="shared" si="40"/>
        <v>0</v>
      </c>
      <c r="AB99" s="15"/>
      <c r="AC99" s="15"/>
      <c r="AD99" s="16">
        <f t="shared" si="41"/>
        <v>0</v>
      </c>
      <c r="AE99" s="1"/>
      <c r="AF99" s="1"/>
      <c r="AG99" s="1"/>
      <c r="AH99" s="29">
        <f t="shared" si="42"/>
        <v>0</v>
      </c>
      <c r="AI99" s="32">
        <f t="shared" si="42"/>
        <v>0</v>
      </c>
      <c r="AJ99" s="32">
        <f t="shared" si="43"/>
        <v>0</v>
      </c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>
        <f t="shared" si="44"/>
        <v>0</v>
      </c>
      <c r="BF99" s="15"/>
      <c r="BG99" s="15"/>
      <c r="BH99" s="15">
        <f t="shared" si="45"/>
        <v>0</v>
      </c>
      <c r="BI99" s="15">
        <f t="shared" si="46"/>
        <v>0</v>
      </c>
      <c r="BJ99" s="16">
        <f t="shared" si="47"/>
        <v>0</v>
      </c>
      <c r="BK99" s="84">
        <v>11</v>
      </c>
    </row>
    <row r="100" spans="1:63" ht="12.75">
      <c r="A100" s="29"/>
      <c r="B100" s="116"/>
      <c r="C100" s="33"/>
      <c r="D100" s="118"/>
      <c r="E100" s="35"/>
      <c r="F100" s="35"/>
      <c r="G100" s="18"/>
      <c r="H100" s="18"/>
      <c r="I100" s="18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>
        <f t="shared" si="40"/>
        <v>0</v>
      </c>
      <c r="AB100" s="15"/>
      <c r="AC100" s="15"/>
      <c r="AD100" s="16">
        <f t="shared" si="41"/>
        <v>0</v>
      </c>
      <c r="AE100" s="1"/>
      <c r="AF100" s="1"/>
      <c r="AG100" s="1"/>
      <c r="AH100" s="29">
        <f t="shared" si="42"/>
        <v>0</v>
      </c>
      <c r="AI100" s="32">
        <f t="shared" si="42"/>
        <v>0</v>
      </c>
      <c r="AJ100" s="32">
        <f t="shared" si="43"/>
        <v>0</v>
      </c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>
        <f t="shared" si="44"/>
        <v>0</v>
      </c>
      <c r="BF100" s="15"/>
      <c r="BG100" s="15"/>
      <c r="BH100" s="15">
        <f t="shared" si="45"/>
        <v>0</v>
      </c>
      <c r="BI100" s="15">
        <f t="shared" si="46"/>
        <v>0</v>
      </c>
      <c r="BJ100" s="16">
        <f t="shared" si="47"/>
        <v>0</v>
      </c>
      <c r="BK100" s="84">
        <v>12</v>
      </c>
    </row>
    <row r="101" spans="1:63" ht="12.75">
      <c r="A101" s="29"/>
      <c r="B101" s="115"/>
      <c r="C101" s="33"/>
      <c r="D101" s="117"/>
      <c r="E101" s="32"/>
      <c r="F101" s="32"/>
      <c r="G101" s="18"/>
      <c r="H101" s="18"/>
      <c r="I101" s="18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>
        <f t="shared" si="40"/>
        <v>0</v>
      </c>
      <c r="AB101" s="15"/>
      <c r="AC101" s="15"/>
      <c r="AD101" s="16">
        <f t="shared" si="41"/>
        <v>0</v>
      </c>
      <c r="AE101" s="1"/>
      <c r="AF101" s="1"/>
      <c r="AG101" s="1"/>
      <c r="AH101" s="29">
        <f t="shared" si="42"/>
        <v>0</v>
      </c>
      <c r="AI101" s="32">
        <f t="shared" si="42"/>
        <v>0</v>
      </c>
      <c r="AJ101" s="32">
        <f t="shared" si="43"/>
        <v>0</v>
      </c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>
        <f t="shared" si="44"/>
        <v>0</v>
      </c>
      <c r="BF101" s="15"/>
      <c r="BG101" s="15"/>
      <c r="BH101" s="15">
        <f t="shared" si="45"/>
        <v>0</v>
      </c>
      <c r="BI101" s="15">
        <f t="shared" si="46"/>
        <v>0</v>
      </c>
      <c r="BJ101" s="16">
        <f t="shared" si="47"/>
        <v>0</v>
      </c>
      <c r="BK101" s="84">
        <v>13</v>
      </c>
    </row>
    <row r="102" spans="1:63" ht="12.75">
      <c r="A102" s="29"/>
      <c r="B102" s="115"/>
      <c r="C102" s="33"/>
      <c r="D102" s="117"/>
      <c r="E102" s="32"/>
      <c r="F102" s="3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>
        <f t="shared" si="40"/>
        <v>0</v>
      </c>
      <c r="AB102" s="15"/>
      <c r="AC102" s="15"/>
      <c r="AD102" s="16">
        <f t="shared" si="41"/>
        <v>0</v>
      </c>
      <c r="AE102" s="1"/>
      <c r="AF102" s="1"/>
      <c r="AG102" s="1"/>
      <c r="AH102" s="29">
        <f t="shared" si="42"/>
        <v>0</v>
      </c>
      <c r="AI102" s="32">
        <f t="shared" si="42"/>
        <v>0</v>
      </c>
      <c r="AJ102" s="32">
        <f t="shared" si="43"/>
        <v>0</v>
      </c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>
        <f t="shared" si="44"/>
        <v>0</v>
      </c>
      <c r="BF102" s="15"/>
      <c r="BG102" s="15"/>
      <c r="BH102" s="15">
        <f t="shared" si="45"/>
        <v>0</v>
      </c>
      <c r="BI102" s="15">
        <f t="shared" si="46"/>
        <v>0</v>
      </c>
      <c r="BJ102" s="16">
        <f t="shared" si="47"/>
        <v>0</v>
      </c>
      <c r="BK102" s="84">
        <v>14</v>
      </c>
    </row>
    <row r="103" spans="1:63" ht="12.75">
      <c r="A103" s="23"/>
      <c r="B103" s="18"/>
      <c r="C103" s="18"/>
      <c r="D103" s="18"/>
      <c r="E103" s="18"/>
      <c r="F103" s="18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>
        <f t="shared" si="40"/>
        <v>0</v>
      </c>
      <c r="AB103" s="15"/>
      <c r="AC103" s="15"/>
      <c r="AD103" s="16">
        <f t="shared" si="41"/>
        <v>0</v>
      </c>
      <c r="AE103" s="1"/>
      <c r="AF103" s="1"/>
      <c r="AG103" s="1"/>
      <c r="AH103" s="29">
        <f t="shared" si="42"/>
        <v>0</v>
      </c>
      <c r="AI103" s="32">
        <f t="shared" si="42"/>
        <v>0</v>
      </c>
      <c r="AJ103" s="32">
        <f t="shared" si="43"/>
        <v>0</v>
      </c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>
        <f t="shared" si="44"/>
        <v>0</v>
      </c>
      <c r="BF103" s="15"/>
      <c r="BG103" s="15"/>
      <c r="BH103" s="15">
        <f t="shared" si="45"/>
        <v>0</v>
      </c>
      <c r="BI103" s="15">
        <f t="shared" si="46"/>
        <v>0</v>
      </c>
      <c r="BJ103" s="16">
        <f t="shared" si="47"/>
        <v>0</v>
      </c>
      <c r="BK103" s="84">
        <v>15</v>
      </c>
    </row>
    <row r="104" spans="1:63" ht="12.75">
      <c r="A104" s="23"/>
      <c r="B104" s="18"/>
      <c r="C104" s="18"/>
      <c r="D104" s="18"/>
      <c r="E104" s="18"/>
      <c r="F104" s="1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>
        <f t="shared" si="40"/>
        <v>0</v>
      </c>
      <c r="AB104" s="15"/>
      <c r="AC104" s="15"/>
      <c r="AD104" s="16">
        <f t="shared" si="41"/>
        <v>0</v>
      </c>
      <c r="AE104" s="1"/>
      <c r="AF104" s="1"/>
      <c r="AG104" s="1"/>
      <c r="AH104" s="29">
        <f t="shared" si="42"/>
        <v>0</v>
      </c>
      <c r="AI104" s="32">
        <f t="shared" si="42"/>
        <v>0</v>
      </c>
      <c r="AJ104" s="32">
        <f t="shared" si="43"/>
        <v>0</v>
      </c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>
        <f t="shared" si="44"/>
        <v>0</v>
      </c>
      <c r="BF104" s="15"/>
      <c r="BG104" s="15"/>
      <c r="BH104" s="15">
        <f t="shared" si="45"/>
        <v>0</v>
      </c>
      <c r="BI104" s="15">
        <f t="shared" si="46"/>
        <v>0</v>
      </c>
      <c r="BJ104" s="16">
        <f t="shared" si="47"/>
        <v>0</v>
      </c>
      <c r="BK104" s="84">
        <v>16</v>
      </c>
    </row>
    <row r="105" spans="1:63" ht="12.75">
      <c r="A105" s="23"/>
      <c r="B105" s="18"/>
      <c r="C105" s="18"/>
      <c r="D105" s="18"/>
      <c r="E105" s="18"/>
      <c r="F105" s="18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>
        <f t="shared" si="40"/>
        <v>0</v>
      </c>
      <c r="AB105" s="15"/>
      <c r="AC105" s="15"/>
      <c r="AD105" s="16">
        <f t="shared" si="41"/>
        <v>0</v>
      </c>
      <c r="AE105" s="1"/>
      <c r="AF105" s="1"/>
      <c r="AG105" s="1"/>
      <c r="AH105" s="29">
        <f t="shared" si="42"/>
        <v>0</v>
      </c>
      <c r="AI105" s="32">
        <f t="shared" si="42"/>
        <v>0</v>
      </c>
      <c r="AJ105" s="32">
        <f t="shared" si="43"/>
        <v>0</v>
      </c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>
        <f t="shared" si="44"/>
        <v>0</v>
      </c>
      <c r="BF105" s="15"/>
      <c r="BG105" s="15"/>
      <c r="BH105" s="15">
        <f t="shared" si="45"/>
        <v>0</v>
      </c>
      <c r="BI105" s="15">
        <f t="shared" si="46"/>
        <v>0</v>
      </c>
      <c r="BJ105" s="16">
        <f t="shared" si="47"/>
        <v>0</v>
      </c>
      <c r="BK105" s="84">
        <v>17</v>
      </c>
    </row>
    <row r="106" spans="1:63" ht="12.75">
      <c r="A106" s="23"/>
      <c r="B106" s="18"/>
      <c r="C106" s="18"/>
      <c r="D106" s="18"/>
      <c r="E106" s="18"/>
      <c r="F106" s="18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>
        <f t="shared" si="40"/>
        <v>0</v>
      </c>
      <c r="AB106" s="15"/>
      <c r="AC106" s="15"/>
      <c r="AD106" s="16">
        <f t="shared" si="41"/>
        <v>0</v>
      </c>
      <c r="AE106" s="1"/>
      <c r="AF106" s="1"/>
      <c r="AG106" s="1"/>
      <c r="AH106" s="29">
        <f t="shared" si="42"/>
        <v>0</v>
      </c>
      <c r="AI106" s="32">
        <f t="shared" si="42"/>
        <v>0</v>
      </c>
      <c r="AJ106" s="32">
        <f t="shared" si="43"/>
        <v>0</v>
      </c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>
        <f t="shared" si="44"/>
        <v>0</v>
      </c>
      <c r="BF106" s="15"/>
      <c r="BG106" s="15"/>
      <c r="BH106" s="15">
        <f t="shared" si="45"/>
        <v>0</v>
      </c>
      <c r="BI106" s="15">
        <f t="shared" si="46"/>
        <v>0</v>
      </c>
      <c r="BJ106" s="16">
        <f t="shared" si="47"/>
        <v>0</v>
      </c>
      <c r="BK106" s="84">
        <v>18</v>
      </c>
    </row>
    <row r="107" spans="1:63" ht="12.75">
      <c r="A107" s="23"/>
      <c r="B107" s="18"/>
      <c r="C107" s="18"/>
      <c r="D107" s="18"/>
      <c r="E107" s="18"/>
      <c r="F107" s="1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>
        <f t="shared" si="40"/>
        <v>0</v>
      </c>
      <c r="AB107" s="15"/>
      <c r="AC107" s="15"/>
      <c r="AD107" s="16">
        <f t="shared" si="41"/>
        <v>0</v>
      </c>
      <c r="AE107" s="1"/>
      <c r="AF107" s="1"/>
      <c r="AG107" s="1"/>
      <c r="AH107" s="29">
        <f t="shared" si="42"/>
        <v>0</v>
      </c>
      <c r="AI107" s="32">
        <f t="shared" si="42"/>
        <v>0</v>
      </c>
      <c r="AJ107" s="32">
        <f t="shared" si="43"/>
        <v>0</v>
      </c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>
        <f t="shared" si="44"/>
        <v>0</v>
      </c>
      <c r="BF107" s="15"/>
      <c r="BG107" s="15"/>
      <c r="BH107" s="15">
        <f t="shared" si="45"/>
        <v>0</v>
      </c>
      <c r="BI107" s="15">
        <f t="shared" si="46"/>
        <v>0</v>
      </c>
      <c r="BJ107" s="16">
        <f t="shared" si="47"/>
        <v>0</v>
      </c>
      <c r="BK107" s="84">
        <v>19</v>
      </c>
    </row>
    <row r="108" spans="1:63" ht="12.75">
      <c r="A108" s="22"/>
      <c r="B108" s="14"/>
      <c r="C108" s="14"/>
      <c r="D108" s="14"/>
      <c r="E108" s="14"/>
      <c r="F108" s="1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>
        <f t="shared" si="40"/>
        <v>0</v>
      </c>
      <c r="AB108" s="15"/>
      <c r="AC108" s="15"/>
      <c r="AD108" s="16">
        <f t="shared" si="41"/>
        <v>0</v>
      </c>
      <c r="AE108" s="1"/>
      <c r="AF108" s="1"/>
      <c r="AG108" s="1"/>
      <c r="AH108" s="29">
        <f t="shared" si="42"/>
        <v>0</v>
      </c>
      <c r="AI108" s="32">
        <f t="shared" si="42"/>
        <v>0</v>
      </c>
      <c r="AJ108" s="32">
        <f t="shared" si="43"/>
        <v>0</v>
      </c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>
        <f t="shared" si="44"/>
        <v>0</v>
      </c>
      <c r="BF108" s="15"/>
      <c r="BG108" s="15"/>
      <c r="BH108" s="15">
        <f t="shared" si="45"/>
        <v>0</v>
      </c>
      <c r="BI108" s="15">
        <f t="shared" si="46"/>
        <v>0</v>
      </c>
      <c r="BJ108" s="16">
        <f t="shared" si="47"/>
        <v>0</v>
      </c>
      <c r="BK108" s="84">
        <v>20</v>
      </c>
    </row>
    <row r="109" spans="1:63" ht="12.75">
      <c r="A109" s="22"/>
      <c r="B109" s="14"/>
      <c r="C109" s="14"/>
      <c r="D109" s="14"/>
      <c r="E109" s="14"/>
      <c r="F109" s="1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>
        <f t="shared" si="40"/>
        <v>0</v>
      </c>
      <c r="AB109" s="15"/>
      <c r="AC109" s="15"/>
      <c r="AD109" s="16">
        <f t="shared" si="41"/>
        <v>0</v>
      </c>
      <c r="AE109" s="1"/>
      <c r="AF109" s="1"/>
      <c r="AG109" s="1"/>
      <c r="AH109" s="29">
        <f t="shared" si="42"/>
        <v>0</v>
      </c>
      <c r="AI109" s="32">
        <f t="shared" si="42"/>
        <v>0</v>
      </c>
      <c r="AJ109" s="32">
        <f t="shared" si="43"/>
        <v>0</v>
      </c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>
        <f t="shared" si="44"/>
        <v>0</v>
      </c>
      <c r="BF109" s="15"/>
      <c r="BG109" s="15"/>
      <c r="BH109" s="15">
        <f t="shared" si="45"/>
        <v>0</v>
      </c>
      <c r="BI109" s="15">
        <f t="shared" si="46"/>
        <v>0</v>
      </c>
      <c r="BJ109" s="16">
        <f t="shared" si="47"/>
        <v>0</v>
      </c>
      <c r="BK109" s="84">
        <v>21</v>
      </c>
    </row>
    <row r="110" spans="1:63" ht="12.75">
      <c r="A110" s="22"/>
      <c r="B110" s="14"/>
      <c r="C110" s="14"/>
      <c r="D110" s="14"/>
      <c r="E110" s="14"/>
      <c r="F110" s="1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>
        <f t="shared" si="40"/>
        <v>0</v>
      </c>
      <c r="AB110" s="15"/>
      <c r="AC110" s="15"/>
      <c r="AD110" s="16">
        <f t="shared" si="41"/>
        <v>0</v>
      </c>
      <c r="AE110" s="1"/>
      <c r="AF110" s="1"/>
      <c r="AG110" s="1"/>
      <c r="AH110" s="29">
        <f t="shared" si="42"/>
        <v>0</v>
      </c>
      <c r="AI110" s="32">
        <f t="shared" si="42"/>
        <v>0</v>
      </c>
      <c r="AJ110" s="32">
        <f t="shared" si="43"/>
        <v>0</v>
      </c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>
        <f t="shared" si="44"/>
        <v>0</v>
      </c>
      <c r="BF110" s="15"/>
      <c r="BG110" s="15"/>
      <c r="BH110" s="15">
        <f t="shared" si="45"/>
        <v>0</v>
      </c>
      <c r="BI110" s="15">
        <f t="shared" si="46"/>
        <v>0</v>
      </c>
      <c r="BJ110" s="16">
        <f t="shared" si="47"/>
        <v>0</v>
      </c>
      <c r="BK110" s="84">
        <v>22</v>
      </c>
    </row>
    <row r="111" spans="1:63" ht="12.75">
      <c r="A111" s="22"/>
      <c r="B111" s="14"/>
      <c r="C111" s="14"/>
      <c r="D111" s="14"/>
      <c r="E111" s="14"/>
      <c r="F111" s="1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>
        <f t="shared" si="40"/>
        <v>0</v>
      </c>
      <c r="AB111" s="15"/>
      <c r="AC111" s="15"/>
      <c r="AD111" s="16">
        <f t="shared" si="41"/>
        <v>0</v>
      </c>
      <c r="AE111" s="1"/>
      <c r="AF111" s="1"/>
      <c r="AG111" s="1"/>
      <c r="AH111" s="29">
        <f t="shared" si="42"/>
        <v>0</v>
      </c>
      <c r="AI111" s="32">
        <f t="shared" si="42"/>
        <v>0</v>
      </c>
      <c r="AJ111" s="32">
        <f t="shared" si="43"/>
        <v>0</v>
      </c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>
        <f t="shared" si="44"/>
        <v>0</v>
      </c>
      <c r="BF111" s="15"/>
      <c r="BG111" s="15"/>
      <c r="BH111" s="15">
        <f t="shared" si="45"/>
        <v>0</v>
      </c>
      <c r="BI111" s="15">
        <f t="shared" si="46"/>
        <v>0</v>
      </c>
      <c r="BJ111" s="16">
        <f t="shared" si="47"/>
        <v>0</v>
      </c>
      <c r="BK111" s="84">
        <v>23</v>
      </c>
    </row>
    <row r="112" spans="1:63" ht="12.75">
      <c r="A112" s="22"/>
      <c r="B112" s="14"/>
      <c r="C112" s="14"/>
      <c r="D112" s="14"/>
      <c r="E112" s="14"/>
      <c r="F112" s="14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7"/>
      <c r="S112" s="17"/>
      <c r="T112" s="17"/>
      <c r="U112" s="17"/>
      <c r="V112" s="11"/>
      <c r="W112" s="11"/>
      <c r="X112" s="11"/>
      <c r="Y112" s="11"/>
      <c r="Z112" s="11"/>
      <c r="AA112" s="11">
        <f t="shared" si="40"/>
        <v>0</v>
      </c>
      <c r="AB112" s="15"/>
      <c r="AC112" s="15"/>
      <c r="AD112" s="16">
        <f t="shared" si="41"/>
        <v>0</v>
      </c>
      <c r="AE112" s="1"/>
      <c r="AF112" s="1"/>
      <c r="AG112" s="1"/>
      <c r="AH112" s="29">
        <f t="shared" si="42"/>
        <v>0</v>
      </c>
      <c r="AI112" s="32">
        <f t="shared" si="42"/>
        <v>0</v>
      </c>
      <c r="AJ112" s="32">
        <f t="shared" si="43"/>
        <v>0</v>
      </c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>
        <f t="shared" si="44"/>
        <v>0</v>
      </c>
      <c r="BF112" s="15"/>
      <c r="BG112" s="15"/>
      <c r="BH112" s="15">
        <f t="shared" si="45"/>
        <v>0</v>
      </c>
      <c r="BI112" s="15">
        <f t="shared" si="46"/>
        <v>0</v>
      </c>
      <c r="BJ112" s="16">
        <f t="shared" si="47"/>
        <v>0</v>
      </c>
      <c r="BK112" s="84">
        <v>24</v>
      </c>
    </row>
    <row r="113" spans="1:63" ht="12.75">
      <c r="A113" s="22"/>
      <c r="B113" s="14"/>
      <c r="C113" s="14"/>
      <c r="D113" s="14"/>
      <c r="E113" s="14"/>
      <c r="F113" s="14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>
        <f t="shared" si="40"/>
        <v>0</v>
      </c>
      <c r="AB113" s="15"/>
      <c r="AC113" s="15"/>
      <c r="AD113" s="16">
        <f t="shared" si="41"/>
        <v>0</v>
      </c>
      <c r="AE113" s="1"/>
      <c r="AF113" s="1"/>
      <c r="AG113" s="1"/>
      <c r="AH113" s="29">
        <f t="shared" si="42"/>
        <v>0</v>
      </c>
      <c r="AI113" s="32">
        <f t="shared" si="42"/>
        <v>0</v>
      </c>
      <c r="AJ113" s="32">
        <f t="shared" si="43"/>
        <v>0</v>
      </c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>
        <f t="shared" si="44"/>
        <v>0</v>
      </c>
      <c r="BF113" s="15"/>
      <c r="BG113" s="15"/>
      <c r="BH113" s="15">
        <f t="shared" si="45"/>
        <v>0</v>
      </c>
      <c r="BI113" s="15">
        <f t="shared" si="46"/>
        <v>0</v>
      </c>
      <c r="BJ113" s="16">
        <f t="shared" si="47"/>
        <v>0</v>
      </c>
      <c r="BK113" s="84">
        <v>25</v>
      </c>
    </row>
    <row r="114" spans="1:63" ht="12.75">
      <c r="A114" s="22"/>
      <c r="B114" s="14"/>
      <c r="C114" s="14"/>
      <c r="D114" s="14"/>
      <c r="E114" s="14"/>
      <c r="F114" s="14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>
        <f t="shared" si="40"/>
        <v>0</v>
      </c>
      <c r="AB114" s="15"/>
      <c r="AC114" s="15"/>
      <c r="AD114" s="16">
        <f t="shared" si="41"/>
        <v>0</v>
      </c>
      <c r="AE114" s="1"/>
      <c r="AF114" s="1"/>
      <c r="AG114" s="1"/>
      <c r="AH114" s="29">
        <f t="shared" si="42"/>
        <v>0</v>
      </c>
      <c r="AI114" s="32">
        <f t="shared" si="42"/>
        <v>0</v>
      </c>
      <c r="AJ114" s="32">
        <f t="shared" si="43"/>
        <v>0</v>
      </c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>
        <f t="shared" si="44"/>
        <v>0</v>
      </c>
      <c r="BF114" s="15"/>
      <c r="BG114" s="15"/>
      <c r="BH114" s="15">
        <f t="shared" si="45"/>
        <v>0</v>
      </c>
      <c r="BI114" s="15">
        <f t="shared" si="46"/>
        <v>0</v>
      </c>
      <c r="BJ114" s="16">
        <f t="shared" si="47"/>
        <v>0</v>
      </c>
      <c r="BK114" s="84">
        <v>26</v>
      </c>
    </row>
    <row r="115" spans="1:63" ht="12.75">
      <c r="A115" s="22"/>
      <c r="B115" s="14"/>
      <c r="C115" s="14"/>
      <c r="D115" s="14"/>
      <c r="E115" s="14"/>
      <c r="F115" s="14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>
        <f t="shared" si="40"/>
        <v>0</v>
      </c>
      <c r="AB115" s="15"/>
      <c r="AC115" s="15"/>
      <c r="AD115" s="16">
        <f t="shared" si="41"/>
        <v>0</v>
      </c>
      <c r="AE115" s="1"/>
      <c r="AF115" s="1"/>
      <c r="AG115" s="1"/>
      <c r="AH115" s="29">
        <f t="shared" si="42"/>
        <v>0</v>
      </c>
      <c r="AI115" s="32">
        <f t="shared" si="42"/>
        <v>0</v>
      </c>
      <c r="AJ115" s="32">
        <f t="shared" si="43"/>
        <v>0</v>
      </c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>
        <f t="shared" si="44"/>
        <v>0</v>
      </c>
      <c r="BF115" s="15"/>
      <c r="BG115" s="15"/>
      <c r="BH115" s="15">
        <f t="shared" si="45"/>
        <v>0</v>
      </c>
      <c r="BI115" s="15">
        <f t="shared" si="46"/>
        <v>0</v>
      </c>
      <c r="BJ115" s="16">
        <f t="shared" si="47"/>
        <v>0</v>
      </c>
      <c r="BK115" s="84">
        <v>27</v>
      </c>
    </row>
    <row r="116" spans="1:63" ht="12.75">
      <c r="A116" s="22"/>
      <c r="B116" s="14"/>
      <c r="C116" s="14"/>
      <c r="D116" s="14"/>
      <c r="E116" s="14"/>
      <c r="F116" s="14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>
        <f t="shared" si="40"/>
        <v>0</v>
      </c>
      <c r="AB116" s="15"/>
      <c r="AC116" s="15"/>
      <c r="AD116" s="16">
        <f t="shared" si="41"/>
        <v>0</v>
      </c>
      <c r="AE116" s="1"/>
      <c r="AF116" s="1"/>
      <c r="AG116" s="1"/>
      <c r="AH116" s="29">
        <f t="shared" si="42"/>
        <v>0</v>
      </c>
      <c r="AI116" s="32">
        <f t="shared" si="42"/>
        <v>0</v>
      </c>
      <c r="AJ116" s="32">
        <f t="shared" si="43"/>
        <v>0</v>
      </c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>
        <f t="shared" si="44"/>
        <v>0</v>
      </c>
      <c r="BF116" s="15"/>
      <c r="BG116" s="15"/>
      <c r="BH116" s="15">
        <f t="shared" si="45"/>
        <v>0</v>
      </c>
      <c r="BI116" s="15">
        <f t="shared" si="46"/>
        <v>0</v>
      </c>
      <c r="BJ116" s="16">
        <f t="shared" si="47"/>
        <v>0</v>
      </c>
      <c r="BK116" s="84">
        <v>27</v>
      </c>
    </row>
    <row r="117" ht="12.75">
      <c r="BK117" s="77"/>
    </row>
    <row r="118" ht="12.75">
      <c r="BK118" s="77"/>
    </row>
    <row r="119" ht="12.75">
      <c r="BK119" s="77"/>
    </row>
    <row r="120" spans="2:63" ht="12.75">
      <c r="B120" s="85" t="s">
        <v>24</v>
      </c>
      <c r="BK120" s="77"/>
    </row>
    <row r="121" ht="12.75">
      <c r="BK121" s="77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1200" verticalDpi="1200" orientation="landscape" paperSize="9" scale="84" r:id="rId1"/>
  <headerFooter>
    <oddHeader>&amp;CTwentecup Hellendoorn
13-01-2019</oddHeader>
    <oddFooter>&amp;L&amp;F &amp;T&amp;C&amp;P
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9"/>
  <sheetViews>
    <sheetView zoomScale="130" zoomScaleNormal="130" zoomScalePageLayoutView="0" workbookViewId="0" topLeftCell="A1">
      <selection activeCell="A1" sqref="A1:BK15"/>
    </sheetView>
  </sheetViews>
  <sheetFormatPr defaultColWidth="9.140625" defaultRowHeight="12.75"/>
  <cols>
    <col min="2" max="2" width="22.421875" style="0" customWidth="1"/>
    <col min="3" max="3" width="18.28125" style="0" hidden="1" customWidth="1"/>
    <col min="4" max="4" width="14.00390625" style="0" customWidth="1"/>
    <col min="5" max="5" width="13.421875" style="0" hidden="1" customWidth="1"/>
    <col min="6" max="6" width="22.57421875" style="0" hidden="1" customWidth="1"/>
    <col min="7" max="26" width="2.7109375" style="0" customWidth="1"/>
    <col min="35" max="35" width="18.28125" style="0" customWidth="1"/>
    <col min="36" max="36" width="11.7109375" style="0" customWidth="1"/>
    <col min="37" max="56" width="2.7109375" style="0" customWidth="1"/>
    <col min="59" max="59" width="10.57421875" style="0" bestFit="1" customWidth="1"/>
  </cols>
  <sheetData>
    <row r="1" spans="1:63" ht="12.75">
      <c r="A1" s="19"/>
      <c r="B1" s="1"/>
      <c r="C1" s="1"/>
      <c r="D1" s="2" t="s">
        <v>58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79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79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20" t="s">
        <v>26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ENKEL PAARD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78">
        <v>1</v>
      </c>
      <c r="H5" s="78">
        <v>2</v>
      </c>
      <c r="I5" s="78">
        <v>3</v>
      </c>
      <c r="J5" s="78">
        <v>4</v>
      </c>
      <c r="K5" s="78" t="s">
        <v>120</v>
      </c>
      <c r="L5" s="78" t="s">
        <v>32</v>
      </c>
      <c r="M5" s="78" t="s">
        <v>33</v>
      </c>
      <c r="N5" s="78" t="s">
        <v>34</v>
      </c>
      <c r="O5" s="78" t="s">
        <v>121</v>
      </c>
      <c r="P5" s="78" t="s">
        <v>122</v>
      </c>
      <c r="Q5" s="78">
        <v>6</v>
      </c>
      <c r="R5" s="78">
        <v>7</v>
      </c>
      <c r="S5" s="78">
        <v>8</v>
      </c>
      <c r="T5" s="78">
        <v>9</v>
      </c>
      <c r="U5" s="78" t="s">
        <v>123</v>
      </c>
      <c r="V5" s="78" t="s">
        <v>32</v>
      </c>
      <c r="W5" s="78" t="s">
        <v>33</v>
      </c>
      <c r="X5" s="78" t="s">
        <v>34</v>
      </c>
      <c r="Y5" s="78">
        <v>11</v>
      </c>
      <c r="Z5" s="78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78">
        <f aca="true" t="shared" si="0" ref="AK5:BD5">G5</f>
        <v>1</v>
      </c>
      <c r="AL5" s="78">
        <f t="shared" si="0"/>
        <v>2</v>
      </c>
      <c r="AM5" s="78">
        <f t="shared" si="0"/>
        <v>3</v>
      </c>
      <c r="AN5" s="78">
        <f t="shared" si="0"/>
        <v>4</v>
      </c>
      <c r="AO5" s="78" t="str">
        <f t="shared" si="0"/>
        <v>5a</v>
      </c>
      <c r="AP5" s="78" t="str">
        <f t="shared" si="0"/>
        <v>b</v>
      </c>
      <c r="AQ5" s="78" t="str">
        <f t="shared" si="0"/>
        <v>c</v>
      </c>
      <c r="AR5" s="78" t="str">
        <f t="shared" si="0"/>
        <v>d</v>
      </c>
      <c r="AS5" s="78" t="str">
        <f t="shared" si="0"/>
        <v>e</v>
      </c>
      <c r="AT5" s="78" t="str">
        <f t="shared" si="0"/>
        <v>f</v>
      </c>
      <c r="AU5" s="78">
        <f t="shared" si="0"/>
        <v>6</v>
      </c>
      <c r="AV5" s="78">
        <f t="shared" si="0"/>
        <v>7</v>
      </c>
      <c r="AW5" s="78">
        <f t="shared" si="0"/>
        <v>8</v>
      </c>
      <c r="AX5" s="78">
        <f t="shared" si="0"/>
        <v>9</v>
      </c>
      <c r="AY5" s="78" t="str">
        <f t="shared" si="0"/>
        <v>10a</v>
      </c>
      <c r="AZ5" s="78" t="str">
        <f t="shared" si="0"/>
        <v>b</v>
      </c>
      <c r="BA5" s="78" t="str">
        <f t="shared" si="0"/>
        <v>c</v>
      </c>
      <c r="BB5" s="78" t="str">
        <f t="shared" si="0"/>
        <v>d</v>
      </c>
      <c r="BC5" s="78">
        <f t="shared" si="0"/>
        <v>11</v>
      </c>
      <c r="BD5" s="78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148">
        <v>3534</v>
      </c>
      <c r="B6" s="151" t="s">
        <v>86</v>
      </c>
      <c r="C6" s="139"/>
      <c r="D6" s="71" t="s">
        <v>116</v>
      </c>
      <c r="E6" s="32"/>
      <c r="F6" s="87"/>
      <c r="G6" s="128"/>
      <c r="H6" s="128"/>
      <c r="I6" s="128"/>
      <c r="J6" s="32"/>
      <c r="K6" s="32"/>
      <c r="L6" s="32"/>
      <c r="M6" s="32"/>
      <c r="N6" s="32"/>
      <c r="O6" s="32"/>
      <c r="P6" s="32"/>
      <c r="Q6" s="32"/>
      <c r="R6" s="32"/>
      <c r="S6" s="32">
        <v>5</v>
      </c>
      <c r="T6" s="32"/>
      <c r="U6" s="32"/>
      <c r="V6" s="32"/>
      <c r="W6" s="32"/>
      <c r="X6" s="32"/>
      <c r="Y6" s="32"/>
      <c r="Z6" s="32"/>
      <c r="AA6" s="32">
        <f aca="true" t="shared" si="1" ref="AA6:AA15">SUM(G6:Z6)</f>
        <v>5</v>
      </c>
      <c r="AB6" s="129">
        <v>139.55</v>
      </c>
      <c r="AC6" s="129"/>
      <c r="AD6" s="16">
        <f aca="true" t="shared" si="2" ref="AD6:AD15">SUM(AA6:AC6)</f>
        <v>144.55</v>
      </c>
      <c r="AE6" s="1"/>
      <c r="AF6" s="1"/>
      <c r="AG6" s="1"/>
      <c r="AH6" s="29">
        <f aca="true" t="shared" si="3" ref="AH6:AH15">A6</f>
        <v>3534</v>
      </c>
      <c r="AI6" s="32" t="str">
        <f aca="true" t="shared" si="4" ref="AI6:AI15">B6</f>
        <v>Henk Hans</v>
      </c>
      <c r="AJ6" s="32" t="str">
        <f aca="true" t="shared" si="5" ref="AJ6:AJ15">D6</f>
        <v>Den Velde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>
        <v>5</v>
      </c>
      <c r="AX6" s="32"/>
      <c r="AY6" s="32"/>
      <c r="AZ6" s="32"/>
      <c r="BA6" s="32"/>
      <c r="BB6" s="32"/>
      <c r="BC6" s="32"/>
      <c r="BD6" s="32"/>
      <c r="BE6" s="32">
        <f aca="true" t="shared" si="6" ref="BE6:BE15">SUM(AK6:BD6)</f>
        <v>5</v>
      </c>
      <c r="BF6" s="129">
        <v>137.77</v>
      </c>
      <c r="BG6" s="129"/>
      <c r="BH6" s="129">
        <f aca="true" t="shared" si="7" ref="BH6:BH15">SUM(BE6:BG6)</f>
        <v>142.77</v>
      </c>
      <c r="BI6" s="129">
        <f aca="true" t="shared" si="8" ref="BI6:BI15">AD6</f>
        <v>144.55</v>
      </c>
      <c r="BJ6" s="16">
        <f aca="true" t="shared" si="9" ref="BJ6:BJ15">BH6+BI6</f>
        <v>287.32000000000005</v>
      </c>
      <c r="BK6" s="80">
        <v>1</v>
      </c>
    </row>
    <row r="7" spans="1:63" ht="12.75">
      <c r="A7" s="71">
        <v>3274</v>
      </c>
      <c r="B7" s="135" t="s">
        <v>79</v>
      </c>
      <c r="C7" s="132"/>
      <c r="D7" s="71" t="s">
        <v>130</v>
      </c>
      <c r="E7" s="18"/>
      <c r="F7" s="1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147.31</v>
      </c>
      <c r="AC7" s="15"/>
      <c r="AD7" s="16">
        <f t="shared" si="2"/>
        <v>147.31</v>
      </c>
      <c r="AE7" s="1"/>
      <c r="AF7" s="1"/>
      <c r="AG7" s="1"/>
      <c r="AH7" s="29">
        <f t="shared" si="3"/>
        <v>3274</v>
      </c>
      <c r="AI7" s="32" t="str">
        <f t="shared" si="4"/>
        <v>Annemarie Evers-Lansink</v>
      </c>
      <c r="AJ7" s="32" t="str">
        <f t="shared" si="5"/>
        <v>Delden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>
        <v>5</v>
      </c>
      <c r="BC7" s="11"/>
      <c r="BD7" s="11"/>
      <c r="BE7" s="11">
        <f t="shared" si="6"/>
        <v>5</v>
      </c>
      <c r="BF7" s="15">
        <v>140.3</v>
      </c>
      <c r="BG7" s="15"/>
      <c r="BH7" s="15">
        <f t="shared" si="7"/>
        <v>145.3</v>
      </c>
      <c r="BI7" s="15">
        <f t="shared" si="8"/>
        <v>147.31</v>
      </c>
      <c r="BJ7" s="16">
        <f t="shared" si="9"/>
        <v>292.61</v>
      </c>
      <c r="BK7" s="81">
        <v>2</v>
      </c>
    </row>
    <row r="8" spans="1:63" ht="12.75">
      <c r="A8" s="142"/>
      <c r="B8" s="71" t="s">
        <v>81</v>
      </c>
      <c r="C8" s="97"/>
      <c r="D8" s="71" t="s">
        <v>114</v>
      </c>
      <c r="E8" s="32"/>
      <c r="F8" s="32"/>
      <c r="G8" s="128"/>
      <c r="H8" s="128"/>
      <c r="I8" s="12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>
        <f t="shared" si="1"/>
        <v>0</v>
      </c>
      <c r="AB8" s="129">
        <v>154.54</v>
      </c>
      <c r="AC8" s="129"/>
      <c r="AD8" s="16">
        <f t="shared" si="2"/>
        <v>154.54</v>
      </c>
      <c r="AE8" s="1"/>
      <c r="AF8" s="1"/>
      <c r="AG8" s="1"/>
      <c r="AH8" s="29">
        <f t="shared" si="3"/>
        <v>0</v>
      </c>
      <c r="AI8" s="32" t="str">
        <f t="shared" si="4"/>
        <v>Kim Kuiper-Kroel</v>
      </c>
      <c r="AJ8" s="32" t="str">
        <f t="shared" si="5"/>
        <v>Hengelo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>
        <f t="shared" si="6"/>
        <v>0</v>
      </c>
      <c r="BF8" s="129">
        <v>149.53</v>
      </c>
      <c r="BG8" s="129"/>
      <c r="BH8" s="129">
        <f t="shared" si="7"/>
        <v>149.53</v>
      </c>
      <c r="BI8" s="129">
        <f t="shared" si="8"/>
        <v>154.54</v>
      </c>
      <c r="BJ8" s="16">
        <f t="shared" si="9"/>
        <v>304.07</v>
      </c>
      <c r="BK8" s="82">
        <v>3</v>
      </c>
    </row>
    <row r="9" spans="1:63" ht="12.75">
      <c r="A9" s="71">
        <v>1319</v>
      </c>
      <c r="B9" s="135" t="s">
        <v>82</v>
      </c>
      <c r="C9" s="97"/>
      <c r="D9" s="71" t="s">
        <v>62</v>
      </c>
      <c r="E9" s="32"/>
      <c r="F9" s="32"/>
      <c r="G9" s="11"/>
      <c r="H9" s="11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5</v>
      </c>
      <c r="AB9" s="15">
        <v>160.49</v>
      </c>
      <c r="AC9" s="15"/>
      <c r="AD9" s="16">
        <f t="shared" si="2"/>
        <v>165.49</v>
      </c>
      <c r="AE9" s="1"/>
      <c r="AF9" s="1"/>
      <c r="AG9" s="1"/>
      <c r="AH9" s="29">
        <f t="shared" si="3"/>
        <v>1319</v>
      </c>
      <c r="AI9" s="32" t="str">
        <f t="shared" si="4"/>
        <v>Marcel Eikenaar</v>
      </c>
      <c r="AJ9" s="32" t="str">
        <f t="shared" si="5"/>
        <v>Nijverdal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6"/>
        <v>0</v>
      </c>
      <c r="BF9" s="15">
        <v>140.81</v>
      </c>
      <c r="BG9" s="15"/>
      <c r="BH9" s="15">
        <f t="shared" si="7"/>
        <v>140.81</v>
      </c>
      <c r="BI9" s="15">
        <f t="shared" si="8"/>
        <v>165.49</v>
      </c>
      <c r="BJ9" s="16">
        <f t="shared" si="9"/>
        <v>306.3</v>
      </c>
      <c r="BK9" s="83">
        <v>4</v>
      </c>
    </row>
    <row r="10" spans="1:63" ht="12.75">
      <c r="A10" s="135">
        <v>1368</v>
      </c>
      <c r="B10" s="135" t="s">
        <v>84</v>
      </c>
      <c r="C10" s="97"/>
      <c r="D10" s="71" t="s">
        <v>113</v>
      </c>
      <c r="E10" s="32"/>
      <c r="F10" s="87"/>
      <c r="G10" s="128"/>
      <c r="H10" s="128"/>
      <c r="I10" s="12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129">
        <v>156.42</v>
      </c>
      <c r="AC10" s="129"/>
      <c r="AD10" s="16">
        <f t="shared" si="2"/>
        <v>156.42</v>
      </c>
      <c r="AE10" s="1"/>
      <c r="AF10" s="1"/>
      <c r="AG10" s="1"/>
      <c r="AH10" s="29">
        <f t="shared" si="3"/>
        <v>1368</v>
      </c>
      <c r="AI10" s="32" t="str">
        <f t="shared" si="4"/>
        <v>Theo Spit</v>
      </c>
      <c r="AJ10" s="32" t="str">
        <f t="shared" si="5"/>
        <v>Oldenzaal</v>
      </c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>
        <v>5</v>
      </c>
      <c r="AZ10" s="32">
        <v>5</v>
      </c>
      <c r="BA10" s="32"/>
      <c r="BB10" s="32"/>
      <c r="BC10" s="32"/>
      <c r="BD10" s="32"/>
      <c r="BE10" s="32">
        <f t="shared" si="6"/>
        <v>10</v>
      </c>
      <c r="BF10" s="129">
        <v>143.71</v>
      </c>
      <c r="BG10" s="129"/>
      <c r="BH10" s="129">
        <f t="shared" si="7"/>
        <v>153.71</v>
      </c>
      <c r="BI10" s="129">
        <f t="shared" si="8"/>
        <v>156.42</v>
      </c>
      <c r="BJ10" s="16">
        <f t="shared" si="9"/>
        <v>310.13</v>
      </c>
      <c r="BK10" s="84">
        <v>5</v>
      </c>
    </row>
    <row r="11" spans="1:63" ht="12.75">
      <c r="A11" s="71"/>
      <c r="B11" s="135" t="s">
        <v>85</v>
      </c>
      <c r="C11" s="97"/>
      <c r="D11" s="71" t="s">
        <v>115</v>
      </c>
      <c r="E11" s="32"/>
      <c r="F11" s="32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5</v>
      </c>
      <c r="AA11" s="11">
        <f t="shared" si="1"/>
        <v>5</v>
      </c>
      <c r="AB11" s="15">
        <v>157.85</v>
      </c>
      <c r="AC11" s="15"/>
      <c r="AD11" s="16">
        <f t="shared" si="2"/>
        <v>162.85</v>
      </c>
      <c r="AE11" s="1"/>
      <c r="AF11" s="1"/>
      <c r="AG11" s="1"/>
      <c r="AH11" s="29">
        <f t="shared" si="3"/>
        <v>0</v>
      </c>
      <c r="AI11" s="32" t="str">
        <f t="shared" si="4"/>
        <v>Frank Groeneveld</v>
      </c>
      <c r="AJ11" s="32" t="str">
        <f t="shared" si="5"/>
        <v>Enter</v>
      </c>
      <c r="AK11" s="11"/>
      <c r="AL11" s="11"/>
      <c r="AM11" s="11">
        <v>5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>
        <v>5</v>
      </c>
      <c r="BE11" s="11">
        <f t="shared" si="6"/>
        <v>10</v>
      </c>
      <c r="BF11" s="15">
        <v>143.87</v>
      </c>
      <c r="BG11" s="15"/>
      <c r="BH11" s="15">
        <f t="shared" si="7"/>
        <v>153.87</v>
      </c>
      <c r="BI11" s="15">
        <f t="shared" si="8"/>
        <v>162.85</v>
      </c>
      <c r="BJ11" s="16">
        <f t="shared" si="9"/>
        <v>316.72</v>
      </c>
      <c r="BK11" s="84">
        <v>6</v>
      </c>
    </row>
    <row r="12" spans="1:63" ht="12.75">
      <c r="A12" s="71"/>
      <c r="B12" s="135" t="s">
        <v>78</v>
      </c>
      <c r="C12" s="91"/>
      <c r="D12" s="71" t="s">
        <v>129</v>
      </c>
      <c r="E12" s="14"/>
      <c r="F12" s="1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>
        <v>172.27</v>
      </c>
      <c r="AC12" s="15"/>
      <c r="AD12" s="16">
        <f t="shared" si="2"/>
        <v>172.27</v>
      </c>
      <c r="AE12" s="1"/>
      <c r="AF12" s="1"/>
      <c r="AG12" s="1"/>
      <c r="AH12" s="29">
        <f t="shared" si="3"/>
        <v>0</v>
      </c>
      <c r="AI12" s="32" t="str">
        <f t="shared" si="4"/>
        <v>Manon Ziengs</v>
      </c>
      <c r="AJ12" s="32" t="str">
        <f t="shared" si="5"/>
        <v>Enschede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0</v>
      </c>
      <c r="BF12" s="15">
        <v>158.04</v>
      </c>
      <c r="BG12" s="15"/>
      <c r="BH12" s="15">
        <f t="shared" si="7"/>
        <v>158.04</v>
      </c>
      <c r="BI12" s="15">
        <f t="shared" si="8"/>
        <v>172.27</v>
      </c>
      <c r="BJ12" s="16">
        <f t="shared" si="9"/>
        <v>330.31</v>
      </c>
      <c r="BK12" s="84">
        <v>7</v>
      </c>
    </row>
    <row r="13" spans="1:63" ht="12.75">
      <c r="A13" s="71"/>
      <c r="B13" s="135" t="s">
        <v>80</v>
      </c>
      <c r="C13" s="98"/>
      <c r="D13" s="71" t="s">
        <v>131</v>
      </c>
      <c r="E13" s="32"/>
      <c r="F13" s="32"/>
      <c r="G13" s="18">
        <v>5</v>
      </c>
      <c r="H13" s="18"/>
      <c r="I13" s="18"/>
      <c r="J13" s="11"/>
      <c r="K13" s="11"/>
      <c r="L13" s="11">
        <v>5</v>
      </c>
      <c r="M13" s="11"/>
      <c r="N13" s="11"/>
      <c r="O13" s="11"/>
      <c r="P13" s="11"/>
      <c r="Q13" s="11"/>
      <c r="R13" s="11"/>
      <c r="S13" s="11"/>
      <c r="T13" s="11">
        <v>5</v>
      </c>
      <c r="U13" s="11"/>
      <c r="V13" s="11"/>
      <c r="W13" s="11"/>
      <c r="X13" s="11"/>
      <c r="Y13" s="11"/>
      <c r="Z13" s="11">
        <v>5</v>
      </c>
      <c r="AA13" s="11">
        <f t="shared" si="1"/>
        <v>20</v>
      </c>
      <c r="AB13" s="15">
        <v>161.75</v>
      </c>
      <c r="AC13" s="15"/>
      <c r="AD13" s="16">
        <f t="shared" si="2"/>
        <v>181.75</v>
      </c>
      <c r="AE13" s="1"/>
      <c r="AF13" s="1"/>
      <c r="AG13" s="1"/>
      <c r="AH13" s="29">
        <f t="shared" si="3"/>
        <v>0</v>
      </c>
      <c r="AI13" s="32" t="str">
        <f t="shared" si="4"/>
        <v>Anne Tiehuis</v>
      </c>
      <c r="AJ13" s="32" t="str">
        <f t="shared" si="5"/>
        <v>Almelo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6"/>
        <v>0</v>
      </c>
      <c r="BF13" s="15">
        <v>153.81</v>
      </c>
      <c r="BG13" s="15"/>
      <c r="BH13" s="15">
        <f t="shared" si="7"/>
        <v>153.81</v>
      </c>
      <c r="BI13" s="15">
        <f t="shared" si="8"/>
        <v>181.75</v>
      </c>
      <c r="BJ13" s="16">
        <f t="shared" si="9"/>
        <v>335.56</v>
      </c>
      <c r="BK13" s="84">
        <v>8</v>
      </c>
    </row>
    <row r="14" spans="1:63" ht="12.75">
      <c r="A14" s="71"/>
      <c r="B14" s="151" t="s">
        <v>74</v>
      </c>
      <c r="C14" s="97"/>
      <c r="D14" s="138" t="s">
        <v>128</v>
      </c>
      <c r="E14" s="32"/>
      <c r="F14" s="32"/>
      <c r="G14" s="128"/>
      <c r="H14" s="128"/>
      <c r="I14" s="12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129">
        <v>192.37</v>
      </c>
      <c r="AC14" s="129"/>
      <c r="AD14" s="16">
        <f t="shared" si="2"/>
        <v>192.37</v>
      </c>
      <c r="AE14" s="1"/>
      <c r="AF14" s="1"/>
      <c r="AG14" s="1"/>
      <c r="AH14" s="29">
        <f t="shared" si="3"/>
        <v>0</v>
      </c>
      <c r="AI14" s="32" t="str">
        <f t="shared" si="4"/>
        <v>Lisa Kleinjan</v>
      </c>
      <c r="AJ14" s="32" t="str">
        <f t="shared" si="5"/>
        <v>Notter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>
        <f t="shared" si="6"/>
        <v>0</v>
      </c>
      <c r="BF14" s="129">
        <v>179.9</v>
      </c>
      <c r="BG14" s="129"/>
      <c r="BH14" s="129">
        <f t="shared" si="7"/>
        <v>179.9</v>
      </c>
      <c r="BI14" s="129">
        <f t="shared" si="8"/>
        <v>192.37</v>
      </c>
      <c r="BJ14" s="16">
        <f t="shared" si="9"/>
        <v>372.27</v>
      </c>
      <c r="BK14" s="84">
        <v>9</v>
      </c>
    </row>
    <row r="15" spans="1:63" ht="12.75">
      <c r="A15" s="71">
        <v>245</v>
      </c>
      <c r="B15" s="135" t="s">
        <v>83</v>
      </c>
      <c r="C15" s="97"/>
      <c r="D15" s="71"/>
      <c r="E15" s="32"/>
      <c r="F15" s="32"/>
      <c r="G15" s="128"/>
      <c r="H15" s="128"/>
      <c r="I15" s="12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1"/>
        <v>0</v>
      </c>
      <c r="AB15" s="129">
        <v>193.98</v>
      </c>
      <c r="AC15" s="129"/>
      <c r="AD15" s="16">
        <f t="shared" si="2"/>
        <v>193.98</v>
      </c>
      <c r="AE15" s="1"/>
      <c r="AF15" s="1"/>
      <c r="AG15" s="1"/>
      <c r="AH15" s="29">
        <f t="shared" si="3"/>
        <v>245</v>
      </c>
      <c r="AI15" s="32" t="str">
        <f t="shared" si="4"/>
        <v>Jeanet Meurer</v>
      </c>
      <c r="AJ15" s="32">
        <f t="shared" si="5"/>
        <v>0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>
        <f t="shared" si="6"/>
        <v>0</v>
      </c>
      <c r="BF15" s="129">
        <v>184.54</v>
      </c>
      <c r="BG15" s="129"/>
      <c r="BH15" s="129">
        <f t="shared" si="7"/>
        <v>184.54</v>
      </c>
      <c r="BI15" s="129">
        <f t="shared" si="8"/>
        <v>193.98</v>
      </c>
      <c r="BJ15" s="16">
        <f t="shared" si="9"/>
        <v>378.52</v>
      </c>
      <c r="BK15" s="84">
        <v>10</v>
      </c>
    </row>
    <row r="16" spans="1:63" ht="12.75">
      <c r="A16" s="142"/>
      <c r="B16" s="71"/>
      <c r="C16" s="97"/>
      <c r="D16" s="71"/>
      <c r="E16" s="90"/>
      <c r="F16" s="87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aca="true" t="shared" si="10" ref="AA16:AA27">SUM(G16:Z16)</f>
        <v>0</v>
      </c>
      <c r="AB16" s="111"/>
      <c r="AC16" s="15"/>
      <c r="AD16" s="16">
        <f aca="true" t="shared" si="11" ref="AD16:AD27">SUM(AA16:AC16)</f>
        <v>0</v>
      </c>
      <c r="AE16" s="1"/>
      <c r="AF16" s="1"/>
      <c r="AG16" s="1"/>
      <c r="AH16" s="29">
        <f aca="true" t="shared" si="12" ref="AH16:AH27">A16</f>
        <v>0</v>
      </c>
      <c r="AI16" s="32">
        <f aca="true" t="shared" si="13" ref="AI16:AI27">B16</f>
        <v>0</v>
      </c>
      <c r="AJ16" s="32">
        <f aca="true" t="shared" si="14" ref="AJ16:AJ24">D16</f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aca="true" t="shared" si="15" ref="BE16:BE27">SUM(AK16:BD16)</f>
        <v>0</v>
      </c>
      <c r="BF16" s="15"/>
      <c r="BG16" s="15"/>
      <c r="BH16" s="15">
        <f aca="true" t="shared" si="16" ref="BH16:BH27">SUM(BE16:BG16)</f>
        <v>0</v>
      </c>
      <c r="BI16" s="15">
        <f aca="true" t="shared" si="17" ref="BI16:BI27">AD16</f>
        <v>0</v>
      </c>
      <c r="BJ16" s="16">
        <f aca="true" t="shared" si="18" ref="BJ16:BJ27">BH16+BI16</f>
        <v>0</v>
      </c>
      <c r="BK16" s="84"/>
    </row>
    <row r="17" spans="1:63" ht="12.75">
      <c r="A17" s="131"/>
      <c r="B17" s="71"/>
      <c r="C17" s="97"/>
      <c r="D17" s="71"/>
      <c r="E17" s="32"/>
      <c r="F17" s="32"/>
      <c r="G17" s="128"/>
      <c r="H17" s="128"/>
      <c r="I17" s="12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>
        <f t="shared" si="10"/>
        <v>0</v>
      </c>
      <c r="AB17" s="129"/>
      <c r="AC17" s="129"/>
      <c r="AD17" s="16">
        <f t="shared" si="11"/>
        <v>0</v>
      </c>
      <c r="AE17" s="1"/>
      <c r="AF17" s="1"/>
      <c r="AG17" s="1"/>
      <c r="AH17" s="29">
        <f t="shared" si="12"/>
        <v>0</v>
      </c>
      <c r="AI17" s="32">
        <f t="shared" si="13"/>
        <v>0</v>
      </c>
      <c r="AJ17" s="32">
        <f t="shared" si="14"/>
        <v>0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>
        <f t="shared" si="15"/>
        <v>0</v>
      </c>
      <c r="BF17" s="129"/>
      <c r="BG17" s="129"/>
      <c r="BH17" s="129">
        <f t="shared" si="16"/>
        <v>0</v>
      </c>
      <c r="BI17" s="129">
        <f t="shared" si="17"/>
        <v>0</v>
      </c>
      <c r="BJ17" s="16">
        <f t="shared" si="18"/>
        <v>0</v>
      </c>
      <c r="BK17" s="84"/>
    </row>
    <row r="18" spans="1:63" ht="12.75">
      <c r="A18" s="131"/>
      <c r="B18" s="71"/>
      <c r="C18" s="132"/>
      <c r="D18" s="71"/>
      <c r="E18" s="110"/>
      <c r="F18" s="1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0"/>
        <v>0</v>
      </c>
      <c r="AB18" s="15"/>
      <c r="AC18" s="15"/>
      <c r="AD18" s="16">
        <f t="shared" si="11"/>
        <v>0</v>
      </c>
      <c r="AE18" s="1"/>
      <c r="AF18" s="1"/>
      <c r="AG18" s="1"/>
      <c r="AH18" s="29">
        <f t="shared" si="12"/>
        <v>0</v>
      </c>
      <c r="AI18" s="32">
        <f t="shared" si="13"/>
        <v>0</v>
      </c>
      <c r="AJ18" s="32">
        <f t="shared" si="14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15"/>
        <v>0</v>
      </c>
      <c r="BF18" s="15"/>
      <c r="BG18" s="15"/>
      <c r="BH18" s="15">
        <f t="shared" si="16"/>
        <v>0</v>
      </c>
      <c r="BI18" s="15">
        <f t="shared" si="17"/>
        <v>0</v>
      </c>
      <c r="BJ18" s="16">
        <f t="shared" si="18"/>
        <v>0</v>
      </c>
      <c r="BK18" s="84"/>
    </row>
    <row r="19" spans="1:63" ht="12.75">
      <c r="A19" s="131"/>
      <c r="B19" s="71"/>
      <c r="C19" s="97"/>
      <c r="D19" s="71"/>
      <c r="E19" s="32"/>
      <c r="F19" s="32"/>
      <c r="G19" s="128"/>
      <c r="H19" s="128"/>
      <c r="I19" s="12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>
        <f t="shared" si="10"/>
        <v>0</v>
      </c>
      <c r="AB19" s="129"/>
      <c r="AC19" s="129"/>
      <c r="AD19" s="16">
        <f t="shared" si="11"/>
        <v>0</v>
      </c>
      <c r="AE19" s="1"/>
      <c r="AF19" s="1"/>
      <c r="AG19" s="1"/>
      <c r="AH19" s="29">
        <f t="shared" si="12"/>
        <v>0</v>
      </c>
      <c r="AI19" s="32">
        <f t="shared" si="13"/>
        <v>0</v>
      </c>
      <c r="AJ19" s="32">
        <f t="shared" si="14"/>
        <v>0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>
        <f t="shared" si="15"/>
        <v>0</v>
      </c>
      <c r="BF19" s="129"/>
      <c r="BG19" s="129"/>
      <c r="BH19" s="129">
        <f t="shared" si="16"/>
        <v>0</v>
      </c>
      <c r="BI19" s="129">
        <f t="shared" si="17"/>
        <v>0</v>
      </c>
      <c r="BJ19" s="16">
        <f t="shared" si="18"/>
        <v>0</v>
      </c>
      <c r="BK19" s="84"/>
    </row>
    <row r="20" spans="1:63" ht="12.75">
      <c r="A20" s="131"/>
      <c r="B20" s="71"/>
      <c r="C20" s="97"/>
      <c r="D20" s="71"/>
      <c r="E20" s="32"/>
      <c r="F20" s="32"/>
      <c r="G20" s="128"/>
      <c r="H20" s="128"/>
      <c r="I20" s="128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f t="shared" si="10"/>
        <v>0</v>
      </c>
      <c r="AB20" s="129"/>
      <c r="AC20" s="129"/>
      <c r="AD20" s="16">
        <f t="shared" si="11"/>
        <v>0</v>
      </c>
      <c r="AE20" s="1"/>
      <c r="AF20" s="1"/>
      <c r="AG20" s="1"/>
      <c r="AH20" s="29">
        <f t="shared" si="12"/>
        <v>0</v>
      </c>
      <c r="AI20" s="32">
        <f t="shared" si="13"/>
        <v>0</v>
      </c>
      <c r="AJ20" s="32">
        <f t="shared" si="14"/>
        <v>0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>
        <f t="shared" si="15"/>
        <v>0</v>
      </c>
      <c r="BF20" s="137"/>
      <c r="BG20" s="129"/>
      <c r="BH20" s="129">
        <f t="shared" si="16"/>
        <v>0</v>
      </c>
      <c r="BI20" s="129">
        <f t="shared" si="17"/>
        <v>0</v>
      </c>
      <c r="BJ20" s="16">
        <f t="shared" si="18"/>
        <v>0</v>
      </c>
      <c r="BK20" s="84"/>
    </row>
    <row r="21" spans="1:63" ht="12.75">
      <c r="A21" s="131"/>
      <c r="B21" s="71"/>
      <c r="C21" s="97"/>
      <c r="D21" s="71"/>
      <c r="E21" s="32"/>
      <c r="F21" s="32"/>
      <c r="G21" s="128"/>
      <c r="H21" s="128"/>
      <c r="I21" s="12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>
        <f t="shared" si="10"/>
        <v>0</v>
      </c>
      <c r="AB21" s="129"/>
      <c r="AC21" s="129"/>
      <c r="AD21" s="16">
        <f t="shared" si="11"/>
        <v>0</v>
      </c>
      <c r="AE21" s="1"/>
      <c r="AF21" s="1"/>
      <c r="AG21" s="1"/>
      <c r="AH21" s="29">
        <f t="shared" si="12"/>
        <v>0</v>
      </c>
      <c r="AI21" s="32">
        <f t="shared" si="13"/>
        <v>0</v>
      </c>
      <c r="AJ21" s="32">
        <f t="shared" si="14"/>
        <v>0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>
        <f t="shared" si="15"/>
        <v>0</v>
      </c>
      <c r="BF21" s="129"/>
      <c r="BG21" s="129"/>
      <c r="BH21" s="129">
        <f t="shared" si="16"/>
        <v>0</v>
      </c>
      <c r="BI21" s="129">
        <f t="shared" si="17"/>
        <v>0</v>
      </c>
      <c r="BJ21" s="16">
        <f t="shared" si="18"/>
        <v>0</v>
      </c>
      <c r="BK21" s="84"/>
    </row>
    <row r="22" spans="1:63" ht="12.75" customHeight="1">
      <c r="A22" s="131"/>
      <c r="B22" s="71"/>
      <c r="C22" s="91"/>
      <c r="D22" s="71"/>
      <c r="E22" s="14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0"/>
        <v>0</v>
      </c>
      <c r="AB22" s="15"/>
      <c r="AC22" s="15"/>
      <c r="AD22" s="16">
        <f t="shared" si="11"/>
        <v>0</v>
      </c>
      <c r="AE22" s="1"/>
      <c r="AF22" s="1"/>
      <c r="AG22" s="1"/>
      <c r="AH22" s="29">
        <f t="shared" si="12"/>
        <v>0</v>
      </c>
      <c r="AI22" s="32">
        <f t="shared" si="13"/>
        <v>0</v>
      </c>
      <c r="AJ22" s="32">
        <f t="shared" si="14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5"/>
        <v>0</v>
      </c>
      <c r="BF22" s="15"/>
      <c r="BG22" s="15"/>
      <c r="BH22" s="15">
        <f t="shared" si="16"/>
        <v>0</v>
      </c>
      <c r="BI22" s="15">
        <f t="shared" si="17"/>
        <v>0</v>
      </c>
      <c r="BJ22" s="16">
        <f t="shared" si="18"/>
        <v>0</v>
      </c>
      <c r="BK22" s="84"/>
    </row>
    <row r="23" spans="1:63" ht="12.75">
      <c r="A23" s="131"/>
      <c r="B23" s="116"/>
      <c r="C23" s="97"/>
      <c r="D23" s="116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0"/>
        <v>0</v>
      </c>
      <c r="AB23" s="15"/>
      <c r="AC23" s="15"/>
      <c r="AD23" s="16">
        <f t="shared" si="11"/>
        <v>0</v>
      </c>
      <c r="AE23" s="1"/>
      <c r="AF23" s="1"/>
      <c r="AG23" s="1"/>
      <c r="AH23" s="29">
        <f t="shared" si="12"/>
        <v>0</v>
      </c>
      <c r="AI23" s="32">
        <f t="shared" si="13"/>
        <v>0</v>
      </c>
      <c r="AJ23" s="32">
        <f t="shared" si="14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5"/>
        <v>0</v>
      </c>
      <c r="BF23" s="15"/>
      <c r="BG23" s="15"/>
      <c r="BH23" s="15">
        <f t="shared" si="16"/>
        <v>0</v>
      </c>
      <c r="BI23" s="15">
        <f t="shared" si="17"/>
        <v>0</v>
      </c>
      <c r="BJ23" s="16">
        <f t="shared" si="18"/>
        <v>0</v>
      </c>
      <c r="BK23" s="84"/>
    </row>
    <row r="24" spans="1:63" ht="12.75">
      <c r="A24" s="131"/>
      <c r="B24" s="138"/>
      <c r="C24" s="97"/>
      <c r="D24" s="138"/>
      <c r="E24" s="32"/>
      <c r="F24" s="32"/>
      <c r="G24" s="128"/>
      <c r="H24" s="128"/>
      <c r="I24" s="12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10"/>
        <v>0</v>
      </c>
      <c r="AB24" s="129"/>
      <c r="AC24" s="129"/>
      <c r="AD24" s="16">
        <f t="shared" si="11"/>
        <v>0</v>
      </c>
      <c r="AE24" s="1"/>
      <c r="AF24" s="1"/>
      <c r="AG24" s="1"/>
      <c r="AH24" s="29">
        <f t="shared" si="12"/>
        <v>0</v>
      </c>
      <c r="AI24" s="32">
        <f t="shared" si="13"/>
        <v>0</v>
      </c>
      <c r="AJ24" s="32">
        <f t="shared" si="14"/>
        <v>0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>
        <f t="shared" si="15"/>
        <v>0</v>
      </c>
      <c r="BF24" s="129"/>
      <c r="BG24" s="129"/>
      <c r="BH24" s="129">
        <f t="shared" si="16"/>
        <v>0</v>
      </c>
      <c r="BI24" s="129">
        <f t="shared" si="17"/>
        <v>0</v>
      </c>
      <c r="BJ24" s="16">
        <f t="shared" si="18"/>
        <v>0</v>
      </c>
      <c r="BK24" s="84"/>
    </row>
    <row r="25" spans="1:63" ht="12.75">
      <c r="A25" s="131"/>
      <c r="B25" s="115"/>
      <c r="C25" s="135"/>
      <c r="D25" s="115"/>
      <c r="E25" s="18"/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0"/>
        <v>0</v>
      </c>
      <c r="AB25" s="15"/>
      <c r="AC25" s="15"/>
      <c r="AD25" s="16">
        <f t="shared" si="11"/>
        <v>0</v>
      </c>
      <c r="AE25" s="1"/>
      <c r="AF25" s="1"/>
      <c r="AG25" s="1"/>
      <c r="AH25" s="29">
        <f t="shared" si="12"/>
        <v>0</v>
      </c>
      <c r="AI25" s="32">
        <f t="shared" si="13"/>
        <v>0</v>
      </c>
      <c r="AJ25" s="32">
        <f>D28</f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5"/>
        <v>0</v>
      </c>
      <c r="BF25" s="136"/>
      <c r="BG25" s="15"/>
      <c r="BH25" s="15">
        <f t="shared" si="16"/>
        <v>0</v>
      </c>
      <c r="BI25" s="15">
        <f t="shared" si="17"/>
        <v>0</v>
      </c>
      <c r="BJ25" s="16">
        <f t="shared" si="18"/>
        <v>0</v>
      </c>
      <c r="BK25" s="84"/>
    </row>
    <row r="26" spans="1:63" ht="12.75">
      <c r="A26" s="131"/>
      <c r="B26" s="132"/>
      <c r="C26" s="132"/>
      <c r="D26" s="132"/>
      <c r="E26" s="18"/>
      <c r="F26" s="18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0"/>
        <v>0</v>
      </c>
      <c r="AB26" s="15"/>
      <c r="AC26" s="15"/>
      <c r="AD26" s="16">
        <f t="shared" si="11"/>
        <v>0</v>
      </c>
      <c r="AE26" s="1"/>
      <c r="AF26" s="1"/>
      <c r="AG26" s="1"/>
      <c r="AH26" s="29">
        <f t="shared" si="12"/>
        <v>0</v>
      </c>
      <c r="AI26" s="32">
        <f t="shared" si="13"/>
        <v>0</v>
      </c>
      <c r="AJ26" s="32">
        <f>D26</f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5"/>
        <v>0</v>
      </c>
      <c r="BF26" s="15"/>
      <c r="BG26" s="15"/>
      <c r="BH26" s="15">
        <f t="shared" si="16"/>
        <v>0</v>
      </c>
      <c r="BI26" s="15">
        <f t="shared" si="17"/>
        <v>0</v>
      </c>
      <c r="BJ26" s="16">
        <f t="shared" si="18"/>
        <v>0</v>
      </c>
      <c r="BK26" s="84"/>
    </row>
    <row r="27" spans="1:63" ht="12.75">
      <c r="A27" s="133"/>
      <c r="B27" s="115"/>
      <c r="C27" s="97"/>
      <c r="D27" s="115"/>
      <c r="E27" s="11"/>
      <c r="F27" s="11"/>
      <c r="G27" s="18"/>
      <c r="H27" s="18"/>
      <c r="I27" s="1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0"/>
        <v>0</v>
      </c>
      <c r="AB27" s="15"/>
      <c r="AC27" s="15"/>
      <c r="AD27" s="16">
        <f t="shared" si="11"/>
        <v>0</v>
      </c>
      <c r="AE27" s="1"/>
      <c r="AF27" s="1"/>
      <c r="AG27" s="1"/>
      <c r="AH27" s="29">
        <f t="shared" si="12"/>
        <v>0</v>
      </c>
      <c r="AI27" s="32">
        <f t="shared" si="13"/>
        <v>0</v>
      </c>
      <c r="AJ27" s="32">
        <f>D27</f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5"/>
        <v>0</v>
      </c>
      <c r="BF27" s="15"/>
      <c r="BG27" s="15"/>
      <c r="BH27" s="15">
        <f t="shared" si="16"/>
        <v>0</v>
      </c>
      <c r="BI27" s="15">
        <f t="shared" si="17"/>
        <v>0</v>
      </c>
      <c r="BJ27" s="16">
        <f t="shared" si="18"/>
        <v>0</v>
      </c>
      <c r="BK27" s="84"/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aca="true" t="shared" si="19" ref="AA28:AA34">SUM(G28:Z28)</f>
        <v>0</v>
      </c>
      <c r="AB28" s="15"/>
      <c r="AC28" s="15"/>
      <c r="AD28" s="16">
        <f aca="true" t="shared" si="20" ref="AD28:AD34">SUM(AA28:AC28)</f>
        <v>0</v>
      </c>
      <c r="AE28" s="1"/>
      <c r="AF28" s="1"/>
      <c r="AG28" s="1"/>
      <c r="AH28" s="29">
        <f aca="true" t="shared" si="21" ref="AH28:AI34">A28</f>
        <v>0</v>
      </c>
      <c r="AI28" s="32">
        <f t="shared" si="21"/>
        <v>0</v>
      </c>
      <c r="AJ28" s="32">
        <f aca="true" t="shared" si="22" ref="AJ28:AJ34">D28</f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aca="true" t="shared" si="23" ref="BE28:BE34">SUM(AK28:BD28)</f>
        <v>0</v>
      </c>
      <c r="BF28" s="15"/>
      <c r="BG28" s="15"/>
      <c r="BH28" s="15">
        <f aca="true" t="shared" si="24" ref="BH28:BH34">SUM(BE28:BG28)</f>
        <v>0</v>
      </c>
      <c r="BI28" s="15">
        <f aca="true" t="shared" si="25" ref="BI28:BI34">AD28</f>
        <v>0</v>
      </c>
      <c r="BJ28" s="16">
        <f aca="true" t="shared" si="26" ref="BJ28:BJ34">BH28+BI28</f>
        <v>0</v>
      </c>
      <c r="BK28" s="84"/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9"/>
        <v>0</v>
      </c>
      <c r="AB29" s="15"/>
      <c r="AC29" s="15"/>
      <c r="AD29" s="16">
        <f t="shared" si="20"/>
        <v>0</v>
      </c>
      <c r="AE29" s="1"/>
      <c r="AF29" s="1"/>
      <c r="AG29" s="1"/>
      <c r="AH29" s="29">
        <f t="shared" si="21"/>
        <v>0</v>
      </c>
      <c r="AI29" s="32">
        <f t="shared" si="21"/>
        <v>0</v>
      </c>
      <c r="AJ29" s="32">
        <f t="shared" si="22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23"/>
        <v>0</v>
      </c>
      <c r="BF29" s="15"/>
      <c r="BG29" s="15"/>
      <c r="BH29" s="15">
        <f t="shared" si="24"/>
        <v>0</v>
      </c>
      <c r="BI29" s="15">
        <f t="shared" si="25"/>
        <v>0</v>
      </c>
      <c r="BJ29" s="16">
        <f t="shared" si="26"/>
        <v>0</v>
      </c>
      <c r="BK29" s="84"/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7"/>
      <c r="S30" s="17"/>
      <c r="T30" s="17"/>
      <c r="U30" s="17"/>
      <c r="V30" s="11"/>
      <c r="W30" s="11"/>
      <c r="X30" s="11"/>
      <c r="Y30" s="11"/>
      <c r="Z30" s="11"/>
      <c r="AA30" s="11">
        <f t="shared" si="19"/>
        <v>0</v>
      </c>
      <c r="AB30" s="15"/>
      <c r="AC30" s="15"/>
      <c r="AD30" s="16">
        <f t="shared" si="20"/>
        <v>0</v>
      </c>
      <c r="AE30" s="1"/>
      <c r="AF30" s="1"/>
      <c r="AG30" s="1"/>
      <c r="AH30" s="29">
        <f t="shared" si="21"/>
        <v>0</v>
      </c>
      <c r="AI30" s="32">
        <f t="shared" si="21"/>
        <v>0</v>
      </c>
      <c r="AJ30" s="32">
        <f t="shared" si="22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23"/>
        <v>0</v>
      </c>
      <c r="BF30" s="15"/>
      <c r="BG30" s="15"/>
      <c r="BH30" s="15">
        <f t="shared" si="24"/>
        <v>0</v>
      </c>
      <c r="BI30" s="15">
        <f t="shared" si="25"/>
        <v>0</v>
      </c>
      <c r="BJ30" s="16">
        <f t="shared" si="26"/>
        <v>0</v>
      </c>
      <c r="BK30" s="84"/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9"/>
        <v>0</v>
      </c>
      <c r="AB31" s="15"/>
      <c r="AC31" s="15"/>
      <c r="AD31" s="16">
        <f t="shared" si="20"/>
        <v>0</v>
      </c>
      <c r="AE31" s="1"/>
      <c r="AF31" s="1"/>
      <c r="AG31" s="1"/>
      <c r="AH31" s="29">
        <f t="shared" si="21"/>
        <v>0</v>
      </c>
      <c r="AI31" s="32">
        <f t="shared" si="21"/>
        <v>0</v>
      </c>
      <c r="AJ31" s="32">
        <f t="shared" si="22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23"/>
        <v>0</v>
      </c>
      <c r="BF31" s="15"/>
      <c r="BG31" s="15"/>
      <c r="BH31" s="15">
        <f t="shared" si="24"/>
        <v>0</v>
      </c>
      <c r="BI31" s="15">
        <f t="shared" si="25"/>
        <v>0</v>
      </c>
      <c r="BJ31" s="16">
        <f t="shared" si="26"/>
        <v>0</v>
      </c>
      <c r="BK31" s="84"/>
    </row>
    <row r="32" spans="1:63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9"/>
        <v>0</v>
      </c>
      <c r="AB32" s="15"/>
      <c r="AC32" s="15"/>
      <c r="AD32" s="16">
        <f t="shared" si="20"/>
        <v>0</v>
      </c>
      <c r="AE32" s="1"/>
      <c r="AF32" s="1"/>
      <c r="AG32" s="1"/>
      <c r="AH32" s="29">
        <f t="shared" si="21"/>
        <v>0</v>
      </c>
      <c r="AI32" s="32">
        <f t="shared" si="21"/>
        <v>0</v>
      </c>
      <c r="AJ32" s="32">
        <f t="shared" si="22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23"/>
        <v>0</v>
      </c>
      <c r="BF32" s="15"/>
      <c r="BG32" s="15"/>
      <c r="BH32" s="15">
        <f t="shared" si="24"/>
        <v>0</v>
      </c>
      <c r="BI32" s="15">
        <f t="shared" si="25"/>
        <v>0</v>
      </c>
      <c r="BJ32" s="16">
        <f t="shared" si="26"/>
        <v>0</v>
      </c>
      <c r="BK32" s="84"/>
    </row>
    <row r="33" spans="1:63" ht="12.75">
      <c r="A33" s="22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19"/>
        <v>0</v>
      </c>
      <c r="AB33" s="15"/>
      <c r="AC33" s="15"/>
      <c r="AD33" s="16">
        <f t="shared" si="20"/>
        <v>0</v>
      </c>
      <c r="AE33" s="1"/>
      <c r="AF33" s="1"/>
      <c r="AG33" s="1"/>
      <c r="AH33" s="29">
        <f t="shared" si="21"/>
        <v>0</v>
      </c>
      <c r="AI33" s="32">
        <f t="shared" si="21"/>
        <v>0</v>
      </c>
      <c r="AJ33" s="32">
        <f t="shared" si="22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23"/>
        <v>0</v>
      </c>
      <c r="BF33" s="15"/>
      <c r="BG33" s="15"/>
      <c r="BH33" s="15">
        <f t="shared" si="24"/>
        <v>0</v>
      </c>
      <c r="BI33" s="15">
        <f t="shared" si="25"/>
        <v>0</v>
      </c>
      <c r="BJ33" s="16">
        <f t="shared" si="26"/>
        <v>0</v>
      </c>
      <c r="BK33" s="84"/>
    </row>
    <row r="34" spans="1:63" ht="12.75">
      <c r="A34" s="22"/>
      <c r="B34" s="14"/>
      <c r="C34" s="14"/>
      <c r="D34" s="14"/>
      <c r="E34" s="14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f t="shared" si="19"/>
        <v>0</v>
      </c>
      <c r="AB34" s="15"/>
      <c r="AC34" s="15"/>
      <c r="AD34" s="16">
        <f t="shared" si="20"/>
        <v>0</v>
      </c>
      <c r="AE34" s="1"/>
      <c r="AF34" s="1"/>
      <c r="AG34" s="1"/>
      <c r="AH34" s="29">
        <f t="shared" si="21"/>
        <v>0</v>
      </c>
      <c r="AI34" s="32">
        <f t="shared" si="21"/>
        <v>0</v>
      </c>
      <c r="AJ34" s="32">
        <f t="shared" si="22"/>
        <v>0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>
        <f t="shared" si="23"/>
        <v>0</v>
      </c>
      <c r="BF34" s="15"/>
      <c r="BG34" s="15"/>
      <c r="BH34" s="15">
        <f t="shared" si="24"/>
        <v>0</v>
      </c>
      <c r="BI34" s="15">
        <f t="shared" si="25"/>
        <v>0</v>
      </c>
      <c r="BJ34" s="16">
        <f t="shared" si="26"/>
        <v>0</v>
      </c>
      <c r="BK34" s="84"/>
    </row>
    <row r="35" ht="12.75">
      <c r="BK35" s="77"/>
    </row>
    <row r="36" ht="12.75">
      <c r="BK36" s="77"/>
    </row>
    <row r="37" ht="12.75">
      <c r="BK37" s="77"/>
    </row>
    <row r="38" spans="2:63" ht="12.75">
      <c r="B38" s="85" t="s">
        <v>24</v>
      </c>
      <c r="BK38" s="77"/>
    </row>
    <row r="39" ht="12.75">
      <c r="BK39" s="77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1" r:id="rId1"/>
  <headerFooter>
    <oddHeader>&amp;CTwentecup Hellendoorn
13-01-2019
Enkelspan Paard</oddHeader>
    <oddFooter>&amp;L&amp;D&amp;T
&amp;C&amp;P
&amp;R&amp;F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zoomScale="140" zoomScaleNormal="140" zoomScalePageLayoutView="0" workbookViewId="0" topLeftCell="A3">
      <selection activeCell="A3" sqref="A3:BK12"/>
    </sheetView>
  </sheetViews>
  <sheetFormatPr defaultColWidth="9.140625" defaultRowHeight="12.75"/>
  <cols>
    <col min="2" max="2" width="19.00390625" style="0" customWidth="1"/>
    <col min="3" max="3" width="18.28125" style="0" hidden="1" customWidth="1"/>
    <col min="4" max="4" width="13.140625" style="0" customWidth="1"/>
    <col min="5" max="5" width="13.00390625" style="0" hidden="1" customWidth="1"/>
    <col min="6" max="6" width="18.421875" style="0" hidden="1" customWidth="1"/>
    <col min="7" max="24" width="2.7109375" style="0" customWidth="1"/>
    <col min="25" max="25" width="3.421875" style="0" customWidth="1"/>
    <col min="26" max="26" width="3.140625" style="0" customWidth="1"/>
    <col min="28" max="28" width="9.28125" style="0" bestFit="1" customWidth="1"/>
    <col min="35" max="35" width="17.8515625" style="0" customWidth="1"/>
    <col min="36" max="36" width="0" style="0" hidden="1" customWidth="1"/>
    <col min="37" max="37" width="12.7109375" style="0" customWidth="1"/>
    <col min="38" max="55" width="2.7109375" style="0" customWidth="1"/>
    <col min="56" max="56" width="3.28125" style="0" customWidth="1"/>
  </cols>
  <sheetData>
    <row r="1" spans="1:63" ht="12.75">
      <c r="A1" s="19"/>
      <c r="B1" s="1"/>
      <c r="C1" s="1"/>
      <c r="D1" s="2" t="s">
        <v>58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">
        <v>27</v>
      </c>
      <c r="AK1" s="2" t="str">
        <f>D1</f>
        <v>TWENTECUP INDOOR MENNEN 2018 / 2019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79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79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20" t="s">
        <v>28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TWEESPAN PAARD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78">
        <v>1</v>
      </c>
      <c r="H5" s="78">
        <v>2</v>
      </c>
      <c r="I5" s="78">
        <v>3</v>
      </c>
      <c r="J5" s="78">
        <v>4</v>
      </c>
      <c r="K5" s="78" t="s">
        <v>120</v>
      </c>
      <c r="L5" s="78" t="s">
        <v>32</v>
      </c>
      <c r="M5" s="78" t="s">
        <v>33</v>
      </c>
      <c r="N5" s="78" t="s">
        <v>34</v>
      </c>
      <c r="O5" s="78" t="s">
        <v>121</v>
      </c>
      <c r="P5" s="78" t="s">
        <v>122</v>
      </c>
      <c r="Q5" s="78">
        <v>6</v>
      </c>
      <c r="R5" s="78">
        <v>7</v>
      </c>
      <c r="S5" s="78">
        <v>8</v>
      </c>
      <c r="T5" s="78">
        <v>9</v>
      </c>
      <c r="U5" s="78" t="s">
        <v>123</v>
      </c>
      <c r="V5" s="78" t="s">
        <v>32</v>
      </c>
      <c r="W5" s="78" t="s">
        <v>33</v>
      </c>
      <c r="X5" s="78" t="s">
        <v>34</v>
      </c>
      <c r="Y5" s="78">
        <v>11</v>
      </c>
      <c r="Z5" s="78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78"/>
      <c r="AL5" s="78">
        <f>G5</f>
        <v>1</v>
      </c>
      <c r="AM5" s="78">
        <f aca="true" t="shared" si="0" ref="AM5:BC5">H5</f>
        <v>2</v>
      </c>
      <c r="AN5" s="78">
        <f t="shared" si="0"/>
        <v>3</v>
      </c>
      <c r="AO5" s="78">
        <f t="shared" si="0"/>
        <v>4</v>
      </c>
      <c r="AP5" s="78" t="str">
        <f t="shared" si="0"/>
        <v>5a</v>
      </c>
      <c r="AQ5" s="78" t="str">
        <f t="shared" si="0"/>
        <v>b</v>
      </c>
      <c r="AR5" s="78" t="str">
        <f t="shared" si="0"/>
        <v>c</v>
      </c>
      <c r="AS5" s="78" t="str">
        <f t="shared" si="0"/>
        <v>d</v>
      </c>
      <c r="AT5" s="78" t="str">
        <f t="shared" si="0"/>
        <v>e</v>
      </c>
      <c r="AU5" s="78" t="str">
        <f t="shared" si="0"/>
        <v>f</v>
      </c>
      <c r="AV5" s="78">
        <f t="shared" si="0"/>
        <v>6</v>
      </c>
      <c r="AW5" s="78">
        <f t="shared" si="0"/>
        <v>7</v>
      </c>
      <c r="AX5" s="78">
        <f t="shared" si="0"/>
        <v>8</v>
      </c>
      <c r="AY5" s="78">
        <f t="shared" si="0"/>
        <v>9</v>
      </c>
      <c r="AZ5" s="78" t="str">
        <f t="shared" si="0"/>
        <v>10a</v>
      </c>
      <c r="BA5" s="78" t="str">
        <f t="shared" si="0"/>
        <v>b</v>
      </c>
      <c r="BB5" s="78" t="str">
        <f t="shared" si="0"/>
        <v>c</v>
      </c>
      <c r="BC5" s="78" t="str">
        <f t="shared" si="0"/>
        <v>d</v>
      </c>
      <c r="BD5" s="78">
        <f>Z5</f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142">
        <v>352</v>
      </c>
      <c r="B6" s="135" t="s">
        <v>88</v>
      </c>
      <c r="C6" s="144"/>
      <c r="D6" s="71" t="s">
        <v>134</v>
      </c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4">SUM(G6:Z6)</f>
        <v>0</v>
      </c>
      <c r="AB6" s="15">
        <v>140.16</v>
      </c>
      <c r="AC6" s="15"/>
      <c r="AD6" s="16">
        <f aca="true" t="shared" si="2" ref="AD6:AD14">SUM(AA6:AC6)</f>
        <v>140.16</v>
      </c>
      <c r="AE6" s="1"/>
      <c r="AF6" s="1"/>
      <c r="AG6" s="1"/>
      <c r="AH6" s="29">
        <f aca="true" t="shared" si="3" ref="AH6:AI12">A6</f>
        <v>352</v>
      </c>
      <c r="AI6" s="97" t="str">
        <f t="shared" si="3"/>
        <v>Raymond Letteboer</v>
      </c>
      <c r="AJ6" s="96"/>
      <c r="AK6" s="96" t="str">
        <f aca="true" t="shared" si="4" ref="AK6:AK12">D6</f>
        <v>Oud Ootmarsum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>
        <v>5</v>
      </c>
      <c r="AW6" s="11"/>
      <c r="AX6" s="11"/>
      <c r="AY6" s="11"/>
      <c r="AZ6" s="11"/>
      <c r="BA6" s="11"/>
      <c r="BB6" s="11"/>
      <c r="BC6" s="11"/>
      <c r="BD6" s="11">
        <v>5</v>
      </c>
      <c r="BE6" s="11">
        <f aca="true" t="shared" si="5" ref="BE6:BE14">SUM(AK6:BD6)</f>
        <v>10</v>
      </c>
      <c r="BF6" s="15">
        <v>144.6</v>
      </c>
      <c r="BG6" s="15"/>
      <c r="BH6" s="15">
        <f aca="true" t="shared" si="6" ref="BH6:BH14">SUM(BE6:BG6)</f>
        <v>154.6</v>
      </c>
      <c r="BI6" s="15">
        <f aca="true" t="shared" si="7" ref="BI6:BI14">AD6</f>
        <v>140.16</v>
      </c>
      <c r="BJ6" s="16">
        <f aca="true" t="shared" si="8" ref="BJ6:BJ14">BH6+BI6</f>
        <v>294.76</v>
      </c>
      <c r="BK6" s="80">
        <v>1</v>
      </c>
    </row>
    <row r="7" spans="1:63" ht="12.75">
      <c r="A7" s="71"/>
      <c r="B7" s="71" t="s">
        <v>94</v>
      </c>
      <c r="C7" s="143"/>
      <c r="D7" s="71"/>
      <c r="E7" s="32"/>
      <c r="F7" s="87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143.34</v>
      </c>
      <c r="AC7" s="15"/>
      <c r="AD7" s="16">
        <f t="shared" si="2"/>
        <v>143.34</v>
      </c>
      <c r="AE7" s="1"/>
      <c r="AF7" s="1"/>
      <c r="AG7" s="1"/>
      <c r="AH7" s="29">
        <f t="shared" si="3"/>
        <v>0</v>
      </c>
      <c r="AI7" s="97" t="str">
        <f t="shared" si="3"/>
        <v>Mark Weusthof</v>
      </c>
      <c r="AJ7" s="96"/>
      <c r="AK7" s="96">
        <f t="shared" si="4"/>
        <v>0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>
        <v>5</v>
      </c>
      <c r="AW7" s="11"/>
      <c r="AX7" s="11"/>
      <c r="AY7" s="11">
        <v>5</v>
      </c>
      <c r="AZ7" s="11"/>
      <c r="BA7" s="11"/>
      <c r="BB7" s="11"/>
      <c r="BC7" s="11"/>
      <c r="BD7" s="11"/>
      <c r="BE7" s="11">
        <f t="shared" si="5"/>
        <v>10</v>
      </c>
      <c r="BF7" s="15">
        <v>145.44</v>
      </c>
      <c r="BG7" s="15"/>
      <c r="BH7" s="15">
        <f t="shared" si="6"/>
        <v>155.44</v>
      </c>
      <c r="BI7" s="15">
        <f t="shared" si="7"/>
        <v>143.34</v>
      </c>
      <c r="BJ7" s="16">
        <f t="shared" si="8"/>
        <v>298.78</v>
      </c>
      <c r="BK7" s="81">
        <v>2</v>
      </c>
    </row>
    <row r="8" spans="1:63" ht="12.75">
      <c r="A8" s="142">
        <v>104</v>
      </c>
      <c r="B8" s="135" t="s">
        <v>87</v>
      </c>
      <c r="C8" s="143"/>
      <c r="D8" s="71" t="s">
        <v>133</v>
      </c>
      <c r="E8" s="32"/>
      <c r="F8" s="32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v>5</v>
      </c>
      <c r="AA8" s="11">
        <f t="shared" si="1"/>
        <v>5</v>
      </c>
      <c r="AB8" s="15">
        <v>145.94</v>
      </c>
      <c r="AC8" s="15"/>
      <c r="AD8" s="16">
        <f t="shared" si="2"/>
        <v>150.94</v>
      </c>
      <c r="AE8" s="1"/>
      <c r="AF8" s="1"/>
      <c r="AG8" s="1"/>
      <c r="AH8" s="29">
        <f t="shared" si="3"/>
        <v>104</v>
      </c>
      <c r="AI8" s="97" t="str">
        <f t="shared" si="3"/>
        <v>Alfons Engbers</v>
      </c>
      <c r="AJ8" s="96"/>
      <c r="AK8" s="96" t="str">
        <f t="shared" si="4"/>
        <v>Vasse</v>
      </c>
      <c r="AL8" s="11"/>
      <c r="AM8" s="11"/>
      <c r="AN8" s="11">
        <v>5</v>
      </c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5"/>
        <v>5</v>
      </c>
      <c r="BF8" s="15">
        <v>143.12</v>
      </c>
      <c r="BG8" s="15"/>
      <c r="BH8" s="15">
        <f t="shared" si="6"/>
        <v>148.12</v>
      </c>
      <c r="BI8" s="15">
        <f t="shared" si="7"/>
        <v>150.94</v>
      </c>
      <c r="BJ8" s="16">
        <f t="shared" si="8"/>
        <v>299.06</v>
      </c>
      <c r="BK8" s="82">
        <v>3</v>
      </c>
    </row>
    <row r="9" spans="1:63" ht="12.75">
      <c r="A9" s="71"/>
      <c r="B9" s="71" t="s">
        <v>91</v>
      </c>
      <c r="C9" s="143"/>
      <c r="D9" s="71"/>
      <c r="E9" s="32"/>
      <c r="F9" s="32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>
        <v>5</v>
      </c>
      <c r="T9" s="11"/>
      <c r="U9" s="11"/>
      <c r="V9" s="11"/>
      <c r="W9" s="11"/>
      <c r="X9" s="11"/>
      <c r="Y9" s="11"/>
      <c r="Z9" s="11"/>
      <c r="AA9" s="11">
        <f t="shared" si="1"/>
        <v>5</v>
      </c>
      <c r="AB9" s="15">
        <v>147.76</v>
      </c>
      <c r="AC9" s="15"/>
      <c r="AD9" s="16">
        <f t="shared" si="2"/>
        <v>152.76</v>
      </c>
      <c r="AE9" s="1"/>
      <c r="AF9" s="1"/>
      <c r="AG9" s="1"/>
      <c r="AH9" s="29">
        <f t="shared" si="3"/>
        <v>0</v>
      </c>
      <c r="AI9" s="97" t="str">
        <f t="shared" si="3"/>
        <v>Antonie ter Harmsel</v>
      </c>
      <c r="AJ9" s="96"/>
      <c r="AK9" s="96">
        <f t="shared" si="4"/>
        <v>0</v>
      </c>
      <c r="AL9" s="11"/>
      <c r="AM9" s="11"/>
      <c r="AN9" s="11"/>
      <c r="AO9" s="11">
        <v>5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5"/>
        <v>5</v>
      </c>
      <c r="BF9" s="15">
        <v>143.27</v>
      </c>
      <c r="BG9" s="15"/>
      <c r="BH9" s="15">
        <f t="shared" si="6"/>
        <v>148.27</v>
      </c>
      <c r="BI9" s="15">
        <f t="shared" si="7"/>
        <v>152.76</v>
      </c>
      <c r="BJ9" s="16">
        <f t="shared" si="8"/>
        <v>301.03</v>
      </c>
      <c r="BK9" s="157">
        <v>4</v>
      </c>
    </row>
    <row r="10" spans="1:63" ht="12.75">
      <c r="A10" s="71">
        <v>761</v>
      </c>
      <c r="B10" s="71" t="s">
        <v>95</v>
      </c>
      <c r="C10" s="144"/>
      <c r="D10" s="71" t="s">
        <v>143</v>
      </c>
      <c r="E10" s="11"/>
      <c r="F10" s="11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5</v>
      </c>
      <c r="W10" s="11"/>
      <c r="X10" s="11"/>
      <c r="Y10" s="11"/>
      <c r="Z10" s="11">
        <v>5</v>
      </c>
      <c r="AA10" s="11">
        <f t="shared" si="1"/>
        <v>10</v>
      </c>
      <c r="AB10" s="15">
        <v>148.88</v>
      </c>
      <c r="AC10" s="15"/>
      <c r="AD10" s="16">
        <f t="shared" si="2"/>
        <v>158.88</v>
      </c>
      <c r="AE10" s="1"/>
      <c r="AF10" s="1"/>
      <c r="AG10" s="1"/>
      <c r="AH10" s="29">
        <f t="shared" si="3"/>
        <v>761</v>
      </c>
      <c r="AI10" s="97" t="str">
        <f t="shared" si="3"/>
        <v>Rens Egberink</v>
      </c>
      <c r="AJ10" s="96"/>
      <c r="AK10" s="96" t="str">
        <f t="shared" si="4"/>
        <v>Bad Bentheim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>
        <v>5</v>
      </c>
      <c r="BC10" s="11"/>
      <c r="BD10" s="11"/>
      <c r="BE10" s="11">
        <f t="shared" si="5"/>
        <v>5</v>
      </c>
      <c r="BF10" s="15">
        <v>145.28</v>
      </c>
      <c r="BG10" s="15"/>
      <c r="BH10" s="15">
        <f t="shared" si="6"/>
        <v>150.28</v>
      </c>
      <c r="BI10" s="15">
        <f t="shared" si="7"/>
        <v>158.88</v>
      </c>
      <c r="BJ10" s="16">
        <f t="shared" si="8"/>
        <v>309.15999999999997</v>
      </c>
      <c r="BK10" s="84">
        <v>5</v>
      </c>
    </row>
    <row r="11" spans="1:63" ht="12.75">
      <c r="A11" s="142">
        <v>1810</v>
      </c>
      <c r="B11" s="135" t="s">
        <v>89</v>
      </c>
      <c r="C11" s="144"/>
      <c r="D11" s="71"/>
      <c r="E11" s="32"/>
      <c r="F11" s="32"/>
      <c r="G11" s="18"/>
      <c r="H11" s="18"/>
      <c r="I11" s="18"/>
      <c r="J11" s="11">
        <v>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v>5</v>
      </c>
      <c r="W11" s="11"/>
      <c r="X11" s="11"/>
      <c r="Y11" s="11"/>
      <c r="Z11" s="11"/>
      <c r="AA11" s="11">
        <f t="shared" si="1"/>
        <v>10</v>
      </c>
      <c r="AB11" s="15">
        <v>155.56</v>
      </c>
      <c r="AC11" s="15"/>
      <c r="AD11" s="16">
        <f t="shared" si="2"/>
        <v>165.56</v>
      </c>
      <c r="AE11" s="1"/>
      <c r="AF11" s="1"/>
      <c r="AG11" s="1"/>
      <c r="AH11" s="29">
        <f t="shared" si="3"/>
        <v>1810</v>
      </c>
      <c r="AI11" s="97" t="str">
        <f t="shared" si="3"/>
        <v>Patrick Harink</v>
      </c>
      <c r="AJ11" s="96"/>
      <c r="AK11" s="96">
        <f t="shared" si="4"/>
        <v>0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>
        <v>5</v>
      </c>
      <c r="AY11" s="11"/>
      <c r="AZ11" s="11"/>
      <c r="BA11" s="11"/>
      <c r="BB11" s="11"/>
      <c r="BC11" s="11"/>
      <c r="BD11" s="11"/>
      <c r="BE11" s="11">
        <f t="shared" si="5"/>
        <v>5</v>
      </c>
      <c r="BF11" s="15">
        <v>155.73</v>
      </c>
      <c r="BG11" s="15"/>
      <c r="BH11" s="15">
        <f t="shared" si="6"/>
        <v>160.73</v>
      </c>
      <c r="BI11" s="15">
        <f t="shared" si="7"/>
        <v>165.56</v>
      </c>
      <c r="BJ11" s="16">
        <f t="shared" si="8"/>
        <v>326.28999999999996</v>
      </c>
      <c r="BK11" s="84">
        <v>6</v>
      </c>
    </row>
    <row r="12" spans="1:63" ht="12.75">
      <c r="A12" s="142"/>
      <c r="B12" s="147" t="s">
        <v>90</v>
      </c>
      <c r="C12" s="143"/>
      <c r="D12" s="71" t="s">
        <v>132</v>
      </c>
      <c r="E12" s="11"/>
      <c r="F12" s="11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>
        <v>9999</v>
      </c>
      <c r="AC12" s="15">
        <v>5</v>
      </c>
      <c r="AD12" s="16">
        <f t="shared" si="2"/>
        <v>10004</v>
      </c>
      <c r="AE12" s="1"/>
      <c r="AF12" s="1"/>
      <c r="AG12" s="1"/>
      <c r="AH12" s="29">
        <f t="shared" si="3"/>
        <v>0</v>
      </c>
      <c r="AI12" s="97" t="str">
        <f t="shared" si="3"/>
        <v>Pascal Meijerink</v>
      </c>
      <c r="AJ12" s="96"/>
      <c r="AK12" s="96" t="str">
        <f t="shared" si="4"/>
        <v>Overdinkel</v>
      </c>
      <c r="AL12" s="11"/>
      <c r="AM12" s="11"/>
      <c r="AN12" s="11"/>
      <c r="AO12" s="11">
        <v>5</v>
      </c>
      <c r="AP12" s="11"/>
      <c r="AQ12" s="11"/>
      <c r="AR12" s="11"/>
      <c r="AS12" s="11"/>
      <c r="AT12" s="11"/>
      <c r="AU12" s="11"/>
      <c r="AV12" s="11"/>
      <c r="AW12" s="11">
        <v>5</v>
      </c>
      <c r="AX12" s="11">
        <v>5</v>
      </c>
      <c r="AY12" s="11"/>
      <c r="AZ12" s="11"/>
      <c r="BA12" s="11">
        <v>5</v>
      </c>
      <c r="BB12" s="11"/>
      <c r="BC12" s="11">
        <v>5</v>
      </c>
      <c r="BD12" s="11">
        <v>5</v>
      </c>
      <c r="BE12" s="11">
        <f t="shared" si="5"/>
        <v>30</v>
      </c>
      <c r="BF12" s="15">
        <v>178.44</v>
      </c>
      <c r="BG12" s="15"/>
      <c r="BH12" s="15">
        <f t="shared" si="6"/>
        <v>208.44</v>
      </c>
      <c r="BI12" s="15">
        <f t="shared" si="7"/>
        <v>10004</v>
      </c>
      <c r="BJ12" s="16">
        <f t="shared" si="8"/>
        <v>10212.44</v>
      </c>
      <c r="BK12" s="84">
        <v>7</v>
      </c>
    </row>
    <row r="13" spans="1:63" ht="12.75">
      <c r="A13" s="71"/>
      <c r="B13" s="71"/>
      <c r="C13" s="144"/>
      <c r="D13" s="95"/>
      <c r="E13" s="11"/>
      <c r="F13" s="1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/>
      <c r="AC13" s="15"/>
      <c r="AD13" s="16">
        <f t="shared" si="2"/>
        <v>0</v>
      </c>
      <c r="AE13" s="1"/>
      <c r="AF13" s="1"/>
      <c r="AG13" s="1"/>
      <c r="AH13" s="29">
        <f aca="true" t="shared" si="9" ref="AH13:AH25">A13</f>
        <v>0</v>
      </c>
      <c r="AI13" s="97">
        <f aca="true" t="shared" si="10" ref="AI13:AI25">B13</f>
        <v>0</v>
      </c>
      <c r="AJ13" s="96"/>
      <c r="AK13" s="96">
        <f aca="true" t="shared" si="11" ref="AK13:AK25">D13</f>
        <v>0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5"/>
        <v>0</v>
      </c>
      <c r="BF13" s="15"/>
      <c r="BG13" s="15"/>
      <c r="BH13" s="15">
        <f t="shared" si="6"/>
        <v>0</v>
      </c>
      <c r="BI13" s="15">
        <f t="shared" si="7"/>
        <v>0</v>
      </c>
      <c r="BJ13" s="16">
        <f t="shared" si="8"/>
        <v>0</v>
      </c>
      <c r="BK13" s="84"/>
    </row>
    <row r="14" spans="1:63" ht="12.75">
      <c r="A14" s="71"/>
      <c r="B14" s="71"/>
      <c r="C14" s="143"/>
      <c r="D14" s="96"/>
      <c r="E14" s="32"/>
      <c r="F14" s="32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/>
      <c r="AC14" s="15"/>
      <c r="AD14" s="16">
        <f t="shared" si="2"/>
        <v>0</v>
      </c>
      <c r="AE14" s="1"/>
      <c r="AF14" s="1"/>
      <c r="AG14" s="1"/>
      <c r="AH14" s="29">
        <f t="shared" si="9"/>
        <v>0</v>
      </c>
      <c r="AI14" s="97">
        <f t="shared" si="10"/>
        <v>0</v>
      </c>
      <c r="AJ14" s="96"/>
      <c r="AK14" s="96">
        <f t="shared" si="11"/>
        <v>0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5"/>
        <v>0</v>
      </c>
      <c r="BF14" s="15"/>
      <c r="BG14" s="15"/>
      <c r="BH14" s="15">
        <f t="shared" si="6"/>
        <v>0</v>
      </c>
      <c r="BI14" s="15">
        <f t="shared" si="7"/>
        <v>0</v>
      </c>
      <c r="BJ14" s="16">
        <f t="shared" si="8"/>
        <v>0</v>
      </c>
      <c r="BK14" s="84"/>
    </row>
    <row r="15" spans="1:63" ht="12.75">
      <c r="A15" s="142"/>
      <c r="B15" s="71"/>
      <c r="D15" s="134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aca="true" t="shared" si="12" ref="AA15:AA32">SUM(G15:Z15)</f>
        <v>0</v>
      </c>
      <c r="AB15" s="15"/>
      <c r="AC15" s="15"/>
      <c r="AD15" s="16">
        <f aca="true" t="shared" si="13" ref="AD15:AD32">SUM(AA15:AC15)</f>
        <v>0</v>
      </c>
      <c r="AE15" s="1"/>
      <c r="AF15" s="1"/>
      <c r="AG15" s="1"/>
      <c r="AH15" s="29">
        <f t="shared" si="9"/>
        <v>0</v>
      </c>
      <c r="AI15" s="97">
        <f>B15</f>
        <v>0</v>
      </c>
      <c r="AJ15" s="96"/>
      <c r="AK15" s="96">
        <f t="shared" si="11"/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aca="true" t="shared" si="14" ref="BE15:BE32">SUM(AK15:BD15)</f>
        <v>0</v>
      </c>
      <c r="BF15" s="15"/>
      <c r="BG15" s="15"/>
      <c r="BH15" s="15">
        <f aca="true" t="shared" si="15" ref="BH15:BH32">SUM(BE15:BG15)</f>
        <v>0</v>
      </c>
      <c r="BI15" s="15">
        <f aca="true" t="shared" si="16" ref="BI15:BI32">AD15</f>
        <v>0</v>
      </c>
      <c r="BJ15" s="16">
        <f aca="true" t="shared" si="17" ref="BJ15:BJ32">BH15+BI15</f>
        <v>0</v>
      </c>
      <c r="BK15" s="84"/>
    </row>
    <row r="16" spans="1:63" ht="12.75">
      <c r="A16" s="142"/>
      <c r="B16" s="71"/>
      <c r="C16" s="34"/>
      <c r="D16" s="36"/>
      <c r="E16" s="35"/>
      <c r="F16" s="35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12"/>
        <v>0</v>
      </c>
      <c r="AB16" s="15"/>
      <c r="AC16" s="15"/>
      <c r="AD16" s="16">
        <f t="shared" si="13"/>
        <v>0</v>
      </c>
      <c r="AE16" s="1"/>
      <c r="AF16" s="1"/>
      <c r="AG16" s="1"/>
      <c r="AH16" s="29">
        <f t="shared" si="9"/>
        <v>0</v>
      </c>
      <c r="AI16" s="97">
        <f t="shared" si="10"/>
        <v>0</v>
      </c>
      <c r="AJ16" s="96"/>
      <c r="AK16" s="96">
        <f t="shared" si="11"/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14"/>
        <v>0</v>
      </c>
      <c r="BF16" s="15"/>
      <c r="BG16" s="15"/>
      <c r="BH16" s="15">
        <f t="shared" si="15"/>
        <v>0</v>
      </c>
      <c r="BI16" s="15">
        <f t="shared" si="16"/>
        <v>0</v>
      </c>
      <c r="BJ16" s="16">
        <f t="shared" si="17"/>
        <v>0</v>
      </c>
      <c r="BK16" s="84"/>
    </row>
    <row r="17" spans="1:63" ht="12.75">
      <c r="A17" s="142"/>
      <c r="B17" s="71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2"/>
        <v>0</v>
      </c>
      <c r="AB17" s="15"/>
      <c r="AC17" s="15"/>
      <c r="AD17" s="16">
        <f t="shared" si="13"/>
        <v>0</v>
      </c>
      <c r="AE17" s="1"/>
      <c r="AF17" s="1"/>
      <c r="AG17" s="1"/>
      <c r="AH17" s="29">
        <f t="shared" si="9"/>
        <v>0</v>
      </c>
      <c r="AI17" s="97">
        <f t="shared" si="10"/>
        <v>0</v>
      </c>
      <c r="AJ17" s="96"/>
      <c r="AK17" s="96">
        <f t="shared" si="11"/>
        <v>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14"/>
        <v>0</v>
      </c>
      <c r="BF17" s="15"/>
      <c r="BG17" s="15"/>
      <c r="BH17" s="15">
        <f t="shared" si="15"/>
        <v>0</v>
      </c>
      <c r="BI17" s="15">
        <f t="shared" si="16"/>
        <v>0</v>
      </c>
      <c r="BJ17" s="16">
        <f t="shared" si="17"/>
        <v>0</v>
      </c>
      <c r="BK17" s="84"/>
    </row>
    <row r="18" spans="1:63" ht="12.75">
      <c r="A18" s="142"/>
      <c r="B18" s="71"/>
      <c r="C18" s="33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2"/>
        <v>0</v>
      </c>
      <c r="AB18" s="15"/>
      <c r="AC18" s="15"/>
      <c r="AD18" s="16">
        <f t="shared" si="13"/>
        <v>0</v>
      </c>
      <c r="AE18" s="1"/>
      <c r="AF18" s="1"/>
      <c r="AG18" s="1"/>
      <c r="AH18" s="29">
        <f t="shared" si="9"/>
        <v>0</v>
      </c>
      <c r="AI18" s="97">
        <f t="shared" si="10"/>
        <v>0</v>
      </c>
      <c r="AJ18" s="96"/>
      <c r="AK18" s="96">
        <f t="shared" si="11"/>
        <v>0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14"/>
        <v>0</v>
      </c>
      <c r="BF18" s="15"/>
      <c r="BG18" s="15"/>
      <c r="BH18" s="15">
        <f t="shared" si="15"/>
        <v>0</v>
      </c>
      <c r="BI18" s="15">
        <f t="shared" si="16"/>
        <v>0</v>
      </c>
      <c r="BJ18" s="16">
        <f t="shared" si="17"/>
        <v>0</v>
      </c>
      <c r="BK18" s="84"/>
    </row>
    <row r="19" spans="1:63" ht="12.75">
      <c r="A19" s="142"/>
      <c r="B19" s="71"/>
      <c r="C19" s="145"/>
      <c r="D19" s="18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2"/>
        <v>0</v>
      </c>
      <c r="AB19" s="15"/>
      <c r="AC19" s="15"/>
      <c r="AD19" s="16">
        <f t="shared" si="13"/>
        <v>0</v>
      </c>
      <c r="AE19" s="1"/>
      <c r="AF19" s="1"/>
      <c r="AG19" s="1"/>
      <c r="AH19" s="29">
        <f t="shared" si="9"/>
        <v>0</v>
      </c>
      <c r="AI19" s="97">
        <f t="shared" si="10"/>
        <v>0</v>
      </c>
      <c r="AJ19" s="96"/>
      <c r="AK19" s="96">
        <f t="shared" si="11"/>
        <v>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14"/>
        <v>0</v>
      </c>
      <c r="BF19" s="15"/>
      <c r="BG19" s="15"/>
      <c r="BH19" s="15">
        <f t="shared" si="15"/>
        <v>0</v>
      </c>
      <c r="BI19" s="15">
        <f t="shared" si="16"/>
        <v>0</v>
      </c>
      <c r="BJ19" s="16">
        <f t="shared" si="17"/>
        <v>0</v>
      </c>
      <c r="BK19" s="84"/>
    </row>
    <row r="20" spans="1:63" ht="12.75">
      <c r="A20" s="142"/>
      <c r="B20" s="71"/>
      <c r="C20" s="145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2"/>
        <v>0</v>
      </c>
      <c r="AB20" s="15"/>
      <c r="AC20" s="15"/>
      <c r="AD20" s="16">
        <f t="shared" si="13"/>
        <v>0</v>
      </c>
      <c r="AE20" s="1"/>
      <c r="AF20" s="1"/>
      <c r="AG20" s="1"/>
      <c r="AH20" s="29">
        <f t="shared" si="9"/>
        <v>0</v>
      </c>
      <c r="AI20" s="97">
        <f t="shared" si="10"/>
        <v>0</v>
      </c>
      <c r="AJ20" s="96"/>
      <c r="AK20" s="96">
        <f t="shared" si="11"/>
        <v>0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14"/>
        <v>0</v>
      </c>
      <c r="BF20" s="15"/>
      <c r="BG20" s="15"/>
      <c r="BH20" s="15">
        <f t="shared" si="15"/>
        <v>0</v>
      </c>
      <c r="BI20" s="15">
        <f t="shared" si="16"/>
        <v>0</v>
      </c>
      <c r="BJ20" s="16">
        <f t="shared" si="17"/>
        <v>0</v>
      </c>
      <c r="BK20" s="84"/>
    </row>
    <row r="21" spans="1:63" ht="12.75">
      <c r="A21" s="23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2"/>
        <v>0</v>
      </c>
      <c r="AB21" s="15"/>
      <c r="AC21" s="15"/>
      <c r="AD21" s="16">
        <f t="shared" si="13"/>
        <v>0</v>
      </c>
      <c r="AE21" s="1"/>
      <c r="AF21" s="1"/>
      <c r="AG21" s="1"/>
      <c r="AH21" s="29">
        <f t="shared" si="9"/>
        <v>0</v>
      </c>
      <c r="AI21" s="97">
        <f t="shared" si="10"/>
        <v>0</v>
      </c>
      <c r="AJ21" s="96"/>
      <c r="AK21" s="96">
        <f t="shared" si="11"/>
        <v>0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4"/>
        <v>0</v>
      </c>
      <c r="BF21" s="15"/>
      <c r="BG21" s="15"/>
      <c r="BH21" s="15">
        <f t="shared" si="15"/>
        <v>0</v>
      </c>
      <c r="BI21" s="15">
        <f t="shared" si="16"/>
        <v>0</v>
      </c>
      <c r="BJ21" s="16">
        <f t="shared" si="17"/>
        <v>0</v>
      </c>
      <c r="BK21" s="84"/>
    </row>
    <row r="22" spans="1:63" ht="12.75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2"/>
        <v>0</v>
      </c>
      <c r="AB22" s="15"/>
      <c r="AC22" s="15"/>
      <c r="AD22" s="16">
        <f t="shared" si="13"/>
        <v>0</v>
      </c>
      <c r="AE22" s="1"/>
      <c r="AF22" s="1"/>
      <c r="AG22" s="1"/>
      <c r="AH22" s="29">
        <f t="shared" si="9"/>
        <v>0</v>
      </c>
      <c r="AI22" s="97">
        <f t="shared" si="10"/>
        <v>0</v>
      </c>
      <c r="AJ22" s="96"/>
      <c r="AK22" s="96">
        <f t="shared" si="11"/>
        <v>0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4"/>
        <v>0</v>
      </c>
      <c r="BF22" s="15"/>
      <c r="BG22" s="15"/>
      <c r="BH22" s="15">
        <f t="shared" si="15"/>
        <v>0</v>
      </c>
      <c r="BI22" s="15">
        <f t="shared" si="16"/>
        <v>0</v>
      </c>
      <c r="BJ22" s="16">
        <f t="shared" si="17"/>
        <v>0</v>
      </c>
      <c r="BK22" s="84"/>
    </row>
    <row r="23" spans="1:63" ht="12.75">
      <c r="A23" s="92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2"/>
        <v>0</v>
      </c>
      <c r="AB23" s="15"/>
      <c r="AC23" s="15"/>
      <c r="AD23" s="16">
        <f t="shared" si="13"/>
        <v>0</v>
      </c>
      <c r="AE23" s="1"/>
      <c r="AF23" s="1"/>
      <c r="AG23" s="1"/>
      <c r="AH23" s="29">
        <f t="shared" si="9"/>
        <v>0</v>
      </c>
      <c r="AI23" s="97">
        <f t="shared" si="10"/>
        <v>0</v>
      </c>
      <c r="AJ23" s="96"/>
      <c r="AK23" s="96">
        <f t="shared" si="11"/>
        <v>0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4"/>
        <v>0</v>
      </c>
      <c r="BF23" s="15"/>
      <c r="BG23" s="15"/>
      <c r="BH23" s="15">
        <f t="shared" si="15"/>
        <v>0</v>
      </c>
      <c r="BI23" s="15">
        <f t="shared" si="16"/>
        <v>0</v>
      </c>
      <c r="BJ23" s="16">
        <f t="shared" si="17"/>
        <v>0</v>
      </c>
      <c r="BK23" s="84"/>
    </row>
    <row r="24" spans="1:63" ht="12.75">
      <c r="A24" s="92"/>
      <c r="B24" s="18"/>
      <c r="C24" s="18"/>
      <c r="D24" s="18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2"/>
        <v>0</v>
      </c>
      <c r="AB24" s="15"/>
      <c r="AC24" s="15"/>
      <c r="AD24" s="16">
        <f t="shared" si="13"/>
        <v>0</v>
      </c>
      <c r="AE24" s="1"/>
      <c r="AF24" s="1"/>
      <c r="AG24" s="1"/>
      <c r="AH24" s="29">
        <f t="shared" si="9"/>
        <v>0</v>
      </c>
      <c r="AI24" s="97">
        <f t="shared" si="10"/>
        <v>0</v>
      </c>
      <c r="AJ24" s="96"/>
      <c r="AK24" s="96">
        <f t="shared" si="11"/>
        <v>0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4"/>
        <v>0</v>
      </c>
      <c r="BF24" s="15"/>
      <c r="BG24" s="15"/>
      <c r="BH24" s="15">
        <f t="shared" si="15"/>
        <v>0</v>
      </c>
      <c r="BI24" s="15">
        <f t="shared" si="16"/>
        <v>0</v>
      </c>
      <c r="BJ24" s="16">
        <f t="shared" si="17"/>
        <v>0</v>
      </c>
      <c r="BK24" s="84"/>
    </row>
    <row r="25" spans="1:63" ht="12.75">
      <c r="A25" s="92"/>
      <c r="B25" s="18"/>
      <c r="C25" s="18"/>
      <c r="D25" s="18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2"/>
        <v>0</v>
      </c>
      <c r="AB25" s="15"/>
      <c r="AC25" s="15"/>
      <c r="AD25" s="16">
        <f t="shared" si="13"/>
        <v>0</v>
      </c>
      <c r="AE25" s="1"/>
      <c r="AF25" s="1"/>
      <c r="AG25" s="1"/>
      <c r="AH25" s="29">
        <f t="shared" si="9"/>
        <v>0</v>
      </c>
      <c r="AI25" s="97">
        <f t="shared" si="10"/>
        <v>0</v>
      </c>
      <c r="AJ25" s="96"/>
      <c r="AK25" s="96">
        <f t="shared" si="11"/>
        <v>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4"/>
        <v>0</v>
      </c>
      <c r="BF25" s="15"/>
      <c r="BG25" s="15"/>
      <c r="BH25" s="15">
        <f t="shared" si="15"/>
        <v>0</v>
      </c>
      <c r="BI25" s="15">
        <f t="shared" si="16"/>
        <v>0</v>
      </c>
      <c r="BJ25" s="16">
        <f t="shared" si="17"/>
        <v>0</v>
      </c>
      <c r="BK25" s="84"/>
    </row>
    <row r="26" spans="1:63" ht="12.75">
      <c r="A26" s="29"/>
      <c r="B26" s="119"/>
      <c r="C26" s="95"/>
      <c r="D26" s="119"/>
      <c r="E26" s="32"/>
      <c r="F26" s="32"/>
      <c r="G26" s="18"/>
      <c r="H26" s="18"/>
      <c r="I26" s="18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2"/>
        <v>0</v>
      </c>
      <c r="AB26" s="15"/>
      <c r="AC26" s="15"/>
      <c r="AD26" s="16">
        <f t="shared" si="13"/>
        <v>0</v>
      </c>
      <c r="AE26" s="1"/>
      <c r="AF26" s="1"/>
      <c r="AG26" s="1"/>
      <c r="AH26" s="29">
        <f>A26</f>
        <v>0</v>
      </c>
      <c r="AI26" s="97">
        <f>B26</f>
        <v>0</v>
      </c>
      <c r="AJ26" s="96"/>
      <c r="AK26" s="96">
        <f>D26</f>
        <v>0</v>
      </c>
      <c r="AL26" s="11"/>
      <c r="AM26" s="11"/>
      <c r="AN26" s="11"/>
      <c r="AO26" s="11">
        <v>5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4"/>
        <v>5</v>
      </c>
      <c r="BF26" s="15"/>
      <c r="BG26" s="15"/>
      <c r="BH26" s="15">
        <f t="shared" si="15"/>
        <v>5</v>
      </c>
      <c r="BI26" s="15">
        <f t="shared" si="16"/>
        <v>0</v>
      </c>
      <c r="BJ26" s="16">
        <f t="shared" si="17"/>
        <v>5</v>
      </c>
      <c r="BK26" s="84"/>
    </row>
    <row r="27" spans="1:63" ht="12.75">
      <c r="A27" s="92"/>
      <c r="B27" s="18"/>
      <c r="C27" s="18"/>
      <c r="D27" s="18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2"/>
        <v>0</v>
      </c>
      <c r="AB27" s="15"/>
      <c r="AC27" s="15"/>
      <c r="AD27" s="16">
        <f t="shared" si="13"/>
        <v>0</v>
      </c>
      <c r="AE27" s="1"/>
      <c r="AF27" s="1"/>
      <c r="AG27" s="1"/>
      <c r="AH27" s="29">
        <f>A26</f>
        <v>0</v>
      </c>
      <c r="AI27" s="32">
        <f aca="true" t="shared" si="18" ref="AI27:AI32">B27</f>
        <v>0</v>
      </c>
      <c r="AJ27" s="32">
        <f aca="true" t="shared" si="19" ref="AJ27:AJ32">D27</f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4"/>
        <v>0</v>
      </c>
      <c r="BF27" s="15"/>
      <c r="BG27" s="15"/>
      <c r="BH27" s="15">
        <f t="shared" si="15"/>
        <v>0</v>
      </c>
      <c r="BI27" s="15">
        <f t="shared" si="16"/>
        <v>0</v>
      </c>
      <c r="BJ27" s="16">
        <f t="shared" si="17"/>
        <v>0</v>
      </c>
      <c r="BK27" s="84"/>
    </row>
    <row r="28" spans="1:63" ht="12.75">
      <c r="A28" s="92"/>
      <c r="B28" s="18"/>
      <c r="C28" s="18"/>
      <c r="D28" s="18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1"/>
      <c r="W28" s="11"/>
      <c r="X28" s="11"/>
      <c r="Y28" s="11"/>
      <c r="Z28" s="11"/>
      <c r="AA28" s="11">
        <f t="shared" si="12"/>
        <v>0</v>
      </c>
      <c r="AB28" s="15"/>
      <c r="AC28" s="15"/>
      <c r="AD28" s="16">
        <f t="shared" si="13"/>
        <v>0</v>
      </c>
      <c r="AE28" s="1"/>
      <c r="AF28" s="1"/>
      <c r="AG28" s="1"/>
      <c r="AH28" s="29">
        <f>A27</f>
        <v>0</v>
      </c>
      <c r="AI28" s="32">
        <f t="shared" si="18"/>
        <v>0</v>
      </c>
      <c r="AJ28" s="32">
        <f t="shared" si="19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4"/>
        <v>0</v>
      </c>
      <c r="BF28" s="15"/>
      <c r="BG28" s="15"/>
      <c r="BH28" s="15">
        <f t="shared" si="15"/>
        <v>0</v>
      </c>
      <c r="BI28" s="15">
        <f t="shared" si="16"/>
        <v>0</v>
      </c>
      <c r="BJ28" s="16">
        <f t="shared" si="17"/>
        <v>0</v>
      </c>
      <c r="BK28" s="84"/>
    </row>
    <row r="29" spans="1:63" ht="12.75">
      <c r="A29" s="92"/>
      <c r="B29" s="18"/>
      <c r="C29" s="18"/>
      <c r="D29" s="18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2"/>
        <v>0</v>
      </c>
      <c r="AB29" s="15"/>
      <c r="AC29" s="15"/>
      <c r="AD29" s="16">
        <f t="shared" si="13"/>
        <v>0</v>
      </c>
      <c r="AE29" s="1"/>
      <c r="AF29" s="1"/>
      <c r="AG29" s="1"/>
      <c r="AH29" s="29">
        <f>A28</f>
        <v>0</v>
      </c>
      <c r="AI29" s="32">
        <f t="shared" si="18"/>
        <v>0</v>
      </c>
      <c r="AJ29" s="32">
        <f t="shared" si="19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4"/>
        <v>0</v>
      </c>
      <c r="BF29" s="15"/>
      <c r="BG29" s="15"/>
      <c r="BH29" s="15">
        <f t="shared" si="15"/>
        <v>0</v>
      </c>
      <c r="BI29" s="15">
        <f t="shared" si="16"/>
        <v>0</v>
      </c>
      <c r="BJ29" s="16">
        <f t="shared" si="17"/>
        <v>0</v>
      </c>
      <c r="BK29" s="84"/>
    </row>
    <row r="30" spans="1:63" ht="12.75">
      <c r="A30" s="92"/>
      <c r="B30" s="18"/>
      <c r="C30" s="18"/>
      <c r="D30" s="18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2"/>
        <v>0</v>
      </c>
      <c r="AB30" s="15"/>
      <c r="AC30" s="15"/>
      <c r="AD30" s="16">
        <f t="shared" si="13"/>
        <v>0</v>
      </c>
      <c r="AE30" s="1"/>
      <c r="AF30" s="1"/>
      <c r="AG30" s="1"/>
      <c r="AH30" s="29">
        <f>A29</f>
        <v>0</v>
      </c>
      <c r="AI30" s="32">
        <f t="shared" si="18"/>
        <v>0</v>
      </c>
      <c r="AJ30" s="32">
        <f t="shared" si="19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4"/>
        <v>0</v>
      </c>
      <c r="BF30" s="15"/>
      <c r="BG30" s="15"/>
      <c r="BH30" s="15">
        <f t="shared" si="15"/>
        <v>0</v>
      </c>
      <c r="BI30" s="15">
        <f t="shared" si="16"/>
        <v>0</v>
      </c>
      <c r="BJ30" s="16">
        <f t="shared" si="17"/>
        <v>0</v>
      </c>
      <c r="BK30" s="84"/>
    </row>
    <row r="31" spans="2:63" ht="12.75">
      <c r="B31" s="18"/>
      <c r="C31" s="18"/>
      <c r="D31" s="18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2"/>
        <v>0</v>
      </c>
      <c r="AB31" s="15"/>
      <c r="AC31" s="15"/>
      <c r="AD31" s="16">
        <f t="shared" si="13"/>
        <v>0</v>
      </c>
      <c r="AE31" s="1"/>
      <c r="AF31" s="1"/>
      <c r="AG31" s="1"/>
      <c r="AH31" s="29">
        <f>A30</f>
        <v>0</v>
      </c>
      <c r="AI31" s="32">
        <f t="shared" si="18"/>
        <v>0</v>
      </c>
      <c r="AJ31" s="32">
        <f t="shared" si="19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4"/>
        <v>0</v>
      </c>
      <c r="BF31" s="15"/>
      <c r="BG31" s="15"/>
      <c r="BH31" s="15">
        <f t="shared" si="15"/>
        <v>0</v>
      </c>
      <c r="BI31" s="15">
        <f t="shared" si="16"/>
        <v>0</v>
      </c>
      <c r="BJ31" s="16">
        <f t="shared" si="17"/>
        <v>0</v>
      </c>
      <c r="BK31" s="84"/>
    </row>
    <row r="32" spans="1:63" ht="12.75">
      <c r="A32" s="9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2"/>
        <v>0</v>
      </c>
      <c r="AB32" s="15"/>
      <c r="AC32" s="15"/>
      <c r="AD32" s="16">
        <f t="shared" si="13"/>
        <v>0</v>
      </c>
      <c r="AE32" s="1"/>
      <c r="AF32" s="1"/>
      <c r="AG32" s="1"/>
      <c r="AH32" s="29">
        <f>A32</f>
        <v>0</v>
      </c>
      <c r="AI32" s="32">
        <f t="shared" si="18"/>
        <v>0</v>
      </c>
      <c r="AJ32" s="32">
        <f t="shared" si="19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14"/>
        <v>0</v>
      </c>
      <c r="BF32" s="15"/>
      <c r="BG32" s="15"/>
      <c r="BH32" s="15">
        <f t="shared" si="15"/>
        <v>0</v>
      </c>
      <c r="BI32" s="15">
        <f t="shared" si="16"/>
        <v>0</v>
      </c>
      <c r="BJ32" s="16">
        <f t="shared" si="17"/>
        <v>0</v>
      </c>
      <c r="BK32" s="84"/>
    </row>
    <row r="33" ht="12.75">
      <c r="BK33" s="77"/>
    </row>
    <row r="34" ht="12.75">
      <c r="BK34" s="77"/>
    </row>
    <row r="35" ht="12.75">
      <c r="BK35" s="77"/>
    </row>
    <row r="36" spans="2:63" ht="12.75">
      <c r="B36" s="85" t="s">
        <v>24</v>
      </c>
      <c r="BK36" s="77"/>
    </row>
    <row r="37" ht="12.75">
      <c r="BK37" s="77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1"/>
  <headerFooter>
    <oddHeader>&amp;CTwentecup Hellendoorn
13-01-2019
Tweespan Paarden</oddHeader>
    <oddFooter>&amp;L&amp;D&amp;T
&amp;C&amp;P
&amp;R&amp;[Bestand
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6"/>
  <sheetViews>
    <sheetView zoomScale="140" zoomScaleNormal="140" zoomScalePageLayoutView="0" workbookViewId="0" topLeftCell="A1">
      <selection activeCell="A1" sqref="A1:BK18"/>
    </sheetView>
  </sheetViews>
  <sheetFormatPr defaultColWidth="9.140625" defaultRowHeight="12.75"/>
  <cols>
    <col min="2" max="2" width="20.8515625" style="0" customWidth="1"/>
    <col min="3" max="3" width="22.8515625" style="0" hidden="1" customWidth="1"/>
    <col min="4" max="4" width="14.7109375" style="0" customWidth="1"/>
    <col min="5" max="5" width="14.8515625" style="0" hidden="1" customWidth="1"/>
    <col min="6" max="6" width="25.57421875" style="0" hidden="1" customWidth="1"/>
    <col min="7" max="24" width="2.7109375" style="0" customWidth="1"/>
    <col min="25" max="25" width="3.28125" style="0" customWidth="1"/>
    <col min="26" max="26" width="3.140625" style="0" customWidth="1"/>
    <col min="29" max="29" width="8.8515625" style="0" customWidth="1"/>
    <col min="35" max="35" width="23.140625" style="0" customWidth="1"/>
    <col min="36" max="36" width="11.7109375" style="0" customWidth="1"/>
    <col min="37" max="54" width="2.7109375" style="0" customWidth="1"/>
    <col min="55" max="56" width="3.140625" style="0" customWidth="1"/>
  </cols>
  <sheetData>
    <row r="1" spans="1:63" ht="12.75">
      <c r="A1" s="19"/>
      <c r="B1" s="1"/>
      <c r="C1" s="1"/>
      <c r="D1" s="2" t="s">
        <v>58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D1</f>
        <v>TWENTECUP INDOOR MENNEN 2018 /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79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79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3</v>
      </c>
      <c r="AD3" s="3" t="s">
        <v>4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3</v>
      </c>
      <c r="BH3" s="3" t="s">
        <v>1</v>
      </c>
      <c r="BI3" s="3" t="s">
        <v>4</v>
      </c>
      <c r="BJ3" s="3" t="s">
        <v>4</v>
      </c>
      <c r="BK3" s="24" t="s">
        <v>5</v>
      </c>
    </row>
    <row r="4" spans="1:63" ht="12.75">
      <c r="A4" s="20"/>
      <c r="B4" s="20" t="s">
        <v>25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8</v>
      </c>
      <c r="AB4" s="26" t="s">
        <v>9</v>
      </c>
      <c r="AC4" s="26" t="s">
        <v>1</v>
      </c>
      <c r="AD4" s="8" t="s">
        <v>10</v>
      </c>
      <c r="AE4" s="1"/>
      <c r="AF4" s="1"/>
      <c r="AG4" s="1"/>
      <c r="AH4" s="20"/>
      <c r="AI4" s="20" t="str">
        <f>B4</f>
        <v>RUBRIEK TWEESPAN PONY</v>
      </c>
      <c r="AJ4" s="5"/>
      <c r="AK4" s="7" t="s">
        <v>11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8</v>
      </c>
      <c r="BF4" s="8" t="s">
        <v>9</v>
      </c>
      <c r="BG4" s="26" t="s">
        <v>1</v>
      </c>
      <c r="BH4" s="8" t="s">
        <v>8</v>
      </c>
      <c r="BI4" s="8" t="s">
        <v>10</v>
      </c>
      <c r="BJ4" s="8" t="s">
        <v>10</v>
      </c>
      <c r="BK4" s="24"/>
    </row>
    <row r="5" spans="1:63" ht="12.75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78">
        <v>1</v>
      </c>
      <c r="H5" s="78">
        <v>2</v>
      </c>
      <c r="I5" s="78">
        <v>3</v>
      </c>
      <c r="J5" s="78">
        <v>4</v>
      </c>
      <c r="K5" s="78" t="s">
        <v>120</v>
      </c>
      <c r="L5" s="78" t="s">
        <v>32</v>
      </c>
      <c r="M5" s="78" t="s">
        <v>33</v>
      </c>
      <c r="N5" s="78" t="s">
        <v>34</v>
      </c>
      <c r="O5" s="78" t="s">
        <v>121</v>
      </c>
      <c r="P5" s="78" t="s">
        <v>122</v>
      </c>
      <c r="Q5" s="78">
        <v>6</v>
      </c>
      <c r="R5" s="78">
        <v>7</v>
      </c>
      <c r="S5" s="78">
        <v>8</v>
      </c>
      <c r="T5" s="78">
        <v>9</v>
      </c>
      <c r="U5" s="78" t="s">
        <v>123</v>
      </c>
      <c r="V5" s="78" t="s">
        <v>32</v>
      </c>
      <c r="W5" s="78" t="s">
        <v>33</v>
      </c>
      <c r="X5" s="78" t="s">
        <v>34</v>
      </c>
      <c r="Y5" s="78">
        <v>11</v>
      </c>
      <c r="Z5" s="78">
        <v>12</v>
      </c>
      <c r="AA5" s="12" t="s">
        <v>18</v>
      </c>
      <c r="AB5" s="27" t="s">
        <v>19</v>
      </c>
      <c r="AC5" s="27" t="s">
        <v>20</v>
      </c>
      <c r="AD5" s="12" t="s">
        <v>21</v>
      </c>
      <c r="AE5" s="1"/>
      <c r="AF5" s="1"/>
      <c r="AG5" s="1"/>
      <c r="AH5" s="21" t="s">
        <v>12</v>
      </c>
      <c r="AI5" s="10" t="s">
        <v>13</v>
      </c>
      <c r="AJ5" s="10" t="s">
        <v>15</v>
      </c>
      <c r="AK5" s="78">
        <f aca="true" t="shared" si="0" ref="AK5:BD5">G5</f>
        <v>1</v>
      </c>
      <c r="AL5" s="78">
        <f t="shared" si="0"/>
        <v>2</v>
      </c>
      <c r="AM5" s="78">
        <f t="shared" si="0"/>
        <v>3</v>
      </c>
      <c r="AN5" s="78">
        <f t="shared" si="0"/>
        <v>4</v>
      </c>
      <c r="AO5" s="78" t="str">
        <f t="shared" si="0"/>
        <v>5a</v>
      </c>
      <c r="AP5" s="78" t="str">
        <f t="shared" si="0"/>
        <v>b</v>
      </c>
      <c r="AQ5" s="78" t="str">
        <f t="shared" si="0"/>
        <v>c</v>
      </c>
      <c r="AR5" s="78" t="str">
        <f t="shared" si="0"/>
        <v>d</v>
      </c>
      <c r="AS5" s="78" t="str">
        <f t="shared" si="0"/>
        <v>e</v>
      </c>
      <c r="AT5" s="78" t="str">
        <f t="shared" si="0"/>
        <v>f</v>
      </c>
      <c r="AU5" s="78">
        <f t="shared" si="0"/>
        <v>6</v>
      </c>
      <c r="AV5" s="78">
        <f t="shared" si="0"/>
        <v>7</v>
      </c>
      <c r="AW5" s="78">
        <f t="shared" si="0"/>
        <v>8</v>
      </c>
      <c r="AX5" s="78">
        <f t="shared" si="0"/>
        <v>9</v>
      </c>
      <c r="AY5" s="78" t="str">
        <f t="shared" si="0"/>
        <v>10a</v>
      </c>
      <c r="AZ5" s="78" t="str">
        <f t="shared" si="0"/>
        <v>b</v>
      </c>
      <c r="BA5" s="78" t="str">
        <f t="shared" si="0"/>
        <v>c</v>
      </c>
      <c r="BB5" s="78" t="str">
        <f t="shared" si="0"/>
        <v>d</v>
      </c>
      <c r="BC5" s="78">
        <f t="shared" si="0"/>
        <v>11</v>
      </c>
      <c r="BD5" s="78">
        <f t="shared" si="0"/>
        <v>12</v>
      </c>
      <c r="BE5" s="13" t="s">
        <v>18</v>
      </c>
      <c r="BF5" s="12" t="s">
        <v>19</v>
      </c>
      <c r="BG5" s="27" t="s">
        <v>20</v>
      </c>
      <c r="BH5" s="12" t="s">
        <v>22</v>
      </c>
      <c r="BI5" s="12" t="s">
        <v>21</v>
      </c>
      <c r="BJ5" s="12" t="s">
        <v>23</v>
      </c>
      <c r="BK5" s="24"/>
    </row>
    <row r="6" spans="1:63" ht="12.75">
      <c r="A6" s="147">
        <v>630</v>
      </c>
      <c r="B6" s="151" t="s">
        <v>106</v>
      </c>
      <c r="C6" s="33"/>
      <c r="D6" s="32" t="s">
        <v>118</v>
      </c>
      <c r="E6" s="32"/>
      <c r="F6" s="32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8">SUM(G6:Z6)</f>
        <v>0</v>
      </c>
      <c r="AB6" s="15">
        <v>132.49</v>
      </c>
      <c r="AC6" s="15"/>
      <c r="AD6" s="16">
        <f aca="true" t="shared" si="2" ref="AD6:AD18">SUM(AA6:AC6)</f>
        <v>132.49</v>
      </c>
      <c r="AE6" s="1"/>
      <c r="AF6" s="1"/>
      <c r="AG6" s="1"/>
      <c r="AH6" s="29">
        <f aca="true" t="shared" si="3" ref="AH6:AH18">A6</f>
        <v>630</v>
      </c>
      <c r="AI6" s="32" t="str">
        <f aca="true" t="shared" si="4" ref="AI6:AI18">B6</f>
        <v>Rob Dijkhuis</v>
      </c>
      <c r="AJ6" s="32" t="str">
        <f aca="true" t="shared" si="5" ref="AJ6:AJ18">D6</f>
        <v>Gelselaar</v>
      </c>
      <c r="AK6" s="11"/>
      <c r="AL6" s="11"/>
      <c r="AM6" s="11"/>
      <c r="AN6" s="11">
        <v>5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6" ref="BE6:BE18">SUM(AK6:BD6)</f>
        <v>5</v>
      </c>
      <c r="BF6" s="15">
        <v>129.1</v>
      </c>
      <c r="BG6" s="15"/>
      <c r="BH6" s="15">
        <f aca="true" t="shared" si="7" ref="BH6:BH18">SUM(BE6:BG6)</f>
        <v>134.1</v>
      </c>
      <c r="BI6" s="15">
        <f aca="true" t="shared" si="8" ref="BI6:BI18">AD6</f>
        <v>132.49</v>
      </c>
      <c r="BJ6" s="16">
        <f aca="true" t="shared" si="9" ref="BJ6:BJ19">BH6+BI6</f>
        <v>266.59000000000003</v>
      </c>
      <c r="BK6" s="80">
        <v>1</v>
      </c>
    </row>
    <row r="7" spans="1:63" ht="12.75">
      <c r="A7" s="147"/>
      <c r="B7" s="151" t="s">
        <v>103</v>
      </c>
      <c r="C7" s="33"/>
      <c r="D7" s="71" t="s">
        <v>138</v>
      </c>
      <c r="E7" s="32"/>
      <c r="F7" s="87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>
        <v>5</v>
      </c>
      <c r="S7" s="11"/>
      <c r="T7" s="11"/>
      <c r="U7" s="11"/>
      <c r="V7" s="11"/>
      <c r="W7" s="11"/>
      <c r="X7" s="11"/>
      <c r="Y7" s="11"/>
      <c r="Z7" s="11"/>
      <c r="AA7" s="11">
        <f t="shared" si="1"/>
        <v>5</v>
      </c>
      <c r="AB7" s="15">
        <v>138.36</v>
      </c>
      <c r="AC7" s="15"/>
      <c r="AD7" s="16">
        <f t="shared" si="2"/>
        <v>143.36</v>
      </c>
      <c r="AE7" s="1"/>
      <c r="AF7" s="1"/>
      <c r="AG7" s="1"/>
      <c r="AH7" s="29">
        <f t="shared" si="3"/>
        <v>0</v>
      </c>
      <c r="AI7" s="32" t="str">
        <f t="shared" si="4"/>
        <v>Kai Kamphuis</v>
      </c>
      <c r="AJ7" s="32" t="str">
        <f t="shared" si="5"/>
        <v>Halle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6"/>
        <v>0</v>
      </c>
      <c r="BF7" s="15">
        <v>136.68</v>
      </c>
      <c r="BG7" s="15"/>
      <c r="BH7" s="15">
        <f t="shared" si="7"/>
        <v>136.68</v>
      </c>
      <c r="BI7" s="15">
        <f t="shared" si="8"/>
        <v>143.36</v>
      </c>
      <c r="BJ7" s="16">
        <f t="shared" si="9"/>
        <v>280.04</v>
      </c>
      <c r="BK7" s="81">
        <v>2</v>
      </c>
    </row>
    <row r="8" spans="1:63" ht="12.75">
      <c r="A8" s="147">
        <v>1730</v>
      </c>
      <c r="B8" s="151" t="s">
        <v>98</v>
      </c>
      <c r="C8" s="33"/>
      <c r="D8" s="71" t="s">
        <v>135</v>
      </c>
      <c r="E8" s="32"/>
      <c r="F8" s="32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t="shared" si="1"/>
        <v>0</v>
      </c>
      <c r="AB8" s="15">
        <v>147.67</v>
      </c>
      <c r="AC8" s="15"/>
      <c r="AD8" s="16">
        <f t="shared" si="2"/>
        <v>147.67</v>
      </c>
      <c r="AE8" s="1"/>
      <c r="AF8" s="1"/>
      <c r="AG8" s="1"/>
      <c r="AH8" s="29">
        <f t="shared" si="3"/>
        <v>1730</v>
      </c>
      <c r="AI8" s="32" t="str">
        <f t="shared" si="4"/>
        <v>Dorothy van Drongelen</v>
      </c>
      <c r="AJ8" s="32" t="str">
        <f t="shared" si="5"/>
        <v>Ens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6"/>
        <v>0</v>
      </c>
      <c r="BF8" s="15">
        <v>145.62</v>
      </c>
      <c r="BG8" s="15"/>
      <c r="BH8" s="15">
        <f t="shared" si="7"/>
        <v>145.62</v>
      </c>
      <c r="BI8" s="15">
        <f t="shared" si="8"/>
        <v>147.67</v>
      </c>
      <c r="BJ8" s="16">
        <f t="shared" si="9"/>
        <v>293.28999999999996</v>
      </c>
      <c r="BK8" s="82">
        <v>3</v>
      </c>
    </row>
    <row r="9" spans="1:63" ht="12.75">
      <c r="A9" s="148">
        <v>3887</v>
      </c>
      <c r="B9" s="151" t="s">
        <v>100</v>
      </c>
      <c r="C9" s="6"/>
      <c r="D9" s="71" t="s">
        <v>137</v>
      </c>
      <c r="E9" s="11"/>
      <c r="F9" s="11"/>
      <c r="G9" s="11">
        <v>5</v>
      </c>
      <c r="H9" s="18"/>
      <c r="I9" s="11">
        <v>5</v>
      </c>
      <c r="J9" s="11">
        <v>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15</v>
      </c>
      <c r="AB9" s="15">
        <v>141.88</v>
      </c>
      <c r="AC9" s="15"/>
      <c r="AD9" s="16">
        <f t="shared" si="2"/>
        <v>156.88</v>
      </c>
      <c r="AE9" s="1"/>
      <c r="AF9" s="1"/>
      <c r="AG9" s="1"/>
      <c r="AH9" s="29">
        <f t="shared" si="3"/>
        <v>3887</v>
      </c>
      <c r="AI9" s="32" t="str">
        <f t="shared" si="4"/>
        <v>Jorn Elburg</v>
      </c>
      <c r="AJ9" s="32" t="str">
        <f t="shared" si="5"/>
        <v>De Heurne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6"/>
        <v>0</v>
      </c>
      <c r="BF9" s="15">
        <v>139.58</v>
      </c>
      <c r="BG9" s="15"/>
      <c r="BH9" s="15">
        <f t="shared" si="7"/>
        <v>139.58</v>
      </c>
      <c r="BI9" s="15">
        <f t="shared" si="8"/>
        <v>156.88</v>
      </c>
      <c r="BJ9" s="16">
        <f t="shared" si="9"/>
        <v>296.46000000000004</v>
      </c>
      <c r="BK9" s="83">
        <v>4</v>
      </c>
    </row>
    <row r="10" spans="1:63" ht="12.75">
      <c r="A10" s="147">
        <v>1157</v>
      </c>
      <c r="B10" s="151" t="s">
        <v>107</v>
      </c>
      <c r="C10" s="33"/>
      <c r="D10" s="32" t="s">
        <v>140</v>
      </c>
      <c r="E10" s="32"/>
      <c r="F10" s="32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5</v>
      </c>
      <c r="U10" s="11"/>
      <c r="V10" s="11"/>
      <c r="W10" s="11"/>
      <c r="X10" s="11"/>
      <c r="Y10" s="11"/>
      <c r="Z10" s="11"/>
      <c r="AA10" s="11">
        <f t="shared" si="1"/>
        <v>5</v>
      </c>
      <c r="AB10" s="15">
        <v>148.76</v>
      </c>
      <c r="AC10" s="15"/>
      <c r="AD10" s="16">
        <f t="shared" si="2"/>
        <v>153.76</v>
      </c>
      <c r="AE10" s="1"/>
      <c r="AF10" s="1"/>
      <c r="AG10" s="1"/>
      <c r="AH10" s="29">
        <f t="shared" si="3"/>
        <v>1157</v>
      </c>
      <c r="AI10" s="32" t="str">
        <f t="shared" si="4"/>
        <v>Gerrit Wegerif</v>
      </c>
      <c r="AJ10" s="32" t="str">
        <f t="shared" si="5"/>
        <v>Wenum Wiessel</v>
      </c>
      <c r="AK10" s="11"/>
      <c r="AL10" s="11"/>
      <c r="AM10" s="11">
        <v>5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5</v>
      </c>
      <c r="BF10" s="15">
        <v>142.61</v>
      </c>
      <c r="BG10" s="15"/>
      <c r="BH10" s="15">
        <f t="shared" si="7"/>
        <v>147.61</v>
      </c>
      <c r="BI10" s="15">
        <f t="shared" si="8"/>
        <v>153.76</v>
      </c>
      <c r="BJ10" s="16">
        <f t="shared" si="9"/>
        <v>301.37</v>
      </c>
      <c r="BK10" s="84">
        <v>5</v>
      </c>
    </row>
    <row r="11" spans="1:63" ht="12.75">
      <c r="A11" s="147">
        <v>4286</v>
      </c>
      <c r="B11" s="151" t="s">
        <v>104</v>
      </c>
      <c r="C11" s="6"/>
      <c r="D11" s="71" t="s">
        <v>117</v>
      </c>
      <c r="E11" s="32"/>
      <c r="F11" s="32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0</v>
      </c>
      <c r="AB11" s="15">
        <v>154.63</v>
      </c>
      <c r="AC11" s="15"/>
      <c r="AD11" s="16">
        <f t="shared" si="2"/>
        <v>154.63</v>
      </c>
      <c r="AE11" s="1"/>
      <c r="AF11" s="1"/>
      <c r="AG11" s="1"/>
      <c r="AH11" s="29">
        <f t="shared" si="3"/>
        <v>4286</v>
      </c>
      <c r="AI11" s="32" t="str">
        <f t="shared" si="4"/>
        <v>Eline Mentink</v>
      </c>
      <c r="AJ11" s="32" t="str">
        <f t="shared" si="5"/>
        <v>Deurningen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 t="shared" si="6"/>
        <v>0</v>
      </c>
      <c r="BF11" s="15">
        <v>149.94</v>
      </c>
      <c r="BG11" s="15"/>
      <c r="BH11" s="15">
        <f t="shared" si="7"/>
        <v>149.94</v>
      </c>
      <c r="BI11" s="15">
        <f t="shared" si="8"/>
        <v>154.63</v>
      </c>
      <c r="BJ11" s="16">
        <f t="shared" si="9"/>
        <v>304.57</v>
      </c>
      <c r="BK11" s="84">
        <v>6</v>
      </c>
    </row>
    <row r="12" spans="1:63" ht="12.75">
      <c r="A12" s="71"/>
      <c r="B12" s="71" t="s">
        <v>124</v>
      </c>
      <c r="C12" s="33"/>
      <c r="D12" s="32"/>
      <c r="E12" s="32"/>
      <c r="F12" s="3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>
        <v>156.51</v>
      </c>
      <c r="AC12" s="15"/>
      <c r="AD12" s="16">
        <f t="shared" si="2"/>
        <v>156.51</v>
      </c>
      <c r="AE12" s="1"/>
      <c r="AF12" s="1"/>
      <c r="AG12" s="1"/>
      <c r="AH12" s="29">
        <f t="shared" si="3"/>
        <v>0</v>
      </c>
      <c r="AI12" s="32" t="str">
        <f t="shared" si="4"/>
        <v>Michiel Averesch </v>
      </c>
      <c r="AJ12" s="32">
        <f t="shared" si="5"/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0</v>
      </c>
      <c r="BF12" s="15">
        <v>150.43</v>
      </c>
      <c r="BG12" s="15"/>
      <c r="BH12" s="15">
        <f t="shared" si="7"/>
        <v>150.43</v>
      </c>
      <c r="BI12" s="15">
        <f t="shared" si="8"/>
        <v>156.51</v>
      </c>
      <c r="BJ12" s="16">
        <f t="shared" si="9"/>
        <v>306.94</v>
      </c>
      <c r="BK12" s="84">
        <v>7</v>
      </c>
    </row>
    <row r="13" spans="1:63" ht="12.75">
      <c r="A13" s="151">
        <v>3476</v>
      </c>
      <c r="B13" s="151" t="s">
        <v>97</v>
      </c>
      <c r="C13" s="6"/>
      <c r="D13" s="71" t="s">
        <v>108</v>
      </c>
      <c r="E13" s="11"/>
      <c r="F13" s="1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>
        <v>158.65</v>
      </c>
      <c r="AC13" s="15"/>
      <c r="AD13" s="16">
        <f t="shared" si="2"/>
        <v>158.65</v>
      </c>
      <c r="AE13" s="1"/>
      <c r="AF13" s="1"/>
      <c r="AG13" s="1"/>
      <c r="AH13" s="29">
        <f t="shared" si="3"/>
        <v>3476</v>
      </c>
      <c r="AI13" s="32" t="str">
        <f t="shared" si="4"/>
        <v>Ophelie Vegterlo</v>
      </c>
      <c r="AJ13" s="32" t="str">
        <f t="shared" si="5"/>
        <v>Heeten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6"/>
        <v>0</v>
      </c>
      <c r="BF13" s="15">
        <v>151.77</v>
      </c>
      <c r="BG13" s="15"/>
      <c r="BH13" s="15">
        <f t="shared" si="7"/>
        <v>151.77</v>
      </c>
      <c r="BI13" s="15">
        <f t="shared" si="8"/>
        <v>158.65</v>
      </c>
      <c r="BJ13" s="16">
        <f t="shared" si="9"/>
        <v>310.42</v>
      </c>
      <c r="BK13" s="84">
        <v>8</v>
      </c>
    </row>
    <row r="14" spans="1:63" ht="12.75">
      <c r="A14" s="147">
        <v>3674</v>
      </c>
      <c r="B14" s="151" t="s">
        <v>105</v>
      </c>
      <c r="C14" s="145"/>
      <c r="D14" s="71" t="s">
        <v>139</v>
      </c>
      <c r="E14" s="18"/>
      <c r="F14" s="18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>
        <v>156.23</v>
      </c>
      <c r="AC14" s="15"/>
      <c r="AD14" s="16">
        <f t="shared" si="2"/>
        <v>156.23</v>
      </c>
      <c r="AE14" s="1"/>
      <c r="AF14" s="1"/>
      <c r="AG14" s="1"/>
      <c r="AH14" s="29">
        <f t="shared" si="3"/>
        <v>3674</v>
      </c>
      <c r="AI14" s="32" t="str">
        <f t="shared" si="4"/>
        <v>Alwin Smegen</v>
      </c>
      <c r="AJ14" s="32" t="str">
        <f t="shared" si="5"/>
        <v>ees</v>
      </c>
      <c r="AK14" s="11"/>
      <c r="AL14" s="11"/>
      <c r="AM14" s="11">
        <v>5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6"/>
        <v>5</v>
      </c>
      <c r="BF14" s="15">
        <v>150.32</v>
      </c>
      <c r="BG14" s="15"/>
      <c r="BH14" s="15">
        <f t="shared" si="7"/>
        <v>155.32</v>
      </c>
      <c r="BI14" s="15">
        <f t="shared" si="8"/>
        <v>156.23</v>
      </c>
      <c r="BJ14" s="16">
        <f t="shared" si="9"/>
        <v>311.54999999999995</v>
      </c>
      <c r="BK14" s="84">
        <v>9</v>
      </c>
    </row>
    <row r="15" spans="1:63" ht="12.75">
      <c r="A15" s="148"/>
      <c r="B15" s="159" t="s">
        <v>101</v>
      </c>
      <c r="C15" s="33"/>
      <c r="D15" s="71" t="s">
        <v>136</v>
      </c>
      <c r="E15" s="35"/>
      <c r="F15" s="160"/>
      <c r="G15" s="18"/>
      <c r="H15" s="18"/>
      <c r="I15" s="11">
        <v>5</v>
      </c>
      <c r="J15" s="11"/>
      <c r="K15" s="11"/>
      <c r="L15" s="11"/>
      <c r="M15" s="11"/>
      <c r="N15" s="11"/>
      <c r="O15" s="11"/>
      <c r="P15" s="11"/>
      <c r="Q15" s="11"/>
      <c r="R15" s="11"/>
      <c r="S15" s="11">
        <v>5</v>
      </c>
      <c r="T15" s="11">
        <v>5</v>
      </c>
      <c r="U15" s="11"/>
      <c r="V15" s="11"/>
      <c r="W15" s="11"/>
      <c r="X15" s="11"/>
      <c r="Y15" s="11"/>
      <c r="Z15" s="11"/>
      <c r="AA15" s="11">
        <f t="shared" si="1"/>
        <v>15</v>
      </c>
      <c r="AB15" s="15">
        <v>144.94</v>
      </c>
      <c r="AC15" s="15"/>
      <c r="AD15" s="16">
        <f t="shared" si="2"/>
        <v>159.94</v>
      </c>
      <c r="AE15" s="1"/>
      <c r="AF15" s="1"/>
      <c r="AG15" s="1"/>
      <c r="AH15" s="29">
        <f t="shared" si="3"/>
        <v>0</v>
      </c>
      <c r="AI15" s="32" t="str">
        <f t="shared" si="4"/>
        <v>Herbert Cöper</v>
      </c>
      <c r="AJ15" s="32" t="str">
        <f t="shared" si="5"/>
        <v>Ringen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5</v>
      </c>
      <c r="AW15" s="11"/>
      <c r="AX15" s="11"/>
      <c r="AY15" s="11"/>
      <c r="AZ15" s="11"/>
      <c r="BA15" s="11"/>
      <c r="BB15" s="11"/>
      <c r="BC15" s="11"/>
      <c r="BD15" s="11"/>
      <c r="BE15" s="11">
        <f t="shared" si="6"/>
        <v>5</v>
      </c>
      <c r="BF15" s="15">
        <v>147.56</v>
      </c>
      <c r="BG15" s="15"/>
      <c r="BH15" s="15">
        <f t="shared" si="7"/>
        <v>152.56</v>
      </c>
      <c r="BI15" s="15">
        <f t="shared" si="8"/>
        <v>159.94</v>
      </c>
      <c r="BJ15" s="16">
        <f t="shared" si="9"/>
        <v>312.5</v>
      </c>
      <c r="BK15" s="84">
        <v>10</v>
      </c>
    </row>
    <row r="16" spans="1:63" ht="12.75">
      <c r="A16" s="147">
        <v>3627</v>
      </c>
      <c r="B16" s="151" t="s">
        <v>96</v>
      </c>
      <c r="C16" s="145"/>
      <c r="D16" s="71" t="s">
        <v>114</v>
      </c>
      <c r="E16" s="18"/>
      <c r="F16" s="18"/>
      <c r="G16" s="11"/>
      <c r="H16" s="11"/>
      <c r="I16" s="11">
        <v>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1"/>
        <v>5</v>
      </c>
      <c r="AB16" s="15">
        <v>158.58</v>
      </c>
      <c r="AC16" s="15"/>
      <c r="AD16" s="16">
        <f t="shared" si="2"/>
        <v>163.58</v>
      </c>
      <c r="AE16" s="1"/>
      <c r="AF16" s="1"/>
      <c r="AG16" s="1"/>
      <c r="AH16" s="29">
        <f t="shared" si="3"/>
        <v>3627</v>
      </c>
      <c r="AI16" s="32" t="str">
        <f t="shared" si="4"/>
        <v>Marlou Postma</v>
      </c>
      <c r="AJ16" s="32" t="str">
        <f t="shared" si="5"/>
        <v>Hengelo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>
        <v>5</v>
      </c>
      <c r="AU16" s="11"/>
      <c r="AV16" s="11"/>
      <c r="AW16" s="11"/>
      <c r="AX16" s="11"/>
      <c r="AY16" s="11"/>
      <c r="AZ16" s="11">
        <v>5</v>
      </c>
      <c r="BA16" s="11"/>
      <c r="BB16" s="11"/>
      <c r="BC16" s="11"/>
      <c r="BD16" s="11"/>
      <c r="BE16" s="11">
        <f t="shared" si="6"/>
        <v>10</v>
      </c>
      <c r="BF16" s="15">
        <v>156.06</v>
      </c>
      <c r="BG16" s="15"/>
      <c r="BH16" s="15">
        <f t="shared" si="7"/>
        <v>166.06</v>
      </c>
      <c r="BI16" s="15">
        <f t="shared" si="8"/>
        <v>163.58</v>
      </c>
      <c r="BJ16" s="16">
        <f t="shared" si="9"/>
        <v>329.64</v>
      </c>
      <c r="BK16" s="84">
        <v>11</v>
      </c>
    </row>
    <row r="17" spans="1:63" ht="12.75">
      <c r="A17" s="148">
        <v>7</v>
      </c>
      <c r="B17" s="151" t="s">
        <v>102</v>
      </c>
      <c r="C17" s="33"/>
      <c r="D17" s="71" t="s">
        <v>138</v>
      </c>
      <c r="E17" s="32"/>
      <c r="F17" s="87"/>
      <c r="G17" s="11">
        <v>5</v>
      </c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>
        <v>5</v>
      </c>
      <c r="T17" s="11"/>
      <c r="U17" s="11"/>
      <c r="V17" s="11"/>
      <c r="W17" s="11"/>
      <c r="X17" s="11"/>
      <c r="Y17" s="11"/>
      <c r="Z17" s="11"/>
      <c r="AA17" s="11">
        <f t="shared" si="1"/>
        <v>10</v>
      </c>
      <c r="AB17" s="15">
        <v>159.5</v>
      </c>
      <c r="AC17" s="15"/>
      <c r="AD17" s="16">
        <f t="shared" si="2"/>
        <v>169.5</v>
      </c>
      <c r="AE17" s="1"/>
      <c r="AF17" s="1"/>
      <c r="AG17" s="1"/>
      <c r="AH17" s="29">
        <f t="shared" si="3"/>
        <v>7</v>
      </c>
      <c r="AI17" s="32" t="str">
        <f t="shared" si="4"/>
        <v>Anja Braakmann</v>
      </c>
      <c r="AJ17" s="32" t="str">
        <f t="shared" si="5"/>
        <v>Halle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6"/>
        <v>0</v>
      </c>
      <c r="BF17" s="15">
        <v>164.83</v>
      </c>
      <c r="BG17" s="15"/>
      <c r="BH17" s="15">
        <f t="shared" si="7"/>
        <v>164.83</v>
      </c>
      <c r="BI17" s="15">
        <f t="shared" si="8"/>
        <v>169.5</v>
      </c>
      <c r="BJ17" s="16">
        <f t="shared" si="9"/>
        <v>334.33000000000004</v>
      </c>
      <c r="BK17" s="84">
        <v>12</v>
      </c>
    </row>
    <row r="18" spans="1:63" ht="12.75">
      <c r="A18" s="147">
        <v>2166</v>
      </c>
      <c r="B18" s="147" t="s">
        <v>99</v>
      </c>
      <c r="C18" s="33"/>
      <c r="D18" s="71" t="s">
        <v>62</v>
      </c>
      <c r="E18" s="32"/>
      <c r="F18" s="32"/>
      <c r="G18" s="158">
        <v>5</v>
      </c>
      <c r="H18" s="18"/>
      <c r="I18" s="18"/>
      <c r="J18" s="11"/>
      <c r="K18" s="11"/>
      <c r="L18" s="11">
        <v>5</v>
      </c>
      <c r="M18" s="11"/>
      <c r="N18" s="11"/>
      <c r="O18" s="11"/>
      <c r="P18" s="11"/>
      <c r="Q18" s="11"/>
      <c r="R18" s="11">
        <v>5</v>
      </c>
      <c r="S18" s="11"/>
      <c r="T18" s="11">
        <v>5</v>
      </c>
      <c r="U18" s="11"/>
      <c r="V18" s="11"/>
      <c r="W18" s="11"/>
      <c r="X18" s="11"/>
      <c r="Y18" s="11"/>
      <c r="Z18" s="11"/>
      <c r="AA18" s="11">
        <f t="shared" si="1"/>
        <v>20</v>
      </c>
      <c r="AB18" s="15">
        <v>171.59</v>
      </c>
      <c r="AC18" s="15"/>
      <c r="AD18" s="16">
        <f t="shared" si="2"/>
        <v>191.59</v>
      </c>
      <c r="AE18" s="1"/>
      <c r="AF18" s="1"/>
      <c r="AG18" s="1"/>
      <c r="AH18" s="29">
        <f t="shared" si="3"/>
        <v>2166</v>
      </c>
      <c r="AI18" s="32" t="str">
        <f t="shared" si="4"/>
        <v>Alexander Snijder</v>
      </c>
      <c r="AJ18" s="32" t="str">
        <f t="shared" si="5"/>
        <v>Nijverdal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>
        <v>5</v>
      </c>
      <c r="BE18" s="11">
        <f t="shared" si="6"/>
        <v>5</v>
      </c>
      <c r="BF18" s="15">
        <v>168.21</v>
      </c>
      <c r="BG18" s="15"/>
      <c r="BH18" s="15">
        <f t="shared" si="7"/>
        <v>173.21</v>
      </c>
      <c r="BI18" s="15">
        <f t="shared" si="8"/>
        <v>191.59</v>
      </c>
      <c r="BJ18" s="16">
        <f t="shared" si="9"/>
        <v>364.8</v>
      </c>
      <c r="BK18" s="84">
        <v>13</v>
      </c>
    </row>
    <row r="19" spans="1:63" ht="12.75">
      <c r="A19" s="71"/>
      <c r="B19" s="71"/>
      <c r="C19" s="6"/>
      <c r="D19" s="11"/>
      <c r="E19" s="89"/>
      <c r="F19" s="88"/>
      <c r="G19" s="18"/>
      <c r="H19" s="18"/>
      <c r="I19" s="18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aca="true" t="shared" si="10" ref="AA19:AA31">SUM(G19:Z19)</f>
        <v>0</v>
      </c>
      <c r="AB19" s="15"/>
      <c r="AC19" s="15"/>
      <c r="AD19" s="16">
        <f aca="true" t="shared" si="11" ref="AD19:AD31">SUM(AA19:AC19)</f>
        <v>0</v>
      </c>
      <c r="AE19" s="1"/>
      <c r="AF19" s="1"/>
      <c r="AG19" s="1"/>
      <c r="AH19" s="29">
        <f aca="true" t="shared" si="12" ref="AH19:AH31">A19</f>
        <v>0</v>
      </c>
      <c r="AI19" s="32">
        <f aca="true" t="shared" si="13" ref="AI19:AI31">B19</f>
        <v>0</v>
      </c>
      <c r="AJ19" s="32">
        <f aca="true" t="shared" si="14" ref="AJ19:AJ31">D19</f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aca="true" t="shared" si="15" ref="BE19:BE31">SUM(AK19:BD19)</f>
        <v>0</v>
      </c>
      <c r="BF19" s="15"/>
      <c r="BG19" s="109"/>
      <c r="BH19" s="15">
        <f aca="true" t="shared" si="16" ref="BH19:BH31">SUM(BE19:BG19)</f>
        <v>0</v>
      </c>
      <c r="BI19" s="15">
        <f aca="true" t="shared" si="17" ref="BI19:BI31">AD19</f>
        <v>0</v>
      </c>
      <c r="BJ19" s="16">
        <f t="shared" si="9"/>
        <v>0</v>
      </c>
      <c r="BK19" s="84"/>
    </row>
    <row r="20" spans="1:63" ht="12.75">
      <c r="A20" s="142"/>
      <c r="B20" s="71"/>
      <c r="C20" s="145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0"/>
        <v>0</v>
      </c>
      <c r="AB20" s="15"/>
      <c r="AC20" s="15"/>
      <c r="AD20" s="16">
        <f t="shared" si="11"/>
        <v>0</v>
      </c>
      <c r="AE20" s="1"/>
      <c r="AF20" s="1"/>
      <c r="AG20" s="1"/>
      <c r="AH20" s="29">
        <f t="shared" si="12"/>
        <v>0</v>
      </c>
      <c r="AI20" s="32">
        <f t="shared" si="13"/>
        <v>0</v>
      </c>
      <c r="AJ20" s="32">
        <f t="shared" si="14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15"/>
        <v>0</v>
      </c>
      <c r="BF20" s="15"/>
      <c r="BG20" s="15"/>
      <c r="BH20" s="15">
        <f t="shared" si="16"/>
        <v>0</v>
      </c>
      <c r="BI20" s="15">
        <f t="shared" si="17"/>
        <v>0</v>
      </c>
      <c r="BJ20" s="16">
        <f aca="true" t="shared" si="18" ref="BJ20:BJ31">BH20+BI20</f>
        <v>0</v>
      </c>
      <c r="BK20" s="84"/>
    </row>
    <row r="21" spans="1:63" ht="12.75">
      <c r="A21" s="71"/>
      <c r="B21" s="71"/>
      <c r="C21" s="145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0"/>
        <v>0</v>
      </c>
      <c r="AB21" s="15"/>
      <c r="AC21" s="15"/>
      <c r="AD21" s="16">
        <f t="shared" si="11"/>
        <v>0</v>
      </c>
      <c r="AE21" s="1"/>
      <c r="AF21" s="1"/>
      <c r="AG21" s="1"/>
      <c r="AH21" s="29">
        <f t="shared" si="12"/>
        <v>0</v>
      </c>
      <c r="AI21" s="32">
        <f t="shared" si="13"/>
        <v>0</v>
      </c>
      <c r="AJ21" s="32">
        <f t="shared" si="14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5"/>
        <v>0</v>
      </c>
      <c r="BF21" s="15"/>
      <c r="BG21" s="15"/>
      <c r="BH21" s="15">
        <f t="shared" si="16"/>
        <v>0</v>
      </c>
      <c r="BI21" s="15">
        <f t="shared" si="17"/>
        <v>0</v>
      </c>
      <c r="BJ21" s="16">
        <f t="shared" si="18"/>
        <v>0</v>
      </c>
      <c r="BK21" s="84"/>
    </row>
    <row r="22" spans="1:63" ht="12.75">
      <c r="A22" s="71"/>
      <c r="B22" s="71"/>
      <c r="C22" s="99"/>
      <c r="D22" s="71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0"/>
        <v>0</v>
      </c>
      <c r="AB22" s="15"/>
      <c r="AC22" s="15"/>
      <c r="AD22" s="16">
        <f t="shared" si="11"/>
        <v>0</v>
      </c>
      <c r="AE22" s="1"/>
      <c r="AF22" s="1"/>
      <c r="AG22" s="1"/>
      <c r="AH22" s="29">
        <f t="shared" si="12"/>
        <v>0</v>
      </c>
      <c r="AI22" s="32">
        <f t="shared" si="13"/>
        <v>0</v>
      </c>
      <c r="AJ22" s="32">
        <f t="shared" si="14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5"/>
        <v>0</v>
      </c>
      <c r="BF22" s="15"/>
      <c r="BG22" s="15"/>
      <c r="BH22" s="15">
        <f t="shared" si="16"/>
        <v>0</v>
      </c>
      <c r="BI22" s="15">
        <f t="shared" si="17"/>
        <v>0</v>
      </c>
      <c r="BJ22" s="16">
        <f t="shared" si="18"/>
        <v>0</v>
      </c>
      <c r="BK22" s="84"/>
    </row>
    <row r="23" spans="1:63" ht="12.75">
      <c r="A23" s="71"/>
      <c r="B23" s="71"/>
      <c r="C23" s="146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0"/>
        <v>0</v>
      </c>
      <c r="AB23" s="15"/>
      <c r="AC23" s="15"/>
      <c r="AD23" s="16">
        <f t="shared" si="11"/>
        <v>0</v>
      </c>
      <c r="AE23" s="1"/>
      <c r="AF23" s="1"/>
      <c r="AG23" s="1"/>
      <c r="AH23" s="29">
        <f t="shared" si="12"/>
        <v>0</v>
      </c>
      <c r="AI23" s="32">
        <f t="shared" si="13"/>
        <v>0</v>
      </c>
      <c r="AJ23" s="32">
        <f t="shared" si="14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5"/>
        <v>0</v>
      </c>
      <c r="BF23" s="15"/>
      <c r="BG23" s="15"/>
      <c r="BH23" s="15">
        <f t="shared" si="16"/>
        <v>0</v>
      </c>
      <c r="BI23" s="15">
        <f t="shared" si="17"/>
        <v>0</v>
      </c>
      <c r="BJ23" s="16">
        <f t="shared" si="18"/>
        <v>0</v>
      </c>
      <c r="BK23" s="84"/>
    </row>
    <row r="24" spans="1:63" ht="12.75">
      <c r="A24" s="142"/>
      <c r="B24" s="71"/>
      <c r="C24" s="146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0"/>
        <v>0</v>
      </c>
      <c r="AB24" s="15"/>
      <c r="AC24" s="15"/>
      <c r="AD24" s="16">
        <f t="shared" si="11"/>
        <v>0</v>
      </c>
      <c r="AE24" s="1"/>
      <c r="AF24" s="1"/>
      <c r="AG24" s="1"/>
      <c r="AH24" s="29">
        <f t="shared" si="12"/>
        <v>0</v>
      </c>
      <c r="AI24" s="32">
        <f t="shared" si="13"/>
        <v>0</v>
      </c>
      <c r="AJ24" s="32">
        <f t="shared" si="14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5"/>
        <v>0</v>
      </c>
      <c r="BF24" s="15"/>
      <c r="BG24" s="15"/>
      <c r="BH24" s="15">
        <f t="shared" si="16"/>
        <v>0</v>
      </c>
      <c r="BI24" s="15">
        <f t="shared" si="17"/>
        <v>0</v>
      </c>
      <c r="BJ24" s="16">
        <f t="shared" si="18"/>
        <v>0</v>
      </c>
      <c r="BK24" s="84"/>
    </row>
    <row r="25" spans="1:63" ht="12.75">
      <c r="A25" s="9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0"/>
        <v>0</v>
      </c>
      <c r="AB25" s="15"/>
      <c r="AC25" s="15"/>
      <c r="AD25" s="16">
        <f t="shared" si="11"/>
        <v>0</v>
      </c>
      <c r="AE25" s="1"/>
      <c r="AF25" s="1"/>
      <c r="AG25" s="1"/>
      <c r="AH25" s="29">
        <f t="shared" si="12"/>
        <v>0</v>
      </c>
      <c r="AI25" s="32">
        <f t="shared" si="13"/>
        <v>0</v>
      </c>
      <c r="AJ25" s="32">
        <f t="shared" si="14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5"/>
        <v>0</v>
      </c>
      <c r="BF25" s="15"/>
      <c r="BG25" s="15"/>
      <c r="BH25" s="15">
        <f t="shared" si="16"/>
        <v>0</v>
      </c>
      <c r="BI25" s="15">
        <f t="shared" si="17"/>
        <v>0</v>
      </c>
      <c r="BJ25" s="16">
        <f t="shared" si="18"/>
        <v>0</v>
      </c>
      <c r="BK25" s="84"/>
    </row>
    <row r="26" spans="1:63" ht="12.75">
      <c r="A26" s="9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0"/>
        <v>0</v>
      </c>
      <c r="AB26" s="15"/>
      <c r="AC26" s="15"/>
      <c r="AD26" s="16">
        <f t="shared" si="11"/>
        <v>0</v>
      </c>
      <c r="AE26" s="1"/>
      <c r="AF26" s="1"/>
      <c r="AG26" s="1"/>
      <c r="AH26" s="29">
        <f t="shared" si="12"/>
        <v>0</v>
      </c>
      <c r="AI26" s="32">
        <f t="shared" si="13"/>
        <v>0</v>
      </c>
      <c r="AJ26" s="32">
        <f t="shared" si="14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5"/>
        <v>0</v>
      </c>
      <c r="BF26" s="15"/>
      <c r="BG26" s="15"/>
      <c r="BH26" s="15">
        <f t="shared" si="16"/>
        <v>0</v>
      </c>
      <c r="BI26" s="15">
        <f t="shared" si="17"/>
        <v>0</v>
      </c>
      <c r="BJ26" s="16">
        <f t="shared" si="18"/>
        <v>0</v>
      </c>
      <c r="BK26" s="84"/>
    </row>
    <row r="27" spans="1:63" ht="12.75">
      <c r="A27" s="9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7"/>
      <c r="T27" s="17"/>
      <c r="U27" s="17"/>
      <c r="V27" s="11"/>
      <c r="W27" s="11"/>
      <c r="X27" s="11"/>
      <c r="Y27" s="11"/>
      <c r="Z27" s="11"/>
      <c r="AA27" s="11">
        <f t="shared" si="10"/>
        <v>0</v>
      </c>
      <c r="AB27" s="15"/>
      <c r="AC27" s="15"/>
      <c r="AD27" s="16">
        <f t="shared" si="11"/>
        <v>0</v>
      </c>
      <c r="AE27" s="1"/>
      <c r="AF27" s="1"/>
      <c r="AG27" s="1"/>
      <c r="AH27" s="29">
        <f t="shared" si="12"/>
        <v>0</v>
      </c>
      <c r="AI27" s="32">
        <f t="shared" si="13"/>
        <v>0</v>
      </c>
      <c r="AJ27" s="32">
        <f t="shared" si="14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5"/>
        <v>0</v>
      </c>
      <c r="BF27" s="15"/>
      <c r="BG27" s="15"/>
      <c r="BH27" s="15">
        <f t="shared" si="16"/>
        <v>0</v>
      </c>
      <c r="BI27" s="15">
        <f t="shared" si="17"/>
        <v>0</v>
      </c>
      <c r="BJ27" s="16">
        <f t="shared" si="18"/>
        <v>0</v>
      </c>
      <c r="BK27" s="84"/>
    </row>
    <row r="28" spans="1:63" ht="12.75">
      <c r="A28" s="9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0"/>
        <v>0</v>
      </c>
      <c r="AB28" s="15"/>
      <c r="AC28" s="15"/>
      <c r="AD28" s="16">
        <f t="shared" si="11"/>
        <v>0</v>
      </c>
      <c r="AE28" s="1"/>
      <c r="AF28" s="1"/>
      <c r="AG28" s="1"/>
      <c r="AH28" s="29">
        <f t="shared" si="12"/>
        <v>0</v>
      </c>
      <c r="AI28" s="32">
        <f t="shared" si="13"/>
        <v>0</v>
      </c>
      <c r="AJ28" s="32">
        <f t="shared" si="14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5"/>
        <v>0</v>
      </c>
      <c r="BF28" s="15"/>
      <c r="BG28" s="15"/>
      <c r="BH28" s="15">
        <f t="shared" si="16"/>
        <v>0</v>
      </c>
      <c r="BI28" s="15">
        <f t="shared" si="17"/>
        <v>0</v>
      </c>
      <c r="BJ28" s="16">
        <f t="shared" si="18"/>
        <v>0</v>
      </c>
      <c r="BK28" s="84"/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0"/>
        <v>0</v>
      </c>
      <c r="AB29" s="15"/>
      <c r="AC29" s="15"/>
      <c r="AD29" s="16">
        <f t="shared" si="11"/>
        <v>0</v>
      </c>
      <c r="AE29" s="1"/>
      <c r="AF29" s="1"/>
      <c r="AG29" s="1"/>
      <c r="AH29" s="29">
        <f t="shared" si="12"/>
        <v>0</v>
      </c>
      <c r="AI29" s="32">
        <f t="shared" si="13"/>
        <v>0</v>
      </c>
      <c r="AJ29" s="32">
        <f t="shared" si="14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5"/>
        <v>0</v>
      </c>
      <c r="BF29" s="15"/>
      <c r="BG29" s="15"/>
      <c r="BH29" s="15">
        <f t="shared" si="16"/>
        <v>0</v>
      </c>
      <c r="BI29" s="15">
        <f t="shared" si="17"/>
        <v>0</v>
      </c>
      <c r="BJ29" s="16">
        <f t="shared" si="18"/>
        <v>0</v>
      </c>
      <c r="BK29" s="84"/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0"/>
        <v>0</v>
      </c>
      <c r="AB30" s="15"/>
      <c r="AC30" s="15"/>
      <c r="AD30" s="16">
        <f t="shared" si="11"/>
        <v>0</v>
      </c>
      <c r="AE30" s="1"/>
      <c r="AF30" s="1"/>
      <c r="AG30" s="1"/>
      <c r="AH30" s="29">
        <f t="shared" si="12"/>
        <v>0</v>
      </c>
      <c r="AI30" s="32">
        <f t="shared" si="13"/>
        <v>0</v>
      </c>
      <c r="AJ30" s="32">
        <f t="shared" si="14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5"/>
        <v>0</v>
      </c>
      <c r="BF30" s="15"/>
      <c r="BG30" s="15"/>
      <c r="BH30" s="15">
        <f t="shared" si="16"/>
        <v>0</v>
      </c>
      <c r="BI30" s="15">
        <f t="shared" si="17"/>
        <v>0</v>
      </c>
      <c r="BJ30" s="16">
        <f t="shared" si="18"/>
        <v>0</v>
      </c>
      <c r="BK30" s="84"/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0"/>
        <v>0</v>
      </c>
      <c r="AB31" s="15"/>
      <c r="AC31" s="15"/>
      <c r="AD31" s="16">
        <f t="shared" si="11"/>
        <v>0</v>
      </c>
      <c r="AE31" s="1"/>
      <c r="AF31" s="1"/>
      <c r="AG31" s="1"/>
      <c r="AH31" s="29">
        <f t="shared" si="12"/>
        <v>0</v>
      </c>
      <c r="AI31" s="32">
        <f t="shared" si="13"/>
        <v>0</v>
      </c>
      <c r="AJ31" s="32">
        <f t="shared" si="14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5"/>
        <v>0</v>
      </c>
      <c r="BF31" s="15"/>
      <c r="BG31" s="15"/>
      <c r="BH31" s="15">
        <f t="shared" si="16"/>
        <v>0</v>
      </c>
      <c r="BI31" s="15">
        <f t="shared" si="17"/>
        <v>0</v>
      </c>
      <c r="BJ31" s="16">
        <f t="shared" si="18"/>
        <v>0</v>
      </c>
      <c r="BK31" s="84"/>
    </row>
    <row r="32" ht="12.75">
      <c r="BK32" s="77"/>
    </row>
    <row r="33" ht="12.75">
      <c r="BK33" s="77"/>
    </row>
    <row r="34" ht="12.75">
      <c r="BK34" s="77"/>
    </row>
    <row r="35" spans="2:63" ht="12.75">
      <c r="B35" s="85" t="s">
        <v>24</v>
      </c>
      <c r="BK35" s="77"/>
    </row>
    <row r="36" ht="12.75">
      <c r="BK36" s="77"/>
    </row>
  </sheetData>
  <sheetProtection/>
  <printOptions/>
  <pageMargins left="0.7086614173228347" right="0.7086614173228347" top="2.5196850393700787" bottom="0.7480314960629921" header="0.31496062992125984" footer="0.31496062992125984"/>
  <pageSetup fitToWidth="2" fitToHeight="1" horizontalDpi="600" verticalDpi="600" orientation="landscape" paperSize="9" scale="81" r:id="rId1"/>
  <headerFooter>
    <oddHeader>&amp;CTwentecup Hellendoorn
13-01-2019
Tweespannen Pony's</oddHeader>
    <oddFooter>&amp;L&amp;D&amp;T
&amp;C&amp;P
&amp;R&amp;F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9"/>
  <sheetViews>
    <sheetView tabSelected="1" zoomScale="120" zoomScaleNormal="120" zoomScalePageLayoutView="0" workbookViewId="0" topLeftCell="AD1">
      <selection activeCell="AR24" sqref="AR24"/>
    </sheetView>
  </sheetViews>
  <sheetFormatPr defaultColWidth="9.140625" defaultRowHeight="12.75"/>
  <cols>
    <col min="2" max="2" width="21.140625" style="0" customWidth="1"/>
    <col min="3" max="3" width="20.140625" style="0" customWidth="1"/>
    <col min="5" max="22" width="2.7109375" style="0" customWidth="1"/>
    <col min="23" max="23" width="3.421875" style="0" customWidth="1"/>
    <col min="24" max="24" width="3.7109375" style="0" customWidth="1"/>
    <col min="25" max="25" width="3.421875" style="0" customWidth="1"/>
    <col min="27" max="27" width="9.140625" style="107" customWidth="1"/>
    <col min="29" max="29" width="9.140625" style="76" customWidth="1"/>
    <col min="32" max="32" width="21.421875" style="0" customWidth="1"/>
    <col min="33" max="50" width="2.7109375" style="0" customWidth="1"/>
    <col min="51" max="51" width="3.140625" style="0" customWidth="1"/>
    <col min="52" max="52" width="3.57421875" style="0" customWidth="1"/>
    <col min="53" max="53" width="2.7109375" style="0" customWidth="1"/>
  </cols>
  <sheetData>
    <row r="1" spans="1:59" ht="12.75">
      <c r="A1" s="19"/>
      <c r="B1" s="1"/>
      <c r="C1" s="1"/>
      <c r="D1" s="2" t="s">
        <v>58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9"/>
      <c r="AK1" s="1"/>
      <c r="AL1" s="2" t="str">
        <f>D1</f>
        <v>TWENTECUP INDOOR MENNEN 2018 / 2019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3" spans="1:60" ht="12.75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 t="s">
        <v>39</v>
      </c>
      <c r="AA3" s="102" t="s">
        <v>40</v>
      </c>
      <c r="AB3" s="41" t="s">
        <v>41</v>
      </c>
      <c r="AC3" s="45" t="s">
        <v>42</v>
      </c>
      <c r="AD3" s="42"/>
      <c r="AE3" s="42"/>
      <c r="AF3" s="43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1" t="s">
        <v>39</v>
      </c>
      <c r="BC3" s="44" t="s">
        <v>40</v>
      </c>
      <c r="BD3" s="41" t="s">
        <v>41</v>
      </c>
      <c r="BE3" s="45" t="s">
        <v>42</v>
      </c>
      <c r="BF3" s="46" t="s">
        <v>43</v>
      </c>
      <c r="BG3" s="47"/>
      <c r="BH3" s="127"/>
    </row>
    <row r="4" spans="1:60" ht="12.75">
      <c r="A4" s="48" t="s">
        <v>53</v>
      </c>
      <c r="B4" s="49"/>
      <c r="C4" s="50"/>
      <c r="D4" s="50"/>
      <c r="E4" s="51" t="s">
        <v>7</v>
      </c>
      <c r="F4" s="5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3" t="s">
        <v>44</v>
      </c>
      <c r="AA4" s="103" t="s">
        <v>45</v>
      </c>
      <c r="AB4" s="53" t="s">
        <v>46</v>
      </c>
      <c r="AC4" s="56" t="s">
        <v>47</v>
      </c>
      <c r="AD4" s="54"/>
      <c r="AE4" s="51" t="str">
        <f>A4</f>
        <v>Rubriek Vierspan pony's</v>
      </c>
      <c r="AF4" s="49"/>
      <c r="AG4" s="51" t="s">
        <v>11</v>
      </c>
      <c r="AH4" s="52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3" t="s">
        <v>44</v>
      </c>
      <c r="BC4" s="55" t="s">
        <v>45</v>
      </c>
      <c r="BD4" s="53" t="s">
        <v>46</v>
      </c>
      <c r="BE4" s="56" t="s">
        <v>47</v>
      </c>
      <c r="BF4" s="57" t="s">
        <v>44</v>
      </c>
      <c r="BG4" s="58"/>
      <c r="BH4" s="127"/>
    </row>
    <row r="5" spans="1:60" ht="12.75">
      <c r="A5" s="59" t="s">
        <v>48</v>
      </c>
      <c r="B5" s="59" t="s">
        <v>13</v>
      </c>
      <c r="C5" s="59" t="s">
        <v>5</v>
      </c>
      <c r="D5" s="59" t="s">
        <v>49</v>
      </c>
      <c r="E5" s="78">
        <v>1</v>
      </c>
      <c r="F5" s="78">
        <v>2</v>
      </c>
      <c r="G5" s="78">
        <v>3</v>
      </c>
      <c r="H5" s="78">
        <v>4</v>
      </c>
      <c r="I5" s="78" t="s">
        <v>120</v>
      </c>
      <c r="J5" s="78" t="s">
        <v>32</v>
      </c>
      <c r="K5" s="78" t="s">
        <v>33</v>
      </c>
      <c r="L5" s="78" t="s">
        <v>34</v>
      </c>
      <c r="M5" s="78" t="s">
        <v>121</v>
      </c>
      <c r="N5" s="78" t="s">
        <v>122</v>
      </c>
      <c r="O5" s="78">
        <v>6</v>
      </c>
      <c r="P5" s="78">
        <v>7</v>
      </c>
      <c r="Q5" s="78">
        <v>8</v>
      </c>
      <c r="R5" s="78">
        <v>9</v>
      </c>
      <c r="S5" s="78" t="s">
        <v>123</v>
      </c>
      <c r="T5" s="78" t="s">
        <v>32</v>
      </c>
      <c r="U5" s="78" t="s">
        <v>33</v>
      </c>
      <c r="V5" s="78" t="s">
        <v>34</v>
      </c>
      <c r="W5" s="78">
        <v>11</v>
      </c>
      <c r="X5" s="78">
        <v>12</v>
      </c>
      <c r="Y5" s="78"/>
      <c r="Z5" s="78"/>
      <c r="AA5" s="104" t="s">
        <v>19</v>
      </c>
      <c r="AB5" s="48" t="s">
        <v>50</v>
      </c>
      <c r="AC5" s="61" t="s">
        <v>51</v>
      </c>
      <c r="AD5" s="49"/>
      <c r="AE5" s="60" t="s">
        <v>48</v>
      </c>
      <c r="AF5" s="59" t="s">
        <v>13</v>
      </c>
      <c r="AG5" s="78">
        <v>1</v>
      </c>
      <c r="AH5" s="78">
        <v>2</v>
      </c>
      <c r="AI5" s="78">
        <v>3</v>
      </c>
      <c r="AJ5" s="78">
        <v>4</v>
      </c>
      <c r="AK5" s="78" t="s">
        <v>120</v>
      </c>
      <c r="AL5" s="78" t="s">
        <v>32</v>
      </c>
      <c r="AM5" s="78" t="s">
        <v>33</v>
      </c>
      <c r="AN5" s="78" t="s">
        <v>34</v>
      </c>
      <c r="AO5" s="78" t="s">
        <v>121</v>
      </c>
      <c r="AP5" s="78" t="s">
        <v>122</v>
      </c>
      <c r="AQ5" s="78">
        <v>6</v>
      </c>
      <c r="AR5" s="78">
        <v>7</v>
      </c>
      <c r="AS5" s="78">
        <v>8</v>
      </c>
      <c r="AT5" s="78">
        <v>9</v>
      </c>
      <c r="AU5" s="78" t="s">
        <v>123</v>
      </c>
      <c r="AV5" s="78" t="s">
        <v>32</v>
      </c>
      <c r="AW5" s="78" t="s">
        <v>33</v>
      </c>
      <c r="AX5" s="78" t="s">
        <v>34</v>
      </c>
      <c r="AY5" s="78">
        <v>11</v>
      </c>
      <c r="AZ5" s="78">
        <v>12</v>
      </c>
      <c r="BA5" s="112">
        <f>Y5</f>
        <v>0</v>
      </c>
      <c r="BB5" s="48" t="s">
        <v>18</v>
      </c>
      <c r="BC5" s="61" t="s">
        <v>19</v>
      </c>
      <c r="BD5" s="48" t="s">
        <v>50</v>
      </c>
      <c r="BE5" s="61" t="s">
        <v>52</v>
      </c>
      <c r="BF5" s="62" t="s">
        <v>23</v>
      </c>
      <c r="BG5" s="63"/>
      <c r="BH5" s="127"/>
    </row>
    <row r="6" spans="1:60" ht="15">
      <c r="A6" s="142">
        <v>1004</v>
      </c>
      <c r="B6" s="135" t="s">
        <v>92</v>
      </c>
      <c r="C6" s="71" t="s">
        <v>141</v>
      </c>
      <c r="D6" s="140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>
        <f aca="true" t="shared" si="0" ref="Z6:Z17">SUM(E6:Y6)</f>
        <v>0</v>
      </c>
      <c r="AA6" s="105">
        <v>136.18</v>
      </c>
      <c r="AB6" s="64"/>
      <c r="AC6" s="66">
        <f aca="true" t="shared" si="1" ref="AC6:AC17">Z6+AA6+AB6</f>
        <v>136.18</v>
      </c>
      <c r="AD6" s="64"/>
      <c r="AE6" s="64">
        <f aca="true" t="shared" si="2" ref="AE6:AE17">A6</f>
        <v>1004</v>
      </c>
      <c r="AF6" s="64" t="str">
        <f aca="true" t="shared" si="3" ref="AF6:AF17">B6</f>
        <v>Marijke Hammink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>
        <f aca="true" t="shared" si="4" ref="BB6:BB17">SUM(AG6:BA6)</f>
        <v>0</v>
      </c>
      <c r="BC6" s="66">
        <v>133.01</v>
      </c>
      <c r="BD6" s="64"/>
      <c r="BE6" s="66">
        <f aca="true" t="shared" si="5" ref="BE6:BE17">BB6+BC6+BD6</f>
        <v>133.01</v>
      </c>
      <c r="BF6" s="67">
        <f aca="true" t="shared" si="6" ref="BF6:BF17">AC6+BE6</f>
        <v>269.19</v>
      </c>
      <c r="BG6" s="80">
        <v>1</v>
      </c>
      <c r="BH6" s="127"/>
    </row>
    <row r="7" spans="1:60" ht="15">
      <c r="A7" s="135">
        <v>3727</v>
      </c>
      <c r="B7" s="71" t="s">
        <v>93</v>
      </c>
      <c r="C7" s="71" t="s">
        <v>142</v>
      </c>
      <c r="D7" s="140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>
        <f t="shared" si="0"/>
        <v>0</v>
      </c>
      <c r="AA7" s="105">
        <v>176.81</v>
      </c>
      <c r="AB7" s="64"/>
      <c r="AC7" s="66">
        <f t="shared" si="1"/>
        <v>176.81</v>
      </c>
      <c r="AD7" s="64"/>
      <c r="AE7" s="64">
        <f t="shared" si="2"/>
        <v>3727</v>
      </c>
      <c r="AF7" s="64" t="str">
        <f t="shared" si="3"/>
        <v>Martin Bliek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>
        <v>5</v>
      </c>
      <c r="AY7" s="64"/>
      <c r="AZ7" s="64"/>
      <c r="BA7" s="64"/>
      <c r="BB7" s="64">
        <f t="shared" si="4"/>
        <v>5</v>
      </c>
      <c r="BC7" s="66">
        <v>147.38</v>
      </c>
      <c r="BD7" s="64"/>
      <c r="BE7" s="66">
        <f t="shared" si="5"/>
        <v>152.38</v>
      </c>
      <c r="BF7" s="67">
        <f t="shared" si="6"/>
        <v>329.19</v>
      </c>
      <c r="BG7" s="81">
        <v>2</v>
      </c>
      <c r="BH7" s="127"/>
    </row>
    <row r="8" spans="1:60" ht="15">
      <c r="A8" s="71"/>
      <c r="B8" s="71"/>
      <c r="C8" s="71"/>
      <c r="D8" s="14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>
        <f t="shared" si="0"/>
        <v>0</v>
      </c>
      <c r="AA8" s="105"/>
      <c r="AB8" s="64"/>
      <c r="AC8" s="66">
        <f t="shared" si="1"/>
        <v>0</v>
      </c>
      <c r="AD8" s="64"/>
      <c r="AE8" s="64">
        <f t="shared" si="2"/>
        <v>0</v>
      </c>
      <c r="AF8" s="64">
        <f t="shared" si="3"/>
        <v>0</v>
      </c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>
        <f t="shared" si="4"/>
        <v>0</v>
      </c>
      <c r="BC8" s="66"/>
      <c r="BD8" s="64"/>
      <c r="BE8" s="66">
        <f t="shared" si="5"/>
        <v>0</v>
      </c>
      <c r="BF8" s="67">
        <f t="shared" si="6"/>
        <v>0</v>
      </c>
      <c r="BG8" s="82">
        <v>3</v>
      </c>
      <c r="BH8" s="127"/>
    </row>
    <row r="9" spans="1:60" ht="15">
      <c r="A9" s="71"/>
      <c r="B9" s="71"/>
      <c r="C9" s="71"/>
      <c r="D9" s="140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>
        <f t="shared" si="0"/>
        <v>0</v>
      </c>
      <c r="AA9" s="105"/>
      <c r="AB9" s="64"/>
      <c r="AC9" s="66">
        <f t="shared" si="1"/>
        <v>0</v>
      </c>
      <c r="AD9" s="64"/>
      <c r="AE9" s="64">
        <f t="shared" si="2"/>
        <v>0</v>
      </c>
      <c r="AF9" s="64">
        <f t="shared" si="3"/>
        <v>0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>
        <f t="shared" si="4"/>
        <v>0</v>
      </c>
      <c r="BC9" s="66"/>
      <c r="BD9" s="64"/>
      <c r="BE9" s="66">
        <f t="shared" si="5"/>
        <v>0</v>
      </c>
      <c r="BF9" s="67">
        <f t="shared" si="6"/>
        <v>0</v>
      </c>
      <c r="BG9" s="83">
        <v>4</v>
      </c>
      <c r="BH9" s="127"/>
    </row>
    <row r="10" spans="1:59" ht="15">
      <c r="A10" s="71"/>
      <c r="B10" s="71"/>
      <c r="C10" s="71"/>
      <c r="D10" s="140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>
        <f t="shared" si="0"/>
        <v>0</v>
      </c>
      <c r="AA10" s="105"/>
      <c r="AB10" s="64"/>
      <c r="AC10" s="66">
        <f t="shared" si="1"/>
        <v>0</v>
      </c>
      <c r="AD10" s="64"/>
      <c r="AE10" s="64">
        <f t="shared" si="2"/>
        <v>0</v>
      </c>
      <c r="AF10" s="64">
        <f t="shared" si="3"/>
        <v>0</v>
      </c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>
        <f t="shared" si="4"/>
        <v>0</v>
      </c>
      <c r="BC10" s="66"/>
      <c r="BD10" s="64"/>
      <c r="BE10" s="66">
        <f t="shared" si="5"/>
        <v>0</v>
      </c>
      <c r="BF10" s="67">
        <f t="shared" si="6"/>
        <v>0</v>
      </c>
      <c r="BG10" s="84">
        <v>5</v>
      </c>
    </row>
    <row r="11" spans="1:59" ht="15">
      <c r="A11" s="71"/>
      <c r="B11" s="71"/>
      <c r="C11" s="71"/>
      <c r="D11" s="140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>
        <f t="shared" si="0"/>
        <v>0</v>
      </c>
      <c r="AA11" s="105"/>
      <c r="AB11" s="64"/>
      <c r="AC11" s="66">
        <f t="shared" si="1"/>
        <v>0</v>
      </c>
      <c r="AD11" s="64"/>
      <c r="AE11" s="64">
        <f t="shared" si="2"/>
        <v>0</v>
      </c>
      <c r="AF11" s="64">
        <f t="shared" si="3"/>
        <v>0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>
        <f t="shared" si="4"/>
        <v>0</v>
      </c>
      <c r="BC11" s="66"/>
      <c r="BD11" s="64"/>
      <c r="BE11" s="66">
        <f t="shared" si="5"/>
        <v>0</v>
      </c>
      <c r="BF11" s="67">
        <f t="shared" si="6"/>
        <v>0</v>
      </c>
      <c r="BG11" s="84">
        <v>6</v>
      </c>
    </row>
    <row r="12" spans="1:59" ht="15">
      <c r="A12" s="142"/>
      <c r="B12" s="71"/>
      <c r="C12" s="71"/>
      <c r="D12" s="14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64">
        <f t="shared" si="0"/>
        <v>0</v>
      </c>
      <c r="AA12" s="105"/>
      <c r="AB12" s="64"/>
      <c r="AC12" s="66">
        <f t="shared" si="1"/>
        <v>0</v>
      </c>
      <c r="AD12" s="64"/>
      <c r="AE12" s="64">
        <f t="shared" si="2"/>
        <v>0</v>
      </c>
      <c r="AF12" s="64">
        <f t="shared" si="3"/>
        <v>0</v>
      </c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64">
        <f t="shared" si="4"/>
        <v>0</v>
      </c>
      <c r="BC12" s="66"/>
      <c r="BD12" s="64"/>
      <c r="BE12" s="66">
        <f t="shared" si="5"/>
        <v>0</v>
      </c>
      <c r="BF12" s="67">
        <f t="shared" si="6"/>
        <v>0</v>
      </c>
      <c r="BG12" s="84">
        <v>7</v>
      </c>
    </row>
    <row r="13" spans="1:59" ht="15">
      <c r="A13" s="113"/>
      <c r="B13" s="114"/>
      <c r="C13" s="114"/>
      <c r="D13" s="122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>
        <f t="shared" si="0"/>
        <v>0</v>
      </c>
      <c r="AA13" s="105"/>
      <c r="AB13" s="65"/>
      <c r="AC13" s="66">
        <f t="shared" si="1"/>
        <v>0</v>
      </c>
      <c r="AD13" s="64"/>
      <c r="AE13" s="64">
        <f t="shared" si="2"/>
        <v>0</v>
      </c>
      <c r="AF13" s="64">
        <f t="shared" si="3"/>
        <v>0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>
        <f t="shared" si="4"/>
        <v>0</v>
      </c>
      <c r="BC13" s="66"/>
      <c r="BD13" s="64"/>
      <c r="BE13" s="66">
        <f t="shared" si="5"/>
        <v>0</v>
      </c>
      <c r="BF13" s="67">
        <f t="shared" si="6"/>
        <v>0</v>
      </c>
      <c r="BG13" s="84">
        <v>8</v>
      </c>
    </row>
    <row r="14" spans="1:59" ht="15">
      <c r="A14" s="113"/>
      <c r="B14" s="113"/>
      <c r="C14" s="113"/>
      <c r="D14" s="122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>
        <f t="shared" si="0"/>
        <v>0</v>
      </c>
      <c r="AA14" s="105"/>
      <c r="AB14" s="64"/>
      <c r="AC14" s="66">
        <f t="shared" si="1"/>
        <v>0</v>
      </c>
      <c r="AD14" s="64"/>
      <c r="AE14" s="64">
        <f t="shared" si="2"/>
        <v>0</v>
      </c>
      <c r="AF14" s="64">
        <f t="shared" si="3"/>
        <v>0</v>
      </c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>
        <f t="shared" si="4"/>
        <v>0</v>
      </c>
      <c r="BC14" s="66"/>
      <c r="BD14" s="64"/>
      <c r="BE14" s="66">
        <f t="shared" si="5"/>
        <v>0</v>
      </c>
      <c r="BF14" s="67">
        <f t="shared" si="6"/>
        <v>0</v>
      </c>
      <c r="BG14" s="84">
        <v>9</v>
      </c>
    </row>
    <row r="15" spans="1:59" ht="12.75">
      <c r="A15" s="72"/>
      <c r="B15" s="70"/>
      <c r="C15" s="10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64">
        <f t="shared" si="0"/>
        <v>0</v>
      </c>
      <c r="AA15" s="106"/>
      <c r="AB15" s="72"/>
      <c r="AC15" s="66">
        <f t="shared" si="1"/>
        <v>0</v>
      </c>
      <c r="AD15" s="64"/>
      <c r="AE15" s="64">
        <f t="shared" si="2"/>
        <v>0</v>
      </c>
      <c r="AF15" s="64">
        <f t="shared" si="3"/>
        <v>0</v>
      </c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64">
        <f t="shared" si="4"/>
        <v>0</v>
      </c>
      <c r="BC15" s="73"/>
      <c r="BD15" s="72"/>
      <c r="BE15" s="66">
        <f t="shared" si="5"/>
        <v>0</v>
      </c>
      <c r="BF15" s="67">
        <f t="shared" si="6"/>
        <v>0</v>
      </c>
      <c r="BG15" s="84">
        <v>10</v>
      </c>
    </row>
    <row r="16" spans="1:59" ht="12.75">
      <c r="A16" s="64"/>
      <c r="B16" s="68"/>
      <c r="C16" s="6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>
        <f t="shared" si="0"/>
        <v>0</v>
      </c>
      <c r="AA16" s="105"/>
      <c r="AB16" s="64"/>
      <c r="AC16" s="66">
        <f t="shared" si="1"/>
        <v>0</v>
      </c>
      <c r="AD16" s="64"/>
      <c r="AE16" s="64">
        <f t="shared" si="2"/>
        <v>0</v>
      </c>
      <c r="AF16" s="64">
        <f t="shared" si="3"/>
        <v>0</v>
      </c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>
        <f t="shared" si="4"/>
        <v>0</v>
      </c>
      <c r="BC16" s="66"/>
      <c r="BD16" s="64"/>
      <c r="BE16" s="66">
        <f t="shared" si="5"/>
        <v>0</v>
      </c>
      <c r="BF16" s="67">
        <f t="shared" si="6"/>
        <v>0</v>
      </c>
      <c r="BG16" s="82"/>
    </row>
    <row r="17" spans="1:59" ht="12.75">
      <c r="A17" s="69"/>
      <c r="B17" s="69"/>
      <c r="C17" s="69"/>
      <c r="D17" s="69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4"/>
      <c r="R17" s="74"/>
      <c r="S17" s="74"/>
      <c r="T17" s="74"/>
      <c r="U17" s="74"/>
      <c r="V17" s="74"/>
      <c r="W17" s="74"/>
      <c r="X17" s="74"/>
      <c r="Y17" s="71"/>
      <c r="Z17" s="64">
        <f t="shared" si="0"/>
        <v>0</v>
      </c>
      <c r="AA17" s="101"/>
      <c r="AB17" s="65"/>
      <c r="AC17" s="66">
        <f t="shared" si="1"/>
        <v>0</v>
      </c>
      <c r="AD17" s="64"/>
      <c r="AE17" s="64">
        <f t="shared" si="2"/>
        <v>0</v>
      </c>
      <c r="AF17" s="64">
        <f t="shared" si="3"/>
        <v>0</v>
      </c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64">
        <f t="shared" si="4"/>
        <v>0</v>
      </c>
      <c r="BC17" s="66"/>
      <c r="BD17" s="64"/>
      <c r="BE17" s="66">
        <f t="shared" si="5"/>
        <v>0</v>
      </c>
      <c r="BF17" s="75">
        <f t="shared" si="6"/>
        <v>0</v>
      </c>
      <c r="BG17" s="82"/>
    </row>
    <row r="18" ht="12.75">
      <c r="BG18" s="82"/>
    </row>
    <row r="19" ht="12.75">
      <c r="BG19" s="82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5" r:id="rId1"/>
  <headerFooter>
    <oddHeader>&amp;CTwentecup Hellendoorn
13-01-2019</oddHeader>
    <oddFooter xml:space="preserve">&amp;L&amp;D&amp;T
&amp;C&amp;N
&amp;R&amp;F
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Schuitema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ame9902</dc:creator>
  <cp:keywords/>
  <dc:description/>
  <cp:lastModifiedBy>Nikki</cp:lastModifiedBy>
  <cp:lastPrinted>2019-01-13T15:59:40Z</cp:lastPrinted>
  <dcterms:created xsi:type="dcterms:W3CDTF">2013-10-08T07:35:56Z</dcterms:created>
  <dcterms:modified xsi:type="dcterms:W3CDTF">2019-01-13T20:16:55Z</dcterms:modified>
  <cp:category/>
  <cp:version/>
  <cp:contentType/>
  <cp:contentStatus/>
</cp:coreProperties>
</file>