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Finale" sheetId="1" r:id="rId1"/>
    <sheet name="Pony enkelspan" sheetId="2" r:id="rId2"/>
    <sheet name="Pony Tweespan" sheetId="3" r:id="rId3"/>
    <sheet name="Paard enkelspan" sheetId="4" r:id="rId4"/>
    <sheet name="Paard Tweespan" sheetId="5" r:id="rId5"/>
    <sheet name="Jeugd" sheetId="6" r:id="rId6"/>
    <sheet name="Langspannern" sheetId="7" r:id="rId7"/>
    <sheet name="Blad7" sheetId="8" r:id="rId8"/>
  </sheets>
  <definedNames>
    <definedName name="_xlnm.Print_Area" localSheetId="0">'Finale'!$AH$1:$BK$37</definedName>
    <definedName name="_xlnm.Print_Area" localSheetId="5">'Jeugd'!$A$1:$BK$7</definedName>
    <definedName name="_xlnm.Print_Area" localSheetId="6">'Langspannern'!$A$1:$BE$49</definedName>
    <definedName name="_xlnm.Print_Area" localSheetId="3">'Paard enkelspan'!$A$1:$BK$19</definedName>
    <definedName name="_xlnm.Print_Area" localSheetId="4">'Paard Tweespan'!$A$1:$BK$11</definedName>
    <definedName name="_xlnm.Print_Area" localSheetId="1">'Pony enkelspan'!$A$1:$BK$16</definedName>
    <definedName name="_xlnm.Print_Area" localSheetId="2">'Pony Tweespan'!$A$1:$BK$11</definedName>
  </definedNames>
  <calcPr fullCalcOnLoad="1"/>
</workbook>
</file>

<file path=xl/sharedStrings.xml><?xml version="1.0" encoding="utf-8"?>
<sst xmlns="http://schemas.openxmlformats.org/spreadsheetml/2006/main" count="698" uniqueCount="142">
  <si>
    <t xml:space="preserve"> </t>
  </si>
  <si>
    <t>straf</t>
  </si>
  <si>
    <t>gereden</t>
  </si>
  <si>
    <t>overige</t>
  </si>
  <si>
    <t>totaal</t>
  </si>
  <si>
    <t>plaats</t>
  </si>
  <si>
    <t xml:space="preserve">RUBRIEK ENKELSPAN PONY </t>
  </si>
  <si>
    <t>Hindernissen ronde 1</t>
  </si>
  <si>
    <t>punt</t>
  </si>
  <si>
    <t>tijd</t>
  </si>
  <si>
    <t>str.punt</t>
  </si>
  <si>
    <t>Hindernissen ronde 2</t>
  </si>
  <si>
    <t>Startnr.</t>
  </si>
  <si>
    <t>Naam</t>
  </si>
  <si>
    <t>adres</t>
  </si>
  <si>
    <t>Plaats</t>
  </si>
  <si>
    <t>telefoon</t>
  </si>
  <si>
    <t>email</t>
  </si>
  <si>
    <t>hind</t>
  </si>
  <si>
    <t>sec</t>
  </si>
  <si>
    <t>punten</t>
  </si>
  <si>
    <t>R1</t>
  </si>
  <si>
    <t>R2</t>
  </si>
  <si>
    <t>R1+R2</t>
  </si>
  <si>
    <t>Starttijd vanaf</t>
  </si>
  <si>
    <t>RUBRIEK TWEESPAN PONY</t>
  </si>
  <si>
    <t>RUBRIEK ENKEL PAARD</t>
  </si>
  <si>
    <t>EUREGIO CUP INDOOR MENNEN DENEKAMP 16  NOVEMBER 2014</t>
  </si>
  <si>
    <t>RUBRIEK TWEESPAN PAARD</t>
  </si>
  <si>
    <t>RUBRIEK:  Bixie ( t/m 12 jaar</t>
  </si>
  <si>
    <t>RUBRIEK: Jeugd 1 ( 13 t/m  18 jaar )</t>
  </si>
  <si>
    <t>4a</t>
  </si>
  <si>
    <t>b</t>
  </si>
  <si>
    <t>c</t>
  </si>
  <si>
    <t>d</t>
  </si>
  <si>
    <t>8a</t>
  </si>
  <si>
    <t>el</t>
  </si>
  <si>
    <t>RUBRIEK: Finale</t>
  </si>
  <si>
    <t>Hindernissen finale ronde</t>
  </si>
  <si>
    <t>Straf</t>
  </si>
  <si>
    <t>Gereden</t>
  </si>
  <si>
    <t>Extra</t>
  </si>
  <si>
    <t xml:space="preserve">Tot. straf </t>
  </si>
  <si>
    <t>Tot. straf</t>
  </si>
  <si>
    <t>Rubriek Vierspan Paarden</t>
  </si>
  <si>
    <t>sec.</t>
  </si>
  <si>
    <t>Tijd</t>
  </si>
  <si>
    <t>Staf</t>
  </si>
  <si>
    <t>seconden</t>
  </si>
  <si>
    <t>Nr.</t>
  </si>
  <si>
    <t>N / D</t>
  </si>
  <si>
    <t>Punten</t>
  </si>
  <si>
    <t>R 1</t>
  </si>
  <si>
    <t>R 2</t>
  </si>
  <si>
    <t>Rubriek Vierspan pony's</t>
  </si>
  <si>
    <t>Tijds</t>
  </si>
  <si>
    <t>Reserve</t>
  </si>
  <si>
    <t>over</t>
  </si>
  <si>
    <t>Schrijding</t>
  </si>
  <si>
    <t>EUREGIO CUP INDOOR MENNEN DENEKAMP 11/12 november 2017</t>
  </si>
  <si>
    <t>1po</t>
  </si>
  <si>
    <t>2po</t>
  </si>
  <si>
    <t>TWENTECUP INDOOR MENNEN 2018 / 2019</t>
  </si>
  <si>
    <t xml:space="preserve">Heleen vergterloo </t>
  </si>
  <si>
    <t xml:space="preserve">Anne nijenhuis </t>
  </si>
  <si>
    <t xml:space="preserve">Marit reins </t>
  </si>
  <si>
    <t xml:space="preserve">Jan ter Braak </t>
  </si>
  <si>
    <t xml:space="preserve">Luc Boske </t>
  </si>
  <si>
    <t xml:space="preserve">Lisa kleinjan </t>
  </si>
  <si>
    <t xml:space="preserve">Marloes van 't veld </t>
  </si>
  <si>
    <t xml:space="preserve">Larissa reints </t>
  </si>
  <si>
    <t>Ophelie vegterloo</t>
  </si>
  <si>
    <t xml:space="preserve">Patrick Wormgoor </t>
  </si>
  <si>
    <t xml:space="preserve">Peter Jager </t>
  </si>
  <si>
    <t xml:space="preserve">Rien noordhuis </t>
  </si>
  <si>
    <t xml:space="preserve">Anja braakman </t>
  </si>
  <si>
    <t xml:space="preserve">Kai Kamphuis </t>
  </si>
  <si>
    <t xml:space="preserve">Eline Mentink </t>
  </si>
  <si>
    <t xml:space="preserve">Jorn Elburg </t>
  </si>
  <si>
    <t xml:space="preserve">Marlou postma </t>
  </si>
  <si>
    <t xml:space="preserve">Lotte letteboer </t>
  </si>
  <si>
    <t xml:space="preserve">Stijn Jansen </t>
  </si>
  <si>
    <t xml:space="preserve">kim kuiper-koel </t>
  </si>
  <si>
    <t xml:space="preserve">Henk Hans </t>
  </si>
  <si>
    <t xml:space="preserve">Mark Roelink </t>
  </si>
  <si>
    <t xml:space="preserve">anne-marie evers </t>
  </si>
  <si>
    <t>Alwin Maaskant</t>
  </si>
  <si>
    <t xml:space="preserve">Manon Ziengs </t>
  </si>
  <si>
    <t xml:space="preserve">Marcel eikenaar </t>
  </si>
  <si>
    <t xml:space="preserve">Anne Tiehuis </t>
  </si>
  <si>
    <t xml:space="preserve">Tessa Post </t>
  </si>
  <si>
    <t xml:space="preserve">Theo Spit </t>
  </si>
  <si>
    <t xml:space="preserve">Andre Grunder </t>
  </si>
  <si>
    <t xml:space="preserve">Frank groeneveld </t>
  </si>
  <si>
    <t xml:space="preserve">Lisa Kleinjan </t>
  </si>
  <si>
    <t xml:space="preserve">Laurens Pouwels </t>
  </si>
  <si>
    <t xml:space="preserve">Mark Weusthof </t>
  </si>
  <si>
    <t xml:space="preserve">Raymond Letteboer </t>
  </si>
  <si>
    <t xml:space="preserve">Pascal meijerink </t>
  </si>
  <si>
    <t xml:space="preserve">Alfons Engbers </t>
  </si>
  <si>
    <t xml:space="preserve">Marijke Hammink </t>
  </si>
  <si>
    <t xml:space="preserve">Erik Mulder </t>
  </si>
  <si>
    <t xml:space="preserve">Anthonie ter Harmsel </t>
  </si>
  <si>
    <t>Rubriek Koudbloeds</t>
  </si>
  <si>
    <t>Wijnanda Kroeze</t>
  </si>
  <si>
    <t>Han Thijssen</t>
  </si>
  <si>
    <t>Corry Ensink</t>
  </si>
  <si>
    <t>6a</t>
  </si>
  <si>
    <t>e</t>
  </si>
  <si>
    <t>11a</t>
  </si>
  <si>
    <t>de</t>
  </si>
  <si>
    <t>Sylvia Franke</t>
  </si>
  <si>
    <t>RUBRIEK Finale</t>
  </si>
  <si>
    <t>Jeugd</t>
  </si>
  <si>
    <t>enkelsan pony</t>
  </si>
  <si>
    <t>Tweespan pony's</t>
  </si>
  <si>
    <t>Enkelspan Paard</t>
  </si>
  <si>
    <t>Tweespan Paard</t>
  </si>
  <si>
    <t>Larissa reints</t>
  </si>
  <si>
    <t>Marlous van het veld</t>
  </si>
  <si>
    <t>Marit Reints</t>
  </si>
  <si>
    <t>Heleen Vechterlo</t>
  </si>
  <si>
    <t>Patrick wormgoor</t>
  </si>
  <si>
    <t>Lisa Kleinjan</t>
  </si>
  <si>
    <t>Kai Kamphuis</t>
  </si>
  <si>
    <t>Jorn Elburg</t>
  </si>
  <si>
    <t>Eline Mentink</t>
  </si>
  <si>
    <t>Anja Braakman</t>
  </si>
  <si>
    <t>Marlou Postma</t>
  </si>
  <si>
    <t>Martijn Wevers</t>
  </si>
  <si>
    <t>9a</t>
  </si>
  <si>
    <t>Annemarie Evers</t>
  </si>
  <si>
    <t>Theo Spit</t>
  </si>
  <si>
    <t>Henk Hans</t>
  </si>
  <si>
    <t>Kim Kuiper Koel</t>
  </si>
  <si>
    <t>Manon Ziengs</t>
  </si>
  <si>
    <t>Arjen Holties</t>
  </si>
  <si>
    <t>Pascal Meijerink</t>
  </si>
  <si>
    <t>Alfons Engbers</t>
  </si>
  <si>
    <t>Raymond Letteboer</t>
  </si>
  <si>
    <t>Mark Weusthof</t>
  </si>
  <si>
    <t>Finale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</si>
</sst>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_-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8.5"/>
      <name val="Verdana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Calibri"/>
      <family val="2"/>
    </font>
    <font>
      <b/>
      <i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</font>
    <font>
      <b/>
      <i/>
      <u val="single"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55">
      <alignment/>
      <protection/>
    </xf>
    <xf numFmtId="0" fontId="4" fillId="0" borderId="0" xfId="55" applyFont="1">
      <alignment/>
      <protection/>
    </xf>
    <xf numFmtId="0" fontId="2" fillId="0" borderId="10" xfId="55" applyBorder="1" applyAlignment="1">
      <alignment horizontal="center"/>
      <protection/>
    </xf>
    <xf numFmtId="0" fontId="2" fillId="0" borderId="10" xfId="55" applyBorder="1" applyAlignment="1">
      <alignment/>
      <protection/>
    </xf>
    <xf numFmtId="0" fontId="2" fillId="0" borderId="11" xfId="55" applyBorder="1">
      <alignment/>
      <protection/>
    </xf>
    <xf numFmtId="0" fontId="2" fillId="0" borderId="12" xfId="55" applyBorder="1">
      <alignment/>
      <protection/>
    </xf>
    <xf numFmtId="0" fontId="2" fillId="0" borderId="13" xfId="55" applyBorder="1">
      <alignment/>
      <protection/>
    </xf>
    <xf numFmtId="0" fontId="2" fillId="0" borderId="14" xfId="55" applyBorder="1" applyAlignment="1">
      <alignment horizontal="center"/>
      <protection/>
    </xf>
    <xf numFmtId="0" fontId="2" fillId="0" borderId="14" xfId="55" applyBorder="1" applyAlignment="1">
      <alignment/>
      <protection/>
    </xf>
    <xf numFmtId="0" fontId="2" fillId="33" borderId="15" xfId="55" applyFill="1" applyBorder="1">
      <alignment/>
      <protection/>
    </xf>
    <xf numFmtId="0" fontId="2" fillId="0" borderId="15" xfId="55" applyBorder="1">
      <alignment/>
      <protection/>
    </xf>
    <xf numFmtId="0" fontId="2" fillId="0" borderId="16" xfId="55" applyBorder="1" applyAlignment="1">
      <alignment horizontal="center"/>
      <protection/>
    </xf>
    <xf numFmtId="0" fontId="2" fillId="0" borderId="16" xfId="55" applyBorder="1" applyAlignment="1">
      <alignment/>
      <protection/>
    </xf>
    <xf numFmtId="0" fontId="5" fillId="0" borderId="15" xfId="55" applyFont="1" applyBorder="1">
      <alignment/>
      <protection/>
    </xf>
    <xf numFmtId="2" fontId="2" fillId="0" borderId="15" xfId="55" applyNumberFormat="1" applyBorder="1">
      <alignment/>
      <protection/>
    </xf>
    <xf numFmtId="2" fontId="2" fillId="34" borderId="15" xfId="55" applyNumberFormat="1" applyFill="1" applyBorder="1">
      <alignment/>
      <protection/>
    </xf>
    <xf numFmtId="0" fontId="4" fillId="0" borderId="15" xfId="55" applyFont="1" applyBorder="1">
      <alignment/>
      <protection/>
    </xf>
    <xf numFmtId="0" fontId="3" fillId="0" borderId="15" xfId="55" applyFont="1" applyBorder="1">
      <alignment/>
      <protection/>
    </xf>
    <xf numFmtId="0" fontId="4" fillId="0" borderId="0" xfId="55" applyFont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3" borderId="15" xfId="55" applyFill="1" applyBorder="1" applyAlignment="1">
      <alignment horizontal="center"/>
      <protection/>
    </xf>
    <xf numFmtId="0" fontId="2" fillId="0" borderId="15" xfId="55" applyBorder="1" applyAlignment="1">
      <alignment horizontal="center"/>
      <protection/>
    </xf>
    <xf numFmtId="0" fontId="3" fillId="0" borderId="15" xfId="55" applyFont="1" applyFill="1" applyBorder="1" applyAlignment="1">
      <alignment horizontal="left"/>
      <protection/>
    </xf>
    <xf numFmtId="0" fontId="2" fillId="35" borderId="0" xfId="55" applyFill="1" applyAlignment="1">
      <alignment horizontal="center"/>
      <protection/>
    </xf>
    <xf numFmtId="2" fontId="2" fillId="0" borderId="10" xfId="55" applyNumberFormat="1" applyBorder="1">
      <alignment/>
      <protection/>
    </xf>
    <xf numFmtId="2" fontId="2" fillId="0" borderId="14" xfId="55" applyNumberFormat="1" applyBorder="1" applyAlignment="1">
      <alignment horizontal="center"/>
      <protection/>
    </xf>
    <xf numFmtId="2" fontId="2" fillId="0" borderId="16" xfId="55" applyNumberForma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6" fillId="0" borderId="17" xfId="55" applyFont="1" applyFill="1" applyBorder="1" applyAlignment="1">
      <alignment horizontal="left"/>
      <protection/>
    </xf>
    <xf numFmtId="0" fontId="6" fillId="0" borderId="17" xfId="55" applyFont="1" applyBorder="1" applyAlignment="1">
      <alignment horizontal="left"/>
      <protection/>
    </xf>
    <xf numFmtId="0" fontId="6" fillId="0" borderId="18" xfId="55" applyFont="1" applyFill="1" applyBorder="1" applyAlignment="1">
      <alignment horizontal="left"/>
      <protection/>
    </xf>
    <xf numFmtId="0" fontId="2" fillId="0" borderId="15" xfId="55" applyFill="1" applyBorder="1">
      <alignment/>
      <protection/>
    </xf>
    <xf numFmtId="0" fontId="2" fillId="0" borderId="12" xfId="55" applyFill="1" applyBorder="1">
      <alignment/>
      <protection/>
    </xf>
    <xf numFmtId="0" fontId="2" fillId="0" borderId="19" xfId="55" applyFill="1" applyBorder="1">
      <alignment/>
      <protection/>
    </xf>
    <xf numFmtId="0" fontId="2" fillId="0" borderId="10" xfId="55" applyFill="1" applyBorder="1">
      <alignment/>
      <protection/>
    </xf>
    <xf numFmtId="0" fontId="2" fillId="0" borderId="10" xfId="55" applyFont="1" applyFill="1" applyBorder="1">
      <alignment/>
      <protection/>
    </xf>
    <xf numFmtId="0" fontId="2" fillId="0" borderId="0" xfId="55" applyFont="1">
      <alignment/>
      <protection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0" xfId="0" applyFont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2" fontId="8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0" fillId="36" borderId="15" xfId="0" applyNumberFormat="1" applyFill="1" applyBorder="1" applyAlignment="1">
      <alignment/>
    </xf>
    <xf numFmtId="0" fontId="9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2" borderId="15" xfId="55" applyFill="1" applyBorder="1">
      <alignment/>
      <protection/>
    </xf>
    <xf numFmtId="0" fontId="2" fillId="0" borderId="0" xfId="55" applyAlignment="1">
      <alignment horizontal="center"/>
      <protection/>
    </xf>
    <xf numFmtId="0" fontId="2" fillId="37" borderId="0" xfId="55" applyFill="1" applyAlignment="1">
      <alignment horizontal="center"/>
      <protection/>
    </xf>
    <xf numFmtId="0" fontId="2" fillId="38" borderId="0" xfId="55" applyFill="1" applyAlignment="1">
      <alignment horizontal="center"/>
      <protection/>
    </xf>
    <xf numFmtId="0" fontId="2" fillId="0" borderId="0" xfId="55" applyFill="1" applyAlignment="1">
      <alignment horizontal="center"/>
      <protection/>
    </xf>
    <xf numFmtId="0" fontId="2" fillId="39" borderId="0" xfId="55" applyFill="1" applyAlignment="1">
      <alignment horizontal="center"/>
      <protection/>
    </xf>
    <xf numFmtId="0" fontId="2" fillId="40" borderId="0" xfId="55" applyFill="1" applyAlignment="1">
      <alignment horizontal="center"/>
      <protection/>
    </xf>
    <xf numFmtId="0" fontId="51" fillId="0" borderId="0" xfId="0" applyFont="1" applyAlignment="1">
      <alignment/>
    </xf>
    <xf numFmtId="0" fontId="4" fillId="0" borderId="13" xfId="55" applyFont="1" applyBorder="1" applyAlignment="1">
      <alignment horizontal="left"/>
      <protection/>
    </xf>
    <xf numFmtId="0" fontId="39" fillId="0" borderId="15" xfId="43" applyFill="1" applyBorder="1" applyAlignment="1" applyProtection="1">
      <alignment/>
      <protection/>
    </xf>
    <xf numFmtId="0" fontId="39" fillId="0" borderId="15" xfId="43" applyBorder="1" applyAlignment="1" applyProtection="1">
      <alignment/>
      <protection/>
    </xf>
    <xf numFmtId="0" fontId="2" fillId="0" borderId="15" xfId="55" applyNumberFormat="1" applyBorder="1">
      <alignment/>
      <protection/>
    </xf>
    <xf numFmtId="0" fontId="2" fillId="0" borderId="15" xfId="55" applyFont="1" applyFill="1" applyBorder="1">
      <alignment/>
      <protection/>
    </xf>
    <xf numFmtId="0" fontId="2" fillId="0" borderId="15" xfId="55" applyFont="1" applyBorder="1">
      <alignment/>
      <protection/>
    </xf>
    <xf numFmtId="0" fontId="2" fillId="0" borderId="15" xfId="55" applyBorder="1" applyAlignment="1">
      <alignment horizontal="left"/>
      <protection/>
    </xf>
    <xf numFmtId="0" fontId="2" fillId="0" borderId="14" xfId="55" applyFill="1" applyBorder="1">
      <alignment/>
      <protection/>
    </xf>
    <xf numFmtId="0" fontId="2" fillId="0" borderId="26" xfId="55" applyFill="1" applyBorder="1">
      <alignment/>
      <protection/>
    </xf>
    <xf numFmtId="0" fontId="2" fillId="0" borderId="15" xfId="58" applyBorder="1">
      <alignment/>
      <protection/>
    </xf>
    <xf numFmtId="0" fontId="2" fillId="0" borderId="15" xfId="58" applyFill="1" applyBorder="1">
      <alignment/>
      <protection/>
    </xf>
    <xf numFmtId="0" fontId="2" fillId="0" borderId="15" xfId="58" applyFont="1" applyFill="1" applyBorder="1">
      <alignment/>
      <protection/>
    </xf>
    <xf numFmtId="0" fontId="2" fillId="0" borderId="15" xfId="58" applyFont="1" applyBorder="1">
      <alignment/>
      <protection/>
    </xf>
    <xf numFmtId="0" fontId="0" fillId="0" borderId="12" xfId="0" applyBorder="1" applyAlignment="1">
      <alignment/>
    </xf>
    <xf numFmtId="0" fontId="9" fillId="0" borderId="10" xfId="0" applyFont="1" applyFill="1" applyBorder="1" applyAlignment="1">
      <alignment/>
    </xf>
    <xf numFmtId="2" fontId="8" fillId="0" borderId="15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5" xfId="55" applyFont="1" applyFill="1" applyBorder="1" applyAlignment="1">
      <alignment horizontal="left"/>
      <protection/>
    </xf>
    <xf numFmtId="2" fontId="2" fillId="0" borderId="15" xfId="55" applyNumberFormat="1" applyBorder="1" applyAlignment="1">
      <alignment horizontal="center"/>
      <protection/>
    </xf>
    <xf numFmtId="0" fontId="3" fillId="0" borderId="10" xfId="55" applyFont="1" applyBorder="1">
      <alignment/>
      <protection/>
    </xf>
    <xf numFmtId="2" fontId="2" fillId="0" borderId="15" xfId="55" applyNumberFormat="1" applyBorder="1" quotePrefix="1">
      <alignment/>
      <protection/>
    </xf>
    <xf numFmtId="0" fontId="7" fillId="2" borderId="15" xfId="0" applyFont="1" applyFill="1" applyBorder="1" applyAlignment="1">
      <alignment/>
    </xf>
    <xf numFmtId="0" fontId="7" fillId="0" borderId="15" xfId="59" applyFont="1" applyBorder="1">
      <alignment/>
      <protection/>
    </xf>
    <xf numFmtId="0" fontId="9" fillId="0" borderId="15" xfId="59" applyFont="1" applyBorder="1">
      <alignment/>
      <protection/>
    </xf>
    <xf numFmtId="0" fontId="2" fillId="0" borderId="15" xfId="57" applyFont="1" applyFill="1" applyBorder="1">
      <alignment/>
      <protection/>
    </xf>
    <xf numFmtId="0" fontId="2" fillId="0" borderId="15" xfId="57" applyFont="1" applyBorder="1">
      <alignment/>
      <protection/>
    </xf>
    <xf numFmtId="0" fontId="2" fillId="0" borderId="27" xfId="57" applyFont="1" applyFill="1" applyBorder="1" applyAlignment="1">
      <alignment horizontal="center"/>
      <protection/>
    </xf>
    <xf numFmtId="0" fontId="2" fillId="0" borderId="27" xfId="57" applyFont="1" applyBorder="1" applyAlignment="1">
      <alignment horizontal="center"/>
      <protection/>
    </xf>
    <xf numFmtId="0" fontId="2" fillId="0" borderId="15" xfId="57" applyBorder="1">
      <alignment/>
      <protection/>
    </xf>
    <xf numFmtId="0" fontId="2" fillId="0" borderId="15" xfId="57" applyFill="1" applyBorder="1">
      <alignment/>
      <protection/>
    </xf>
    <xf numFmtId="0" fontId="2" fillId="0" borderId="15" xfId="56" applyFill="1" applyBorder="1">
      <alignment/>
      <protection/>
    </xf>
    <xf numFmtId="0" fontId="33" fillId="0" borderId="15" xfId="60" applyBorder="1">
      <alignment/>
      <protection/>
    </xf>
    <xf numFmtId="0" fontId="2" fillId="0" borderId="11" xfId="55" applyFill="1" applyBorder="1">
      <alignment/>
      <protection/>
    </xf>
    <xf numFmtId="0" fontId="2" fillId="0" borderId="15" xfId="57" applyFont="1" applyFill="1" applyBorder="1" applyAlignment="1">
      <alignment horizontal="center"/>
      <protection/>
    </xf>
    <xf numFmtId="0" fontId="2" fillId="0" borderId="27" xfId="57" applyFill="1" applyBorder="1" applyAlignment="1">
      <alignment horizontal="center"/>
      <protection/>
    </xf>
    <xf numFmtId="0" fontId="2" fillId="0" borderId="15" xfId="57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3" fillId="0" borderId="15" xfId="55" applyFont="1" applyFill="1" applyBorder="1">
      <alignment/>
      <protection/>
    </xf>
    <xf numFmtId="2" fontId="2" fillId="0" borderId="15" xfId="55" applyNumberFormat="1" applyFill="1" applyBorder="1">
      <alignment/>
      <protection/>
    </xf>
    <xf numFmtId="0" fontId="2" fillId="0" borderId="0" xfId="55" applyFill="1">
      <alignment/>
      <protection/>
    </xf>
    <xf numFmtId="0" fontId="6" fillId="0" borderId="15" xfId="55" applyFont="1" applyFill="1" applyBorder="1" applyAlignment="1">
      <alignment horizontal="center"/>
      <protection/>
    </xf>
    <xf numFmtId="0" fontId="6" fillId="0" borderId="15" xfId="55" applyFont="1" applyBorder="1">
      <alignment/>
      <protection/>
    </xf>
    <xf numFmtId="0" fontId="6" fillId="0" borderId="15" xfId="55" applyFont="1" applyBorder="1" applyAlignment="1">
      <alignment horizontal="center"/>
      <protection/>
    </xf>
    <xf numFmtId="0" fontId="2" fillId="0" borderId="14" xfId="58" applyFill="1" applyBorder="1">
      <alignment/>
      <protection/>
    </xf>
    <xf numFmtId="0" fontId="0" fillId="0" borderId="15" xfId="0" applyFont="1" applyBorder="1" applyAlignment="1">
      <alignment/>
    </xf>
    <xf numFmtId="2" fontId="2" fillId="0" borderId="15" xfId="55" applyNumberFormat="1" applyFont="1" applyBorder="1">
      <alignment/>
      <protection/>
    </xf>
    <xf numFmtId="2" fontId="2" fillId="0" borderId="15" xfId="55" applyNumberFormat="1" applyFont="1" applyFill="1" applyBorder="1">
      <alignment/>
      <protection/>
    </xf>
    <xf numFmtId="0" fontId="52" fillId="0" borderId="15" xfId="60" applyFont="1" applyFill="1" applyBorder="1">
      <alignment/>
      <protection/>
    </xf>
    <xf numFmtId="0" fontId="6" fillId="0" borderId="15" xfId="55" applyFont="1" applyFill="1" applyBorder="1">
      <alignment/>
      <protection/>
    </xf>
    <xf numFmtId="0" fontId="33" fillId="0" borderId="15" xfId="60" applyFont="1" applyBorder="1">
      <alignment/>
      <protection/>
    </xf>
    <xf numFmtId="0" fontId="33" fillId="0" borderId="15" xfId="60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left"/>
    </xf>
    <xf numFmtId="0" fontId="2" fillId="0" borderId="12" xfId="58" applyFill="1" applyBorder="1">
      <alignment/>
      <protection/>
    </xf>
    <xf numFmtId="0" fontId="2" fillId="0" borderId="12" xfId="58" applyBorder="1">
      <alignment/>
      <protection/>
    </xf>
    <xf numFmtId="0" fontId="3" fillId="0" borderId="12" xfId="55" applyFont="1" applyBorder="1">
      <alignment/>
      <protection/>
    </xf>
    <xf numFmtId="0" fontId="5" fillId="0" borderId="12" xfId="55" applyFont="1" applyBorder="1">
      <alignment/>
      <protection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2" fillId="0" borderId="12" xfId="58" applyFont="1" applyFill="1" applyBorder="1">
      <alignment/>
      <protection/>
    </xf>
    <xf numFmtId="0" fontId="2" fillId="0" borderId="12" xfId="56" applyFill="1" applyBorder="1">
      <alignment/>
      <protection/>
    </xf>
    <xf numFmtId="2" fontId="7" fillId="0" borderId="15" xfId="0" applyNumberFormat="1" applyFont="1" applyBorder="1" applyAlignment="1" quotePrefix="1">
      <alignment horizontal="center"/>
    </xf>
    <xf numFmtId="0" fontId="53" fillId="0" borderId="15" xfId="0" applyFont="1" applyBorder="1" applyAlignment="1">
      <alignment horizontal="center"/>
    </xf>
    <xf numFmtId="0" fontId="10" fillId="0" borderId="15" xfId="55" applyFont="1" applyBorder="1" applyAlignment="1">
      <alignment horizontal="center"/>
      <protection/>
    </xf>
    <xf numFmtId="0" fontId="11" fillId="0" borderId="15" xfId="55" applyFont="1" applyFill="1" applyBorder="1" applyAlignment="1">
      <alignment horizontal="center"/>
      <protection/>
    </xf>
    <xf numFmtId="0" fontId="11" fillId="0" borderId="0" xfId="55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Standaard 2 2" xfId="56"/>
    <cellStyle name="Standaard 2 2 2" xfId="57"/>
    <cellStyle name="Standaard 2 3" xfId="58"/>
    <cellStyle name="Standaard 3" xfId="59"/>
    <cellStyle name="Standaard 4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5"/>
  <sheetViews>
    <sheetView tabSelected="1" zoomScale="110" zoomScaleNormal="110" zoomScalePageLayoutView="0" workbookViewId="0" topLeftCell="AG1">
      <selection activeCell="BO33" sqref="BO33"/>
    </sheetView>
  </sheetViews>
  <sheetFormatPr defaultColWidth="9.140625" defaultRowHeight="12.75"/>
  <cols>
    <col min="1" max="1" width="6.140625" style="0" customWidth="1"/>
    <col min="2" max="2" width="20.140625" style="0" customWidth="1"/>
    <col min="3" max="3" width="17.7109375" style="0" hidden="1" customWidth="1"/>
    <col min="4" max="4" width="14.57421875" style="0" customWidth="1"/>
    <col min="5" max="6" width="0" style="0" hidden="1" customWidth="1"/>
    <col min="7" max="26" width="2.7109375" style="0" customWidth="1"/>
    <col min="27" max="27" width="13.00390625" style="0" customWidth="1"/>
    <col min="28" max="28" width="11.28125" style="0" customWidth="1"/>
    <col min="31" max="31" width="2.8515625" style="0" customWidth="1"/>
    <col min="32" max="32" width="6.8515625" style="0" customWidth="1"/>
    <col min="33" max="33" width="10.421875" style="0" customWidth="1"/>
    <col min="35" max="35" width="17.8515625" style="0" customWidth="1"/>
    <col min="36" max="36" width="14.28125" style="0" customWidth="1"/>
    <col min="37" max="56" width="2.7109375" style="0" customWidth="1"/>
    <col min="63" max="63" width="9.140625" style="81" customWidth="1"/>
  </cols>
  <sheetData>
    <row r="1" spans="1:64" ht="12.75">
      <c r="A1" s="19"/>
      <c r="B1" s="1"/>
      <c r="C1" s="1"/>
      <c r="D1" s="2" t="s">
        <v>62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tr">
        <f>D1</f>
        <v>TWENTECUP INDOOR MENNEN 2018 / 2019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83"/>
      <c r="BL1" s="1"/>
    </row>
    <row r="2" spans="1:64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62" t="s">
        <v>141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83"/>
      <c r="BL2" s="1"/>
    </row>
    <row r="3" spans="1:64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3</v>
      </c>
      <c r="AD3" s="3" t="s">
        <v>4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3</v>
      </c>
      <c r="BH3" s="3" t="s">
        <v>1</v>
      </c>
      <c r="BI3" s="3" t="s">
        <v>4</v>
      </c>
      <c r="BJ3" s="3" t="s">
        <v>4</v>
      </c>
      <c r="BK3" s="24" t="s">
        <v>5</v>
      </c>
      <c r="BL3" s="1"/>
    </row>
    <row r="4" spans="1:64" ht="12.75">
      <c r="A4" s="20"/>
      <c r="B4" s="20" t="s">
        <v>112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8</v>
      </c>
      <c r="AB4" s="26" t="s">
        <v>9</v>
      </c>
      <c r="AC4" s="26" t="s">
        <v>1</v>
      </c>
      <c r="AD4" s="8" t="s">
        <v>10</v>
      </c>
      <c r="AE4" s="1"/>
      <c r="AF4" s="1"/>
      <c r="AG4" s="1"/>
      <c r="AH4" s="20"/>
      <c r="AI4" s="20" t="str">
        <f>B4</f>
        <v>RUBRIEK Finale</v>
      </c>
      <c r="AJ4" s="5"/>
      <c r="AK4" s="7" t="s">
        <v>11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8</v>
      </c>
      <c r="BF4" s="8" t="s">
        <v>9</v>
      </c>
      <c r="BG4" s="26" t="s">
        <v>1</v>
      </c>
      <c r="BH4" s="8" t="s">
        <v>8</v>
      </c>
      <c r="BI4" s="8" t="s">
        <v>10</v>
      </c>
      <c r="BJ4" s="8" t="s">
        <v>10</v>
      </c>
      <c r="BK4" s="24"/>
      <c r="BL4" s="1"/>
    </row>
    <row r="5" spans="1:64" ht="12.75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12" t="s">
        <v>18</v>
      </c>
      <c r="AB5" s="27" t="s">
        <v>19</v>
      </c>
      <c r="AC5" s="27" t="s">
        <v>20</v>
      </c>
      <c r="AD5" s="12" t="s">
        <v>21</v>
      </c>
      <c r="AE5" s="1"/>
      <c r="AF5" s="1"/>
      <c r="AG5" s="1"/>
      <c r="AH5" s="21" t="s">
        <v>12</v>
      </c>
      <c r="AI5" s="10" t="s">
        <v>13</v>
      </c>
      <c r="AJ5" s="10" t="s">
        <v>15</v>
      </c>
      <c r="AK5" s="82">
        <v>1</v>
      </c>
      <c r="AL5" s="82">
        <v>2</v>
      </c>
      <c r="AM5" s="82">
        <v>3</v>
      </c>
      <c r="AN5" s="82" t="s">
        <v>31</v>
      </c>
      <c r="AO5" s="82" t="s">
        <v>32</v>
      </c>
      <c r="AP5" s="82" t="s">
        <v>33</v>
      </c>
      <c r="AQ5" s="82" t="s">
        <v>34</v>
      </c>
      <c r="AR5" s="82" t="s">
        <v>108</v>
      </c>
      <c r="AS5" s="82">
        <v>5</v>
      </c>
      <c r="AT5" s="82">
        <v>6</v>
      </c>
      <c r="AU5" s="82">
        <v>7</v>
      </c>
      <c r="AV5" s="82">
        <v>8</v>
      </c>
      <c r="AW5" s="82" t="s">
        <v>130</v>
      </c>
      <c r="AX5" s="82" t="s">
        <v>32</v>
      </c>
      <c r="AY5" s="82" t="s">
        <v>33</v>
      </c>
      <c r="AZ5" s="82" t="s">
        <v>34</v>
      </c>
      <c r="BA5" s="82" t="s">
        <v>108</v>
      </c>
      <c r="BB5" s="82">
        <v>10</v>
      </c>
      <c r="BC5" s="82">
        <v>11</v>
      </c>
      <c r="BD5" s="82">
        <f>Z5</f>
        <v>0</v>
      </c>
      <c r="BE5" s="13" t="s">
        <v>18</v>
      </c>
      <c r="BF5" s="12" t="s">
        <v>19</v>
      </c>
      <c r="BG5" s="27" t="s">
        <v>20</v>
      </c>
      <c r="BH5" s="12" t="s">
        <v>22</v>
      </c>
      <c r="BI5" s="12" t="s">
        <v>21</v>
      </c>
      <c r="BJ5" s="12" t="s">
        <v>23</v>
      </c>
      <c r="BK5" s="24"/>
      <c r="BL5" s="1"/>
    </row>
    <row r="6" spans="1:64" ht="12.75">
      <c r="A6" s="73"/>
      <c r="B6" s="159" t="s">
        <v>113</v>
      </c>
      <c r="C6" t="s">
        <v>61</v>
      </c>
      <c r="D6" s="73"/>
      <c r="E6" s="32"/>
      <c r="F6" s="32"/>
      <c r="G6" s="133"/>
      <c r="H6" s="133"/>
      <c r="I6" s="133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>
        <f aca="true" t="shared" si="0" ref="AA6:AA41">SUM(G6:Z6)</f>
        <v>0</v>
      </c>
      <c r="AB6" s="134"/>
      <c r="AC6" s="134"/>
      <c r="AD6" s="16">
        <f aca="true" t="shared" si="1" ref="AD6:AD41">SUM(AA6:AC6)</f>
        <v>0</v>
      </c>
      <c r="AE6" s="135"/>
      <c r="AF6" s="135"/>
      <c r="AG6" s="135"/>
      <c r="AH6" s="29">
        <f aca="true" t="shared" si="2" ref="AH6:AH41">A6</f>
        <v>0</v>
      </c>
      <c r="AI6" s="161" t="str">
        <f aca="true" t="shared" si="3" ref="AI6:AI41">B6</f>
        <v>Jeugd</v>
      </c>
      <c r="AJ6" s="32">
        <f aca="true" t="shared" si="4" ref="AJ6:AJ20">D6</f>
        <v>0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>
        <f aca="true" t="shared" si="5" ref="BE6:BE41">SUM(AK6:BD6)</f>
        <v>0</v>
      </c>
      <c r="BF6" s="134"/>
      <c r="BG6" s="134"/>
      <c r="BH6" s="134">
        <f aca="true" t="shared" si="6" ref="BH6:BH41">SUM(BE6:BG6)</f>
        <v>0</v>
      </c>
      <c r="BI6" s="134">
        <f aca="true" t="shared" si="7" ref="BI6:BI41">AD6</f>
        <v>0</v>
      </c>
      <c r="BJ6" s="16">
        <f aca="true" t="shared" si="8" ref="BJ6:BJ41">BH6+BI6</f>
        <v>0</v>
      </c>
      <c r="BK6" s="86"/>
      <c r="BL6" s="1"/>
    </row>
    <row r="7" spans="1:64" ht="12.75">
      <c r="A7" s="148">
        <v>2</v>
      </c>
      <c r="B7" s="73" t="s">
        <v>80</v>
      </c>
      <c r="C7" t="s">
        <v>61</v>
      </c>
      <c r="D7" s="73"/>
      <c r="E7" s="32"/>
      <c r="F7" s="32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f t="shared" si="0"/>
        <v>0</v>
      </c>
      <c r="AB7" s="15"/>
      <c r="AC7" s="15"/>
      <c r="AD7" s="16">
        <f t="shared" si="1"/>
        <v>0</v>
      </c>
      <c r="AE7" s="1"/>
      <c r="AF7" s="1"/>
      <c r="AG7" s="1"/>
      <c r="AH7" s="29">
        <f t="shared" si="2"/>
        <v>2</v>
      </c>
      <c r="AI7" s="32" t="str">
        <f t="shared" si="3"/>
        <v>Lotte letteboer </v>
      </c>
      <c r="AJ7" s="32">
        <f t="shared" si="4"/>
        <v>0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f t="shared" si="5"/>
        <v>0</v>
      </c>
      <c r="BF7" s="15">
        <v>136.54</v>
      </c>
      <c r="BG7" s="15"/>
      <c r="BH7" s="15">
        <f t="shared" si="6"/>
        <v>136.54</v>
      </c>
      <c r="BI7" s="15">
        <f t="shared" si="7"/>
        <v>0</v>
      </c>
      <c r="BJ7" s="16">
        <f t="shared" si="8"/>
        <v>136.54</v>
      </c>
      <c r="BK7" s="84">
        <v>1</v>
      </c>
      <c r="BL7" s="1"/>
    </row>
    <row r="8" spans="1:64" ht="12.75">
      <c r="A8" s="73">
        <v>1</v>
      </c>
      <c r="B8" s="73" t="s">
        <v>81</v>
      </c>
      <c r="C8" s="147" t="s">
        <v>61</v>
      </c>
      <c r="D8" s="73"/>
      <c r="E8" s="32"/>
      <c r="F8" s="32"/>
      <c r="G8" s="133"/>
      <c r="H8" s="133"/>
      <c r="I8" s="133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>
        <f t="shared" si="0"/>
        <v>0</v>
      </c>
      <c r="AB8" s="134"/>
      <c r="AC8" s="134"/>
      <c r="AD8" s="16">
        <f t="shared" si="1"/>
        <v>0</v>
      </c>
      <c r="AE8" s="135"/>
      <c r="AF8" s="135"/>
      <c r="AG8" s="135"/>
      <c r="AH8" s="29">
        <f t="shared" si="2"/>
        <v>1</v>
      </c>
      <c r="AI8" s="32" t="str">
        <f t="shared" si="3"/>
        <v>Stijn Jansen </v>
      </c>
      <c r="AJ8" s="32">
        <f t="shared" si="4"/>
        <v>0</v>
      </c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>
        <f t="shared" si="5"/>
        <v>0</v>
      </c>
      <c r="BF8" s="134">
        <v>149.03</v>
      </c>
      <c r="BG8" s="134"/>
      <c r="BH8" s="134">
        <f t="shared" si="6"/>
        <v>149.03</v>
      </c>
      <c r="BI8" s="134">
        <f t="shared" si="7"/>
        <v>0</v>
      </c>
      <c r="BJ8" s="16">
        <f t="shared" si="8"/>
        <v>149.03</v>
      </c>
      <c r="BK8" s="85">
        <v>2</v>
      </c>
      <c r="BL8" s="1"/>
    </row>
    <row r="9" spans="1:64" ht="12.75">
      <c r="A9" s="155"/>
      <c r="B9" s="73"/>
      <c r="C9" t="s">
        <v>60</v>
      </c>
      <c r="D9" s="73"/>
      <c r="E9" s="32"/>
      <c r="F9" s="32"/>
      <c r="G9" s="133"/>
      <c r="H9" s="133"/>
      <c r="I9" s="133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>
        <f t="shared" si="0"/>
        <v>0</v>
      </c>
      <c r="AB9" s="134"/>
      <c r="AC9" s="134"/>
      <c r="AD9" s="16">
        <f t="shared" si="1"/>
        <v>0</v>
      </c>
      <c r="AE9" s="135"/>
      <c r="AF9" s="135"/>
      <c r="AG9" s="135"/>
      <c r="AH9" s="29">
        <f t="shared" si="2"/>
        <v>0</v>
      </c>
      <c r="AI9" s="32">
        <f t="shared" si="3"/>
        <v>0</v>
      </c>
      <c r="AJ9" s="32">
        <f t="shared" si="4"/>
        <v>0</v>
      </c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>
        <f t="shared" si="5"/>
        <v>0</v>
      </c>
      <c r="BF9" s="134"/>
      <c r="BG9" s="134"/>
      <c r="BH9" s="134">
        <f t="shared" si="6"/>
        <v>0</v>
      </c>
      <c r="BI9" s="134">
        <f t="shared" si="7"/>
        <v>0</v>
      </c>
      <c r="BJ9" s="16">
        <f t="shared" si="8"/>
        <v>0</v>
      </c>
      <c r="BK9" s="88"/>
      <c r="BL9" s="1"/>
    </row>
    <row r="10" spans="1:64" ht="12.75">
      <c r="A10" s="113"/>
      <c r="B10" s="159" t="s">
        <v>114</v>
      </c>
      <c r="C10" s="73"/>
      <c r="D10" s="73"/>
      <c r="E10" s="18"/>
      <c r="F10" s="18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f t="shared" si="0"/>
        <v>0</v>
      </c>
      <c r="AB10" s="15"/>
      <c r="AC10" s="15"/>
      <c r="AD10" s="16">
        <f t="shared" si="1"/>
        <v>0</v>
      </c>
      <c r="AE10" s="1"/>
      <c r="AF10" s="1"/>
      <c r="AG10" s="1"/>
      <c r="AH10" s="29">
        <f t="shared" si="2"/>
        <v>0</v>
      </c>
      <c r="AI10" s="161" t="str">
        <f t="shared" si="3"/>
        <v>enkelsan pony</v>
      </c>
      <c r="AJ10" s="32">
        <f t="shared" si="4"/>
        <v>0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 t="shared" si="5"/>
        <v>0</v>
      </c>
      <c r="BF10" s="15"/>
      <c r="BG10" s="15"/>
      <c r="BH10" s="15">
        <f t="shared" si="6"/>
        <v>0</v>
      </c>
      <c r="BI10" s="15">
        <f t="shared" si="7"/>
        <v>0</v>
      </c>
      <c r="BJ10" s="16">
        <f t="shared" si="8"/>
        <v>0</v>
      </c>
      <c r="BK10" s="88"/>
      <c r="BL10" s="1"/>
    </row>
    <row r="11" spans="1:64" ht="12.75">
      <c r="A11" s="113">
        <v>6</v>
      </c>
      <c r="B11" s="73" t="s">
        <v>118</v>
      </c>
      <c r="C11" s="101"/>
      <c r="D11" s="73"/>
      <c r="E11" s="32"/>
      <c r="F11" s="32"/>
      <c r="G11" s="133"/>
      <c r="H11" s="133"/>
      <c r="I11" s="133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>
        <f t="shared" si="0"/>
        <v>0</v>
      </c>
      <c r="AB11" s="134"/>
      <c r="AC11" s="134"/>
      <c r="AD11" s="16">
        <f t="shared" si="1"/>
        <v>0</v>
      </c>
      <c r="AE11" s="135"/>
      <c r="AF11" s="135"/>
      <c r="AG11" s="135"/>
      <c r="AH11" s="29">
        <f t="shared" si="2"/>
        <v>6</v>
      </c>
      <c r="AI11" s="32" t="str">
        <f t="shared" si="3"/>
        <v>Larissa reints</v>
      </c>
      <c r="AJ11" s="32">
        <f t="shared" si="4"/>
        <v>0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>
        <f t="shared" si="5"/>
        <v>0</v>
      </c>
      <c r="BF11" s="134">
        <v>102.46</v>
      </c>
      <c r="BG11" s="134"/>
      <c r="BH11" s="134">
        <f t="shared" si="6"/>
        <v>102.46</v>
      </c>
      <c r="BI11" s="134">
        <f t="shared" si="7"/>
        <v>0</v>
      </c>
      <c r="BJ11" s="16">
        <f t="shared" si="8"/>
        <v>102.46</v>
      </c>
      <c r="BK11" s="84">
        <v>1</v>
      </c>
      <c r="BL11" s="1"/>
    </row>
    <row r="12" spans="1:64" ht="12.75">
      <c r="A12" s="113">
        <v>5</v>
      </c>
      <c r="B12" s="73" t="s">
        <v>121</v>
      </c>
      <c r="C12" s="32"/>
      <c r="D12" s="73"/>
      <c r="E12" s="32"/>
      <c r="F12" s="32"/>
      <c r="G12" s="18"/>
      <c r="H12" s="18"/>
      <c r="I12" s="1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f t="shared" si="0"/>
        <v>0</v>
      </c>
      <c r="AB12" s="15"/>
      <c r="AC12" s="15"/>
      <c r="AD12" s="16">
        <f t="shared" si="1"/>
        <v>0</v>
      </c>
      <c r="AE12" s="1"/>
      <c r="AF12" s="1"/>
      <c r="AG12" s="1"/>
      <c r="AH12" s="29">
        <f t="shared" si="2"/>
        <v>5</v>
      </c>
      <c r="AI12" s="32" t="str">
        <f t="shared" si="3"/>
        <v>Heleen Vechterlo</v>
      </c>
      <c r="AJ12" s="32">
        <f t="shared" si="4"/>
        <v>0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 t="shared" si="5"/>
        <v>0</v>
      </c>
      <c r="BF12" s="15">
        <v>106.66</v>
      </c>
      <c r="BG12" s="15"/>
      <c r="BH12" s="15">
        <f t="shared" si="6"/>
        <v>106.66</v>
      </c>
      <c r="BI12" s="15">
        <f t="shared" si="7"/>
        <v>0</v>
      </c>
      <c r="BJ12" s="16">
        <f t="shared" si="8"/>
        <v>106.66</v>
      </c>
      <c r="BK12" s="85">
        <v>2</v>
      </c>
      <c r="BL12" s="1"/>
    </row>
    <row r="13" spans="1:64" ht="12.75">
      <c r="A13" s="113">
        <v>4</v>
      </c>
      <c r="B13" s="73" t="s">
        <v>123</v>
      </c>
      <c r="C13" s="100"/>
      <c r="D13" s="73"/>
      <c r="E13" s="32"/>
      <c r="F13" s="32"/>
      <c r="G13" s="133"/>
      <c r="H13" s="133"/>
      <c r="I13" s="1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>
        <f t="shared" si="0"/>
        <v>0</v>
      </c>
      <c r="AB13" s="134"/>
      <c r="AC13" s="134"/>
      <c r="AD13" s="16">
        <f t="shared" si="1"/>
        <v>0</v>
      </c>
      <c r="AE13" s="135"/>
      <c r="AF13" s="135"/>
      <c r="AG13" s="135"/>
      <c r="AH13" s="29">
        <f t="shared" si="2"/>
        <v>4</v>
      </c>
      <c r="AI13" s="32" t="str">
        <f t="shared" si="3"/>
        <v>Lisa Kleinjan</v>
      </c>
      <c r="AJ13" s="32">
        <f t="shared" si="4"/>
        <v>0</v>
      </c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>
        <f t="shared" si="5"/>
        <v>0</v>
      </c>
      <c r="BF13" s="134">
        <v>109.78</v>
      </c>
      <c r="BG13" s="134"/>
      <c r="BH13" s="134">
        <f t="shared" si="6"/>
        <v>109.78</v>
      </c>
      <c r="BI13" s="134">
        <f t="shared" si="7"/>
        <v>0</v>
      </c>
      <c r="BJ13" s="16">
        <f t="shared" si="8"/>
        <v>109.78</v>
      </c>
      <c r="BK13" s="86">
        <v>3</v>
      </c>
      <c r="BL13" s="1"/>
    </row>
    <row r="14" spans="1:64" ht="12.75">
      <c r="A14" s="113">
        <v>3</v>
      </c>
      <c r="B14" s="73" t="s">
        <v>122</v>
      </c>
      <c r="C14" s="100"/>
      <c r="D14" s="73"/>
      <c r="E14" s="32"/>
      <c r="F14" s="32"/>
      <c r="G14" s="133"/>
      <c r="H14" s="133"/>
      <c r="I14" s="133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>
        <f t="shared" si="0"/>
        <v>0</v>
      </c>
      <c r="AB14" s="134"/>
      <c r="AC14" s="134"/>
      <c r="AD14" s="16">
        <f t="shared" si="1"/>
        <v>0</v>
      </c>
      <c r="AE14" s="135"/>
      <c r="AF14" s="135"/>
      <c r="AG14" s="135"/>
      <c r="AH14" s="29">
        <f t="shared" si="2"/>
        <v>3</v>
      </c>
      <c r="AI14" s="32" t="str">
        <f t="shared" si="3"/>
        <v>Patrick wormgoor</v>
      </c>
      <c r="AJ14" s="32">
        <f t="shared" si="4"/>
        <v>0</v>
      </c>
      <c r="AK14" s="32"/>
      <c r="AL14" s="32"/>
      <c r="AM14" s="32"/>
      <c r="AN14" s="32"/>
      <c r="AO14" s="32"/>
      <c r="AP14" s="32"/>
      <c r="AQ14" s="32"/>
      <c r="AR14" s="32">
        <v>5</v>
      </c>
      <c r="AS14" s="32"/>
      <c r="AT14" s="32"/>
      <c r="AU14" s="32"/>
      <c r="AV14" s="32"/>
      <c r="AW14" s="32"/>
      <c r="AX14" s="32"/>
      <c r="AY14" s="32"/>
      <c r="AZ14" s="32"/>
      <c r="BA14" s="32">
        <v>5</v>
      </c>
      <c r="BB14" s="32"/>
      <c r="BC14" s="32"/>
      <c r="BD14" s="32"/>
      <c r="BE14" s="32">
        <f t="shared" si="5"/>
        <v>10</v>
      </c>
      <c r="BF14" s="134">
        <v>103.02</v>
      </c>
      <c r="BG14" s="134"/>
      <c r="BH14" s="134">
        <f t="shared" si="6"/>
        <v>113.02</v>
      </c>
      <c r="BI14" s="134">
        <f t="shared" si="7"/>
        <v>0</v>
      </c>
      <c r="BJ14" s="16">
        <f t="shared" si="8"/>
        <v>113.02</v>
      </c>
      <c r="BK14" s="87">
        <v>4</v>
      </c>
      <c r="BL14" s="1"/>
    </row>
    <row r="15" spans="1:64" ht="12.75">
      <c r="A15" s="113">
        <v>1</v>
      </c>
      <c r="B15" s="73" t="s">
        <v>120</v>
      </c>
      <c r="C15" s="32"/>
      <c r="D15" s="125"/>
      <c r="E15" s="32"/>
      <c r="F15" s="32"/>
      <c r="G15" s="133"/>
      <c r="H15" s="133"/>
      <c r="I15" s="133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>
        <f t="shared" si="0"/>
        <v>0</v>
      </c>
      <c r="AB15" s="134"/>
      <c r="AC15" s="134"/>
      <c r="AD15" s="16">
        <f t="shared" si="1"/>
        <v>0</v>
      </c>
      <c r="AE15" s="135"/>
      <c r="AF15" s="135"/>
      <c r="AG15" s="135"/>
      <c r="AH15" s="29">
        <f t="shared" si="2"/>
        <v>1</v>
      </c>
      <c r="AI15" s="32" t="str">
        <f t="shared" si="3"/>
        <v>Marit Reints</v>
      </c>
      <c r="AJ15" s="32">
        <f t="shared" si="4"/>
        <v>0</v>
      </c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>
        <v>5</v>
      </c>
      <c r="AV15" s="32"/>
      <c r="AW15" s="32"/>
      <c r="AX15" s="32"/>
      <c r="AY15" s="32"/>
      <c r="AZ15" s="32">
        <v>5</v>
      </c>
      <c r="BA15" s="32"/>
      <c r="BB15" s="32"/>
      <c r="BC15" s="32"/>
      <c r="BD15" s="32"/>
      <c r="BE15" s="32">
        <f t="shared" si="5"/>
        <v>10</v>
      </c>
      <c r="BF15" s="134">
        <v>108.81</v>
      </c>
      <c r="BG15" s="134"/>
      <c r="BH15" s="134">
        <f t="shared" si="6"/>
        <v>118.81</v>
      </c>
      <c r="BI15" s="134">
        <f t="shared" si="7"/>
        <v>0</v>
      </c>
      <c r="BJ15" s="16">
        <f t="shared" si="8"/>
        <v>118.81</v>
      </c>
      <c r="BK15" s="88">
        <v>5</v>
      </c>
      <c r="BL15" s="1"/>
    </row>
    <row r="16" spans="1:64" ht="12.75">
      <c r="A16" s="113">
        <v>2</v>
      </c>
      <c r="B16" s="73" t="s">
        <v>119</v>
      </c>
      <c r="C16" s="101"/>
      <c r="D16" s="73"/>
      <c r="E16" s="32"/>
      <c r="F16" s="32"/>
      <c r="G16" s="133"/>
      <c r="H16" s="133"/>
      <c r="I16" s="133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>
        <f t="shared" si="0"/>
        <v>0</v>
      </c>
      <c r="AB16" s="134"/>
      <c r="AC16" s="134"/>
      <c r="AD16" s="16">
        <f t="shared" si="1"/>
        <v>0</v>
      </c>
      <c r="AE16" s="135"/>
      <c r="AF16" s="135"/>
      <c r="AG16" s="135"/>
      <c r="AH16" s="29">
        <f t="shared" si="2"/>
        <v>2</v>
      </c>
      <c r="AI16" s="32" t="str">
        <f t="shared" si="3"/>
        <v>Marlous van het veld</v>
      </c>
      <c r="AJ16" s="32">
        <f t="shared" si="4"/>
        <v>0</v>
      </c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>
        <v>5</v>
      </c>
      <c r="AZ16" s="32"/>
      <c r="BA16" s="32"/>
      <c r="BB16" s="32"/>
      <c r="BC16" s="32"/>
      <c r="BD16" s="32"/>
      <c r="BE16" s="32">
        <f t="shared" si="5"/>
        <v>5</v>
      </c>
      <c r="BF16" s="134">
        <v>118.3</v>
      </c>
      <c r="BG16" s="134"/>
      <c r="BH16" s="134">
        <f t="shared" si="6"/>
        <v>123.3</v>
      </c>
      <c r="BI16" s="134">
        <f t="shared" si="7"/>
        <v>0</v>
      </c>
      <c r="BJ16" s="16">
        <f t="shared" si="8"/>
        <v>123.3</v>
      </c>
      <c r="BK16" s="88">
        <v>6</v>
      </c>
      <c r="BL16" s="1"/>
    </row>
    <row r="17" spans="1:64" ht="12.75">
      <c r="A17" s="113"/>
      <c r="B17" s="73"/>
      <c r="C17" s="100"/>
      <c r="D17" s="73"/>
      <c r="E17" s="32"/>
      <c r="F17" s="32"/>
      <c r="G17" s="133"/>
      <c r="H17" s="133"/>
      <c r="I17" s="133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>
        <f t="shared" si="0"/>
        <v>0</v>
      </c>
      <c r="AB17" s="134"/>
      <c r="AC17" s="134"/>
      <c r="AD17" s="16">
        <f t="shared" si="1"/>
        <v>0</v>
      </c>
      <c r="AE17" s="135"/>
      <c r="AF17" s="135"/>
      <c r="AG17" s="135"/>
      <c r="AH17" s="29">
        <f t="shared" si="2"/>
        <v>0</v>
      </c>
      <c r="AI17" s="32">
        <f t="shared" si="3"/>
        <v>0</v>
      </c>
      <c r="AJ17" s="32">
        <f t="shared" si="4"/>
        <v>0</v>
      </c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>
        <f t="shared" si="5"/>
        <v>0</v>
      </c>
      <c r="BF17" s="134"/>
      <c r="BG17" s="134"/>
      <c r="BH17" s="134">
        <f t="shared" si="6"/>
        <v>0</v>
      </c>
      <c r="BI17" s="134">
        <f t="shared" si="7"/>
        <v>0</v>
      </c>
      <c r="BJ17" s="16">
        <f t="shared" si="8"/>
        <v>0</v>
      </c>
      <c r="BK17" s="88"/>
      <c r="BL17" s="1"/>
    </row>
    <row r="18" spans="1:63" ht="12.75">
      <c r="A18" s="113"/>
      <c r="B18" s="159" t="s">
        <v>115</v>
      </c>
      <c r="C18" s="99"/>
      <c r="D18" s="73"/>
      <c r="E18" s="32"/>
      <c r="F18" s="32"/>
      <c r="G18" s="18"/>
      <c r="H18" s="18"/>
      <c r="I18" s="18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f t="shared" si="0"/>
        <v>0</v>
      </c>
      <c r="AB18" s="15"/>
      <c r="AC18" s="15"/>
      <c r="AD18" s="16">
        <f t="shared" si="1"/>
        <v>0</v>
      </c>
      <c r="AE18" s="1"/>
      <c r="AF18" s="1"/>
      <c r="AG18" s="1"/>
      <c r="AH18" s="29">
        <f t="shared" si="2"/>
        <v>0</v>
      </c>
      <c r="AI18" s="161" t="str">
        <f t="shared" si="3"/>
        <v>Tweespan pony's</v>
      </c>
      <c r="AJ18" s="32">
        <f t="shared" si="4"/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t="shared" si="5"/>
        <v>0</v>
      </c>
      <c r="BF18" s="15"/>
      <c r="BG18" s="15"/>
      <c r="BH18" s="15">
        <f t="shared" si="6"/>
        <v>0</v>
      </c>
      <c r="BI18" s="15">
        <f t="shared" si="7"/>
        <v>0</v>
      </c>
      <c r="BJ18" s="16">
        <f t="shared" si="8"/>
        <v>0</v>
      </c>
      <c r="BK18" s="88"/>
    </row>
    <row r="19" spans="1:63" ht="12.75">
      <c r="A19" s="113">
        <v>4</v>
      </c>
      <c r="B19" s="73" t="s">
        <v>125</v>
      </c>
      <c r="C19" s="32"/>
      <c r="D19" s="73"/>
      <c r="E19" s="32"/>
      <c r="F19" s="3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0"/>
        <v>0</v>
      </c>
      <c r="AB19" s="15"/>
      <c r="AC19" s="15"/>
      <c r="AD19" s="16">
        <f t="shared" si="1"/>
        <v>0</v>
      </c>
      <c r="AE19" s="1"/>
      <c r="AF19" s="1"/>
      <c r="AG19" s="1"/>
      <c r="AH19" s="29">
        <f t="shared" si="2"/>
        <v>4</v>
      </c>
      <c r="AI19" s="32" t="str">
        <f t="shared" si="3"/>
        <v>Jorn Elburg</v>
      </c>
      <c r="AJ19" s="32">
        <f t="shared" si="4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5"/>
        <v>0</v>
      </c>
      <c r="BF19" s="15">
        <v>103.74</v>
      </c>
      <c r="BG19" s="15"/>
      <c r="BH19" s="15">
        <f t="shared" si="6"/>
        <v>103.74</v>
      </c>
      <c r="BI19" s="15">
        <f t="shared" si="7"/>
        <v>0</v>
      </c>
      <c r="BJ19" s="16">
        <f t="shared" si="8"/>
        <v>103.74</v>
      </c>
      <c r="BK19" s="84">
        <v>1</v>
      </c>
    </row>
    <row r="20" spans="1:63" ht="12.75">
      <c r="A20" s="113">
        <v>5</v>
      </c>
      <c r="B20" s="73" t="s">
        <v>124</v>
      </c>
      <c r="C20" s="126"/>
      <c r="D20" s="73"/>
      <c r="E20" s="32"/>
      <c r="F20" s="32"/>
      <c r="G20" s="133"/>
      <c r="H20" s="133"/>
      <c r="I20" s="133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>
        <f t="shared" si="0"/>
        <v>0</v>
      </c>
      <c r="AB20" s="134"/>
      <c r="AC20" s="134"/>
      <c r="AD20" s="16">
        <f t="shared" si="1"/>
        <v>0</v>
      </c>
      <c r="AE20" s="135"/>
      <c r="AF20" s="135"/>
      <c r="AG20" s="135"/>
      <c r="AH20" s="29">
        <f t="shared" si="2"/>
        <v>5</v>
      </c>
      <c r="AI20" s="32" t="str">
        <f t="shared" si="3"/>
        <v>Kai Kamphuis</v>
      </c>
      <c r="AJ20" s="32">
        <f t="shared" si="4"/>
        <v>0</v>
      </c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>
        <v>5</v>
      </c>
      <c r="AY20" s="32"/>
      <c r="AZ20" s="32"/>
      <c r="BA20" s="32"/>
      <c r="BB20" s="32"/>
      <c r="BC20" s="32"/>
      <c r="BD20" s="32"/>
      <c r="BE20" s="32">
        <f t="shared" si="5"/>
        <v>5</v>
      </c>
      <c r="BF20" s="134">
        <v>109.6</v>
      </c>
      <c r="BG20" s="134"/>
      <c r="BH20" s="134">
        <f t="shared" si="6"/>
        <v>114.6</v>
      </c>
      <c r="BI20" s="134">
        <f t="shared" si="7"/>
        <v>0</v>
      </c>
      <c r="BJ20" s="16">
        <f t="shared" si="8"/>
        <v>114.6</v>
      </c>
      <c r="BK20" s="85">
        <v>2</v>
      </c>
    </row>
    <row r="21" spans="1:63" ht="12.75">
      <c r="A21" s="23">
        <v>3</v>
      </c>
      <c r="B21" s="73" t="s">
        <v>128</v>
      </c>
      <c r="C21" s="18"/>
      <c r="D21" s="18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0"/>
        <v>0</v>
      </c>
      <c r="AB21" s="15"/>
      <c r="AC21" s="15"/>
      <c r="AD21" s="16">
        <f t="shared" si="1"/>
        <v>0</v>
      </c>
      <c r="AE21" s="1"/>
      <c r="AF21" s="1"/>
      <c r="AG21" s="1"/>
      <c r="AH21" s="29">
        <f t="shared" si="2"/>
        <v>3</v>
      </c>
      <c r="AI21" s="32" t="str">
        <f t="shared" si="3"/>
        <v>Marlou Postma</v>
      </c>
      <c r="AJ21" s="32">
        <f>D20</f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>
        <v>5</v>
      </c>
      <c r="BD21" s="11"/>
      <c r="BE21" s="11">
        <f t="shared" si="5"/>
        <v>5</v>
      </c>
      <c r="BF21" s="15">
        <v>117.85</v>
      </c>
      <c r="BG21" s="15"/>
      <c r="BH21" s="15">
        <f t="shared" si="6"/>
        <v>122.85</v>
      </c>
      <c r="BI21" s="15">
        <f t="shared" si="7"/>
        <v>0</v>
      </c>
      <c r="BJ21" s="16">
        <f t="shared" si="8"/>
        <v>122.85</v>
      </c>
      <c r="BK21" s="86">
        <v>3</v>
      </c>
    </row>
    <row r="22" spans="1:63" ht="12.75">
      <c r="A22" s="113">
        <v>2</v>
      </c>
      <c r="B22" s="73" t="s">
        <v>126</v>
      </c>
      <c r="C22" s="32"/>
      <c r="D22" s="73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0"/>
        <v>0</v>
      </c>
      <c r="AB22" s="15"/>
      <c r="AC22" s="15"/>
      <c r="AD22" s="16">
        <f t="shared" si="1"/>
        <v>0</v>
      </c>
      <c r="AE22" s="1"/>
      <c r="AF22" s="1"/>
      <c r="AG22" s="1"/>
      <c r="AH22" s="29">
        <f t="shared" si="2"/>
        <v>2</v>
      </c>
      <c r="AI22" s="32" t="str">
        <f t="shared" si="3"/>
        <v>Eline Mentink</v>
      </c>
      <c r="AJ22" s="32">
        <f>D22</f>
        <v>0</v>
      </c>
      <c r="AK22" s="11"/>
      <c r="AL22" s="11"/>
      <c r="AM22" s="11"/>
      <c r="AN22" s="11"/>
      <c r="AO22" s="11">
        <v>5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5"/>
        <v>5</v>
      </c>
      <c r="BF22" s="15">
        <v>126.02</v>
      </c>
      <c r="BG22" s="15"/>
      <c r="BH22" s="15">
        <f t="shared" si="6"/>
        <v>131.01999999999998</v>
      </c>
      <c r="BI22" s="15">
        <f t="shared" si="7"/>
        <v>0</v>
      </c>
      <c r="BJ22" s="16">
        <f t="shared" si="8"/>
        <v>131.01999999999998</v>
      </c>
      <c r="BK22" s="87">
        <v>4</v>
      </c>
    </row>
    <row r="23" spans="1:63" ht="12.75">
      <c r="A23" s="113">
        <v>1</v>
      </c>
      <c r="B23" s="73" t="s">
        <v>127</v>
      </c>
      <c r="C23" s="73"/>
      <c r="D23" s="73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0"/>
        <v>0</v>
      </c>
      <c r="AB23" s="15"/>
      <c r="AC23" s="15"/>
      <c r="AD23" s="16">
        <f t="shared" si="1"/>
        <v>0</v>
      </c>
      <c r="AE23" s="1"/>
      <c r="AF23" s="1"/>
      <c r="AG23" s="1"/>
      <c r="AH23" s="29">
        <f t="shared" si="2"/>
        <v>1</v>
      </c>
      <c r="AI23" s="32" t="str">
        <f t="shared" si="3"/>
        <v>Anja Braakman</v>
      </c>
      <c r="AJ23" s="32">
        <f>D23</f>
        <v>0</v>
      </c>
      <c r="AK23" s="11">
        <v>5</v>
      </c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5"/>
        <v>5</v>
      </c>
      <c r="BF23" s="15">
        <v>99999</v>
      </c>
      <c r="BG23" s="15" t="s">
        <v>36</v>
      </c>
      <c r="BH23" s="15">
        <f t="shared" si="6"/>
        <v>100004</v>
      </c>
      <c r="BI23" s="15">
        <f t="shared" si="7"/>
        <v>0</v>
      </c>
      <c r="BJ23" s="16">
        <f t="shared" si="8"/>
        <v>100004</v>
      </c>
      <c r="BK23" s="88">
        <v>5</v>
      </c>
    </row>
    <row r="24" spans="1:63" ht="12.75">
      <c r="A24" s="23"/>
      <c r="B24" s="18"/>
      <c r="C24" s="18"/>
      <c r="D24" s="18"/>
      <c r="E24" s="18"/>
      <c r="F24" s="18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0"/>
        <v>0</v>
      </c>
      <c r="AB24" s="15"/>
      <c r="AC24" s="15"/>
      <c r="AD24" s="16">
        <f t="shared" si="1"/>
        <v>0</v>
      </c>
      <c r="AE24" s="1"/>
      <c r="AF24" s="1"/>
      <c r="AG24" s="1"/>
      <c r="AH24" s="29">
        <f t="shared" si="2"/>
        <v>0</v>
      </c>
      <c r="AI24" s="32">
        <f t="shared" si="3"/>
        <v>0</v>
      </c>
      <c r="AJ24" s="32">
        <f aca="true" t="shared" si="9" ref="AJ24:AJ33">D23</f>
        <v>0</v>
      </c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11">
        <f t="shared" si="5"/>
        <v>0</v>
      </c>
      <c r="BF24" s="15"/>
      <c r="BG24" s="15"/>
      <c r="BH24" s="15">
        <f t="shared" si="6"/>
        <v>0</v>
      </c>
      <c r="BI24" s="15">
        <f t="shared" si="7"/>
        <v>0</v>
      </c>
      <c r="BJ24" s="16">
        <f t="shared" si="8"/>
        <v>0</v>
      </c>
      <c r="BK24" s="88"/>
    </row>
    <row r="25" spans="1:63" ht="12.75">
      <c r="A25" s="22"/>
      <c r="B25" s="160" t="s">
        <v>116</v>
      </c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0"/>
        <v>0</v>
      </c>
      <c r="AB25" s="15"/>
      <c r="AC25" s="15"/>
      <c r="AD25" s="16">
        <f t="shared" si="1"/>
        <v>0</v>
      </c>
      <c r="AE25" s="1"/>
      <c r="AF25" s="1"/>
      <c r="AG25" s="1"/>
      <c r="AH25" s="29">
        <f t="shared" si="2"/>
        <v>0</v>
      </c>
      <c r="AI25" s="161" t="str">
        <f t="shared" si="3"/>
        <v>Enkelspan Paard</v>
      </c>
      <c r="AJ25" s="32">
        <f t="shared" si="9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5"/>
        <v>0</v>
      </c>
      <c r="BF25" s="15"/>
      <c r="BG25" s="15"/>
      <c r="BH25" s="15">
        <f t="shared" si="6"/>
        <v>0</v>
      </c>
      <c r="BI25" s="15">
        <f t="shared" si="7"/>
        <v>0</v>
      </c>
      <c r="BJ25" s="16">
        <f t="shared" si="8"/>
        <v>0</v>
      </c>
      <c r="BK25" s="88"/>
    </row>
    <row r="26" spans="1:63" ht="12.75">
      <c r="A26" s="22">
        <v>4</v>
      </c>
      <c r="B26" s="14" t="s">
        <v>131</v>
      </c>
      <c r="C26" s="14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0"/>
        <v>0</v>
      </c>
      <c r="AB26" s="15"/>
      <c r="AC26" s="15"/>
      <c r="AD26" s="16">
        <f t="shared" si="1"/>
        <v>0</v>
      </c>
      <c r="AE26" s="1"/>
      <c r="AF26" s="1"/>
      <c r="AG26" s="1"/>
      <c r="AH26" s="29">
        <f t="shared" si="2"/>
        <v>4</v>
      </c>
      <c r="AI26" s="32" t="str">
        <f t="shared" si="3"/>
        <v>Annemarie Evers</v>
      </c>
      <c r="AJ26" s="32">
        <f t="shared" si="9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5"/>
        <v>0</v>
      </c>
      <c r="BF26" s="15">
        <v>105.24</v>
      </c>
      <c r="BG26" s="15"/>
      <c r="BH26" s="15">
        <f t="shared" si="6"/>
        <v>105.24</v>
      </c>
      <c r="BI26" s="15">
        <f t="shared" si="7"/>
        <v>0</v>
      </c>
      <c r="BJ26" s="16">
        <f t="shared" si="8"/>
        <v>105.24</v>
      </c>
      <c r="BK26" s="84">
        <v>1</v>
      </c>
    </row>
    <row r="27" spans="1:63" ht="12.75">
      <c r="A27" s="22">
        <v>3</v>
      </c>
      <c r="B27" s="14" t="s">
        <v>133</v>
      </c>
      <c r="C27" s="14"/>
      <c r="D27" s="14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0"/>
        <v>0</v>
      </c>
      <c r="AB27" s="15"/>
      <c r="AC27" s="15"/>
      <c r="AD27" s="16">
        <f t="shared" si="1"/>
        <v>0</v>
      </c>
      <c r="AE27" s="1"/>
      <c r="AF27" s="1"/>
      <c r="AG27" s="1"/>
      <c r="AH27" s="29">
        <f t="shared" si="2"/>
        <v>3</v>
      </c>
      <c r="AI27" s="32" t="str">
        <f t="shared" si="3"/>
        <v>Henk Hans</v>
      </c>
      <c r="AJ27" s="32">
        <f t="shared" si="9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5"/>
        <v>0</v>
      </c>
      <c r="BF27" s="15">
        <v>108.92</v>
      </c>
      <c r="BG27" s="15"/>
      <c r="BH27" s="15">
        <f t="shared" si="6"/>
        <v>108.92</v>
      </c>
      <c r="BI27" s="15">
        <f t="shared" si="7"/>
        <v>0</v>
      </c>
      <c r="BJ27" s="16">
        <f t="shared" si="8"/>
        <v>108.92</v>
      </c>
      <c r="BK27" s="85">
        <v>2</v>
      </c>
    </row>
    <row r="28" spans="1:63" ht="12.75">
      <c r="A28" s="22">
        <v>5</v>
      </c>
      <c r="B28" s="14" t="s">
        <v>132</v>
      </c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 t="shared" si="0"/>
        <v>0</v>
      </c>
      <c r="AB28" s="15"/>
      <c r="AC28" s="15"/>
      <c r="AD28" s="16">
        <f t="shared" si="1"/>
        <v>0</v>
      </c>
      <c r="AE28" s="1"/>
      <c r="AF28" s="1"/>
      <c r="AG28" s="1"/>
      <c r="AH28" s="29">
        <f t="shared" si="2"/>
        <v>5</v>
      </c>
      <c r="AI28" s="32" t="str">
        <f t="shared" si="3"/>
        <v>Theo Spit</v>
      </c>
      <c r="AJ28" s="32">
        <f t="shared" si="9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5"/>
        <v>0</v>
      </c>
      <c r="BF28" s="15">
        <v>110.7</v>
      </c>
      <c r="BG28" s="15"/>
      <c r="BH28" s="15">
        <f t="shared" si="6"/>
        <v>110.7</v>
      </c>
      <c r="BI28" s="15">
        <f t="shared" si="7"/>
        <v>0</v>
      </c>
      <c r="BJ28" s="16">
        <f t="shared" si="8"/>
        <v>110.7</v>
      </c>
      <c r="BK28" s="86">
        <v>3</v>
      </c>
    </row>
    <row r="29" spans="1:63" ht="12.75">
      <c r="A29" s="22">
        <v>1</v>
      </c>
      <c r="B29" s="14" t="s">
        <v>134</v>
      </c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0"/>
        <v>0</v>
      </c>
      <c r="AB29" s="15"/>
      <c r="AC29" s="15"/>
      <c r="AD29" s="16">
        <f t="shared" si="1"/>
        <v>0</v>
      </c>
      <c r="AE29" s="1"/>
      <c r="AF29" s="1"/>
      <c r="AG29" s="1"/>
      <c r="AH29" s="29">
        <f t="shared" si="2"/>
        <v>1</v>
      </c>
      <c r="AI29" s="32" t="str">
        <f t="shared" si="3"/>
        <v>Kim Kuiper Koel</v>
      </c>
      <c r="AJ29" s="32">
        <f t="shared" si="9"/>
        <v>0</v>
      </c>
      <c r="AK29" s="11"/>
      <c r="AL29" s="11"/>
      <c r="AM29" s="11">
        <v>5</v>
      </c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>
        <v>5</v>
      </c>
      <c r="AY29" s="11"/>
      <c r="AZ29" s="11"/>
      <c r="BA29" s="11"/>
      <c r="BB29" s="11">
        <v>5</v>
      </c>
      <c r="BC29" s="11"/>
      <c r="BD29" s="11"/>
      <c r="BE29" s="11">
        <f t="shared" si="5"/>
        <v>15</v>
      </c>
      <c r="BF29" s="15">
        <v>113.59</v>
      </c>
      <c r="BG29" s="15"/>
      <c r="BH29" s="15">
        <f t="shared" si="6"/>
        <v>128.59</v>
      </c>
      <c r="BI29" s="15">
        <f t="shared" si="7"/>
        <v>0</v>
      </c>
      <c r="BJ29" s="16">
        <f t="shared" si="8"/>
        <v>128.59</v>
      </c>
      <c r="BK29" s="87">
        <v>4</v>
      </c>
    </row>
    <row r="30" spans="1:63" ht="12.75">
      <c r="A30" s="22">
        <v>2</v>
      </c>
      <c r="B30" s="14" t="s">
        <v>135</v>
      </c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0"/>
        <v>0</v>
      </c>
      <c r="AB30" s="15"/>
      <c r="AC30" s="15"/>
      <c r="AD30" s="16">
        <f t="shared" si="1"/>
        <v>0</v>
      </c>
      <c r="AE30" s="1"/>
      <c r="AF30" s="1"/>
      <c r="AG30" s="1"/>
      <c r="AH30" s="29">
        <f t="shared" si="2"/>
        <v>2</v>
      </c>
      <c r="AI30" s="32" t="str">
        <f t="shared" si="3"/>
        <v>Manon Ziengs</v>
      </c>
      <c r="AJ30" s="32">
        <f t="shared" si="9"/>
        <v>0</v>
      </c>
      <c r="AK30" s="11"/>
      <c r="AL30" s="11">
        <v>5</v>
      </c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5"/>
        <v>5</v>
      </c>
      <c r="BF30" s="15">
        <v>128.21</v>
      </c>
      <c r="BG30" s="15"/>
      <c r="BH30" s="15">
        <f t="shared" si="6"/>
        <v>133.21</v>
      </c>
      <c r="BI30" s="15">
        <f t="shared" si="7"/>
        <v>0</v>
      </c>
      <c r="BJ30" s="16">
        <f t="shared" si="8"/>
        <v>133.21</v>
      </c>
      <c r="BK30" s="88">
        <v>5</v>
      </c>
    </row>
    <row r="31" spans="1:63" ht="12.75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0"/>
        <v>0</v>
      </c>
      <c r="AB31" s="15"/>
      <c r="AC31" s="15"/>
      <c r="AD31" s="16">
        <f t="shared" si="1"/>
        <v>0</v>
      </c>
      <c r="AE31" s="1"/>
      <c r="AF31" s="1"/>
      <c r="AG31" s="1"/>
      <c r="AH31" s="29">
        <f t="shared" si="2"/>
        <v>0</v>
      </c>
      <c r="AI31" s="32">
        <f t="shared" si="3"/>
        <v>0</v>
      </c>
      <c r="AJ31" s="32">
        <f t="shared" si="9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5"/>
        <v>0</v>
      </c>
      <c r="BF31" s="15"/>
      <c r="BG31" s="15"/>
      <c r="BH31" s="15">
        <f t="shared" si="6"/>
        <v>0</v>
      </c>
      <c r="BI31" s="15">
        <f t="shared" si="7"/>
        <v>0</v>
      </c>
      <c r="BJ31" s="16">
        <f t="shared" si="8"/>
        <v>0</v>
      </c>
      <c r="BK31" s="88"/>
    </row>
    <row r="32" spans="1:63" ht="12.75">
      <c r="A32" s="22"/>
      <c r="B32" s="160" t="s">
        <v>117</v>
      </c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0"/>
        <v>0</v>
      </c>
      <c r="AB32" s="15"/>
      <c r="AC32" s="15"/>
      <c r="AD32" s="16">
        <f t="shared" si="1"/>
        <v>0</v>
      </c>
      <c r="AE32" s="1"/>
      <c r="AF32" s="1"/>
      <c r="AG32" s="1"/>
      <c r="AH32" s="29">
        <f t="shared" si="2"/>
        <v>0</v>
      </c>
      <c r="AI32" s="161" t="str">
        <f t="shared" si="3"/>
        <v>Tweespan Paard</v>
      </c>
      <c r="AJ32" s="32">
        <f t="shared" si="9"/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5"/>
        <v>0</v>
      </c>
      <c r="BF32" s="15"/>
      <c r="BG32" s="15"/>
      <c r="BH32" s="15">
        <f t="shared" si="6"/>
        <v>0</v>
      </c>
      <c r="BI32" s="15">
        <f t="shared" si="7"/>
        <v>0</v>
      </c>
      <c r="BJ32" s="16">
        <f t="shared" si="8"/>
        <v>0</v>
      </c>
      <c r="BK32" s="88"/>
    </row>
    <row r="33" spans="1:63" ht="12.75">
      <c r="A33" s="22">
        <v>4</v>
      </c>
      <c r="B33" s="14" t="s">
        <v>139</v>
      </c>
      <c r="C33" s="14"/>
      <c r="D33" s="14"/>
      <c r="E33" s="14"/>
      <c r="F33" s="1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>
        <f t="shared" si="0"/>
        <v>0</v>
      </c>
      <c r="AB33" s="15"/>
      <c r="AC33" s="15"/>
      <c r="AD33" s="16">
        <f t="shared" si="1"/>
        <v>0</v>
      </c>
      <c r="AE33" s="1"/>
      <c r="AF33" s="1"/>
      <c r="AG33" s="1"/>
      <c r="AH33" s="29">
        <f t="shared" si="2"/>
        <v>4</v>
      </c>
      <c r="AI33" s="32" t="str">
        <f t="shared" si="3"/>
        <v>Raymond Letteboer</v>
      </c>
      <c r="AJ33" s="32">
        <f t="shared" si="9"/>
        <v>0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>
        <f t="shared" si="5"/>
        <v>0</v>
      </c>
      <c r="BF33" s="15">
        <v>109.33</v>
      </c>
      <c r="BG33" s="15"/>
      <c r="BH33" s="15">
        <f t="shared" si="6"/>
        <v>109.33</v>
      </c>
      <c r="BI33" s="15">
        <f t="shared" si="7"/>
        <v>0</v>
      </c>
      <c r="BJ33" s="16">
        <f t="shared" si="8"/>
        <v>109.33</v>
      </c>
      <c r="BK33" s="84">
        <v>1</v>
      </c>
    </row>
    <row r="34" spans="1:63" ht="12.75">
      <c r="A34" s="22">
        <v>5</v>
      </c>
      <c r="B34" s="14" t="s">
        <v>140</v>
      </c>
      <c r="C34" s="14"/>
      <c r="D34" s="14"/>
      <c r="E34" s="14"/>
      <c r="F34" s="14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7"/>
      <c r="S34" s="17"/>
      <c r="T34" s="17"/>
      <c r="U34" s="17"/>
      <c r="V34" s="11"/>
      <c r="W34" s="11"/>
      <c r="X34" s="11"/>
      <c r="Y34" s="11"/>
      <c r="Z34" s="11"/>
      <c r="AA34" s="11">
        <f t="shared" si="0"/>
        <v>0</v>
      </c>
      <c r="AB34" s="15"/>
      <c r="AC34" s="15"/>
      <c r="AD34" s="16">
        <f t="shared" si="1"/>
        <v>0</v>
      </c>
      <c r="AE34" s="1"/>
      <c r="AF34" s="1"/>
      <c r="AG34" s="1"/>
      <c r="AH34" s="29">
        <f t="shared" si="2"/>
        <v>5</v>
      </c>
      <c r="AI34" s="32" t="str">
        <f t="shared" si="3"/>
        <v>Mark Weusthof</v>
      </c>
      <c r="AJ34" s="32">
        <f>D34</f>
        <v>0</v>
      </c>
      <c r="AK34" s="11">
        <v>5</v>
      </c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>
        <f t="shared" si="5"/>
        <v>5</v>
      </c>
      <c r="BF34" s="15">
        <v>113.29</v>
      </c>
      <c r="BG34" s="15"/>
      <c r="BH34" s="15">
        <f t="shared" si="6"/>
        <v>118.29</v>
      </c>
      <c r="BI34" s="15">
        <f t="shared" si="7"/>
        <v>0</v>
      </c>
      <c r="BJ34" s="16">
        <f t="shared" si="8"/>
        <v>118.29</v>
      </c>
      <c r="BK34" s="85">
        <v>2</v>
      </c>
    </row>
    <row r="35" spans="1:63" ht="12.75">
      <c r="A35" s="22">
        <v>2</v>
      </c>
      <c r="B35" s="14" t="s">
        <v>137</v>
      </c>
      <c r="C35" s="14"/>
      <c r="D35" s="14"/>
      <c r="E35" s="14"/>
      <c r="F35" s="14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>
        <f t="shared" si="0"/>
        <v>0</v>
      </c>
      <c r="AB35" s="15"/>
      <c r="AC35" s="15"/>
      <c r="AD35" s="16">
        <f t="shared" si="1"/>
        <v>0</v>
      </c>
      <c r="AE35" s="1"/>
      <c r="AF35" s="1"/>
      <c r="AG35" s="1"/>
      <c r="AH35" s="29">
        <f t="shared" si="2"/>
        <v>2</v>
      </c>
      <c r="AI35" s="32" t="str">
        <f t="shared" si="3"/>
        <v>Pascal Meijerink</v>
      </c>
      <c r="AJ35" s="32">
        <f>D34</f>
        <v>0</v>
      </c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>
        <f t="shared" si="5"/>
        <v>0</v>
      </c>
      <c r="BF35" s="15">
        <v>125.2</v>
      </c>
      <c r="BG35" s="15"/>
      <c r="BH35" s="15">
        <f t="shared" si="6"/>
        <v>125.2</v>
      </c>
      <c r="BI35" s="15">
        <f t="shared" si="7"/>
        <v>0</v>
      </c>
      <c r="BJ35" s="16">
        <f t="shared" si="8"/>
        <v>125.2</v>
      </c>
      <c r="BK35" s="86">
        <v>3</v>
      </c>
    </row>
    <row r="36" spans="1:63" ht="12.75">
      <c r="A36" s="22">
        <v>1</v>
      </c>
      <c r="B36" s="14" t="s">
        <v>136</v>
      </c>
      <c r="C36" s="14"/>
      <c r="D36" s="14"/>
      <c r="E36" s="14"/>
      <c r="F36" s="1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>
        <f t="shared" si="0"/>
        <v>0</v>
      </c>
      <c r="AB36" s="15"/>
      <c r="AC36" s="15"/>
      <c r="AD36" s="16">
        <f t="shared" si="1"/>
        <v>0</v>
      </c>
      <c r="AE36" s="1"/>
      <c r="AF36" s="1"/>
      <c r="AG36" s="1"/>
      <c r="AH36" s="29">
        <f t="shared" si="2"/>
        <v>1</v>
      </c>
      <c r="AI36" s="32" t="str">
        <f t="shared" si="3"/>
        <v>Arjen Holties</v>
      </c>
      <c r="AJ36" s="32">
        <f>D35</f>
        <v>0</v>
      </c>
      <c r="AK36" s="11">
        <v>5</v>
      </c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>
        <v>5</v>
      </c>
      <c r="AX36" s="11"/>
      <c r="AY36" s="11"/>
      <c r="AZ36" s="11"/>
      <c r="BA36" s="11"/>
      <c r="BB36" s="11"/>
      <c r="BC36" s="11">
        <v>5</v>
      </c>
      <c r="BD36" s="11"/>
      <c r="BE36" s="11">
        <f t="shared" si="5"/>
        <v>15</v>
      </c>
      <c r="BF36" s="15">
        <v>128.88</v>
      </c>
      <c r="BG36" s="15"/>
      <c r="BH36" s="15">
        <f t="shared" si="6"/>
        <v>143.88</v>
      </c>
      <c r="BI36" s="15">
        <f t="shared" si="7"/>
        <v>0</v>
      </c>
      <c r="BJ36" s="16">
        <f t="shared" si="8"/>
        <v>143.88</v>
      </c>
      <c r="BK36" s="87">
        <v>4</v>
      </c>
    </row>
    <row r="37" spans="1:63" ht="12.75">
      <c r="A37" s="22">
        <v>3</v>
      </c>
      <c r="B37" s="14" t="s">
        <v>138</v>
      </c>
      <c r="C37" s="14"/>
      <c r="D37" s="14"/>
      <c r="E37" s="14"/>
      <c r="F37" s="14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>
        <f t="shared" si="0"/>
        <v>0</v>
      </c>
      <c r="AB37" s="15"/>
      <c r="AC37" s="15"/>
      <c r="AD37" s="16">
        <f t="shared" si="1"/>
        <v>0</v>
      </c>
      <c r="AE37" s="1"/>
      <c r="AF37" s="1"/>
      <c r="AG37" s="1"/>
      <c r="AH37" s="29">
        <f t="shared" si="2"/>
        <v>3</v>
      </c>
      <c r="AI37" s="32" t="str">
        <f t="shared" si="3"/>
        <v>Alfons Engbers</v>
      </c>
      <c r="AJ37" s="32">
        <f>D36</f>
        <v>0</v>
      </c>
      <c r="AK37" s="11"/>
      <c r="AL37" s="11"/>
      <c r="AM37" s="11">
        <v>5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>
        <v>5</v>
      </c>
      <c r="AZ37" s="11"/>
      <c r="BA37" s="11"/>
      <c r="BB37" s="11"/>
      <c r="BC37" s="11"/>
      <c r="BD37" s="11"/>
      <c r="BE37" s="11">
        <f t="shared" si="5"/>
        <v>10</v>
      </c>
      <c r="BF37" s="15">
        <v>136.6</v>
      </c>
      <c r="BG37" s="15">
        <v>20</v>
      </c>
      <c r="BH37" s="15">
        <f t="shared" si="6"/>
        <v>166.6</v>
      </c>
      <c r="BI37" s="15">
        <f t="shared" si="7"/>
        <v>0</v>
      </c>
      <c r="BJ37" s="16">
        <f t="shared" si="8"/>
        <v>166.6</v>
      </c>
      <c r="BK37" s="88">
        <v>5</v>
      </c>
    </row>
    <row r="38" spans="1:63" ht="12.75">
      <c r="A38" s="22"/>
      <c r="B38" s="14"/>
      <c r="C38" s="14"/>
      <c r="D38" s="14"/>
      <c r="E38" s="14"/>
      <c r="F38" s="14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>
        <f t="shared" si="0"/>
        <v>0</v>
      </c>
      <c r="AB38" s="15"/>
      <c r="AC38" s="15"/>
      <c r="AD38" s="16">
        <f t="shared" si="1"/>
        <v>0</v>
      </c>
      <c r="AE38" s="1"/>
      <c r="AF38" s="1"/>
      <c r="AG38" s="1"/>
      <c r="AH38" s="29">
        <f t="shared" si="2"/>
        <v>0</v>
      </c>
      <c r="AI38" s="32">
        <f t="shared" si="3"/>
        <v>0</v>
      </c>
      <c r="AJ38" s="32">
        <f>D38</f>
        <v>0</v>
      </c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>
        <f t="shared" si="5"/>
        <v>0</v>
      </c>
      <c r="BF38" s="15"/>
      <c r="BG38" s="15"/>
      <c r="BH38" s="15">
        <f t="shared" si="6"/>
        <v>0</v>
      </c>
      <c r="BI38" s="15">
        <f t="shared" si="7"/>
        <v>0</v>
      </c>
      <c r="BJ38" s="16">
        <f t="shared" si="8"/>
        <v>0</v>
      </c>
      <c r="BK38" s="88"/>
    </row>
    <row r="39" spans="1:63" ht="12.75">
      <c r="A39" s="22"/>
      <c r="B39" s="14"/>
      <c r="C39" s="14"/>
      <c r="D39" s="14"/>
      <c r="E39" s="14"/>
      <c r="F39" s="1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>
        <f t="shared" si="0"/>
        <v>0</v>
      </c>
      <c r="AB39" s="15"/>
      <c r="AC39" s="15"/>
      <c r="AD39" s="16">
        <f t="shared" si="1"/>
        <v>0</v>
      </c>
      <c r="AE39" s="1"/>
      <c r="AF39" s="1"/>
      <c r="AG39" s="1"/>
      <c r="AH39" s="29">
        <f t="shared" si="2"/>
        <v>0</v>
      </c>
      <c r="AI39" s="32">
        <f t="shared" si="3"/>
        <v>0</v>
      </c>
      <c r="AJ39" s="32">
        <f>D39</f>
        <v>0</v>
      </c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>
        <f t="shared" si="5"/>
        <v>0</v>
      </c>
      <c r="BF39" s="15"/>
      <c r="BG39" s="15"/>
      <c r="BH39" s="15">
        <f t="shared" si="6"/>
        <v>0</v>
      </c>
      <c r="BI39" s="15">
        <f t="shared" si="7"/>
        <v>0</v>
      </c>
      <c r="BJ39" s="16">
        <f t="shared" si="8"/>
        <v>0</v>
      </c>
      <c r="BK39" s="88"/>
    </row>
    <row r="40" spans="1:63" ht="12.75">
      <c r="A40" s="22"/>
      <c r="B40" s="14"/>
      <c r="C40" s="14"/>
      <c r="D40" s="14"/>
      <c r="E40" s="14"/>
      <c r="F40" s="14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>
        <f t="shared" si="0"/>
        <v>0</v>
      </c>
      <c r="AB40" s="15"/>
      <c r="AC40" s="15"/>
      <c r="AD40" s="16">
        <f t="shared" si="1"/>
        <v>0</v>
      </c>
      <c r="AE40" s="1"/>
      <c r="AF40" s="1"/>
      <c r="AG40" s="1"/>
      <c r="AH40" s="29">
        <f t="shared" si="2"/>
        <v>0</v>
      </c>
      <c r="AI40" s="32">
        <f t="shared" si="3"/>
        <v>0</v>
      </c>
      <c r="AJ40" s="32">
        <f>D40</f>
        <v>0</v>
      </c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>
        <f t="shared" si="5"/>
        <v>0</v>
      </c>
      <c r="BF40" s="15"/>
      <c r="BG40" s="15"/>
      <c r="BH40" s="15">
        <f t="shared" si="6"/>
        <v>0</v>
      </c>
      <c r="BI40" s="15">
        <f t="shared" si="7"/>
        <v>0</v>
      </c>
      <c r="BJ40" s="16">
        <f t="shared" si="8"/>
        <v>0</v>
      </c>
      <c r="BK40" s="88"/>
    </row>
    <row r="41" spans="1:64" ht="12.75">
      <c r="A41" s="22"/>
      <c r="B41" s="14"/>
      <c r="C41" s="14"/>
      <c r="D41" s="14"/>
      <c r="E41" s="14"/>
      <c r="F41" s="14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>
        <f t="shared" si="0"/>
        <v>0</v>
      </c>
      <c r="AB41" s="15"/>
      <c r="AC41" s="15"/>
      <c r="AD41" s="16">
        <f t="shared" si="1"/>
        <v>0</v>
      </c>
      <c r="AE41" s="1"/>
      <c r="AF41" s="1"/>
      <c r="AG41" s="1"/>
      <c r="AH41" s="29">
        <f t="shared" si="2"/>
        <v>0</v>
      </c>
      <c r="AI41" s="32">
        <f t="shared" si="3"/>
        <v>0</v>
      </c>
      <c r="AJ41" s="32">
        <f>D41</f>
        <v>0</v>
      </c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>
        <f t="shared" si="5"/>
        <v>0</v>
      </c>
      <c r="BF41" s="15"/>
      <c r="BG41" s="15"/>
      <c r="BH41" s="15">
        <f t="shared" si="6"/>
        <v>0</v>
      </c>
      <c r="BI41" s="15">
        <f t="shared" si="7"/>
        <v>0</v>
      </c>
      <c r="BJ41" s="16">
        <f t="shared" si="8"/>
        <v>0</v>
      </c>
      <c r="BK41" s="88"/>
      <c r="BL41" s="1"/>
    </row>
    <row r="45" ht="12.75">
      <c r="B45" s="89" t="s">
        <v>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Header>&amp;CMennen Ambt Delden  2019
Enkelspan Pony's</oddHeader>
    <oddFooter>&amp;L&amp;D&amp;T
&amp;C&amp;P
&amp;R&amp;F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4"/>
  <sheetViews>
    <sheetView zoomScale="120" zoomScaleNormal="120" zoomScalePageLayoutView="0" workbookViewId="0" topLeftCell="A1">
      <selection activeCell="B6" sqref="B6:B10"/>
    </sheetView>
  </sheetViews>
  <sheetFormatPr defaultColWidth="9.140625" defaultRowHeight="12.75"/>
  <cols>
    <col min="1" max="1" width="6.00390625" style="0" customWidth="1"/>
    <col min="2" max="2" width="22.140625" style="0" customWidth="1"/>
    <col min="3" max="3" width="17.7109375" style="0" hidden="1" customWidth="1"/>
    <col min="4" max="4" width="14.57421875" style="0" customWidth="1"/>
    <col min="5" max="6" width="0" style="0" hidden="1" customWidth="1"/>
    <col min="7" max="26" width="2.7109375" style="0" customWidth="1"/>
    <col min="27" max="27" width="13.00390625" style="0" customWidth="1"/>
    <col min="28" max="28" width="11.28125" style="0" customWidth="1"/>
    <col min="31" max="31" width="2.8515625" style="0" customWidth="1"/>
    <col min="32" max="32" width="6.8515625" style="0" customWidth="1"/>
    <col min="33" max="33" width="10.421875" style="0" customWidth="1"/>
    <col min="35" max="35" width="17.8515625" style="0" customWidth="1"/>
    <col min="36" max="36" width="14.28125" style="0" customWidth="1"/>
    <col min="37" max="49" width="2.7109375" style="0" customWidth="1"/>
    <col min="50" max="50" width="3.28125" style="0" customWidth="1"/>
    <col min="51" max="55" width="2.7109375" style="0" customWidth="1"/>
    <col min="56" max="56" width="3.00390625" style="0" customWidth="1"/>
    <col min="63" max="63" width="9.140625" style="81" customWidth="1"/>
  </cols>
  <sheetData>
    <row r="1" spans="1:64" ht="12.75">
      <c r="A1" s="19"/>
      <c r="B1" s="1"/>
      <c r="C1" s="1"/>
      <c r="D1" s="2" t="s">
        <v>62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tr">
        <f>D1</f>
        <v>TWENTECUP INDOOR MENNEN 2018 / 2019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83"/>
      <c r="BL1" s="1"/>
    </row>
    <row r="2" spans="1:64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83"/>
      <c r="BL2" s="1"/>
    </row>
    <row r="3" spans="1:64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3</v>
      </c>
      <c r="AD3" s="3" t="s">
        <v>4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3</v>
      </c>
      <c r="BH3" s="3" t="s">
        <v>1</v>
      </c>
      <c r="BI3" s="3" t="s">
        <v>4</v>
      </c>
      <c r="BJ3" s="3" t="s">
        <v>4</v>
      </c>
      <c r="BK3" s="24" t="s">
        <v>5</v>
      </c>
      <c r="BL3" s="1"/>
    </row>
    <row r="4" spans="1:64" ht="12.75">
      <c r="A4" s="20"/>
      <c r="B4" s="20" t="s">
        <v>6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8</v>
      </c>
      <c r="AB4" s="26" t="s">
        <v>9</v>
      </c>
      <c r="AC4" s="26" t="s">
        <v>1</v>
      </c>
      <c r="AD4" s="8" t="s">
        <v>10</v>
      </c>
      <c r="AE4" s="1"/>
      <c r="AF4" s="1"/>
      <c r="AG4" s="1"/>
      <c r="AH4" s="20"/>
      <c r="AI4" s="20" t="str">
        <f>B4</f>
        <v>RUBRIEK ENKELSPAN PONY </v>
      </c>
      <c r="AJ4" s="5"/>
      <c r="AK4" s="7" t="s">
        <v>11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8</v>
      </c>
      <c r="BF4" s="8" t="s">
        <v>9</v>
      </c>
      <c r="BG4" s="26" t="s">
        <v>1</v>
      </c>
      <c r="BH4" s="8" t="s">
        <v>8</v>
      </c>
      <c r="BI4" s="8" t="s">
        <v>10</v>
      </c>
      <c r="BJ4" s="8" t="s">
        <v>10</v>
      </c>
      <c r="BK4" s="24"/>
      <c r="BL4" s="1"/>
    </row>
    <row r="5" spans="1:64" ht="12.75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82">
        <v>1</v>
      </c>
      <c r="H5" s="82">
        <v>2</v>
      </c>
      <c r="I5" s="82">
        <v>3</v>
      </c>
      <c r="J5" s="82">
        <v>4</v>
      </c>
      <c r="K5" s="82">
        <v>5</v>
      </c>
      <c r="L5" s="82" t="s">
        <v>107</v>
      </c>
      <c r="M5" s="82" t="s">
        <v>32</v>
      </c>
      <c r="N5" s="82" t="s">
        <v>33</v>
      </c>
      <c r="O5" s="82" t="s">
        <v>34</v>
      </c>
      <c r="P5" s="82" t="s">
        <v>108</v>
      </c>
      <c r="Q5" s="82">
        <v>7</v>
      </c>
      <c r="R5" s="82">
        <v>8</v>
      </c>
      <c r="S5" s="82">
        <v>9</v>
      </c>
      <c r="T5" s="82">
        <v>10</v>
      </c>
      <c r="U5" s="82" t="s">
        <v>109</v>
      </c>
      <c r="V5" s="82" t="s">
        <v>32</v>
      </c>
      <c r="W5" s="82" t="s">
        <v>33</v>
      </c>
      <c r="X5" s="82" t="s">
        <v>34</v>
      </c>
      <c r="Y5" s="82" t="s">
        <v>108</v>
      </c>
      <c r="Z5" s="82">
        <v>12</v>
      </c>
      <c r="AA5" s="12" t="s">
        <v>18</v>
      </c>
      <c r="AB5" s="27" t="s">
        <v>19</v>
      </c>
      <c r="AC5" s="27" t="s">
        <v>20</v>
      </c>
      <c r="AD5" s="12" t="s">
        <v>21</v>
      </c>
      <c r="AE5" s="1"/>
      <c r="AF5" s="1"/>
      <c r="AG5" s="1"/>
      <c r="AH5" s="21" t="s">
        <v>12</v>
      </c>
      <c r="AI5" s="10" t="s">
        <v>13</v>
      </c>
      <c r="AJ5" s="10" t="s">
        <v>15</v>
      </c>
      <c r="AK5" s="82">
        <f aca="true" t="shared" si="0" ref="AK5:BD5">G5</f>
        <v>1</v>
      </c>
      <c r="AL5" s="82">
        <f t="shared" si="0"/>
        <v>2</v>
      </c>
      <c r="AM5" s="82">
        <f t="shared" si="0"/>
        <v>3</v>
      </c>
      <c r="AN5" s="82">
        <f t="shared" si="0"/>
        <v>4</v>
      </c>
      <c r="AO5" s="82">
        <f t="shared" si="0"/>
        <v>5</v>
      </c>
      <c r="AP5" s="82" t="str">
        <f t="shared" si="0"/>
        <v>6a</v>
      </c>
      <c r="AQ5" s="82" t="str">
        <f t="shared" si="0"/>
        <v>b</v>
      </c>
      <c r="AR5" s="82" t="str">
        <f t="shared" si="0"/>
        <v>c</v>
      </c>
      <c r="AS5" s="82" t="str">
        <f t="shared" si="0"/>
        <v>d</v>
      </c>
      <c r="AT5" s="82" t="str">
        <f t="shared" si="0"/>
        <v>e</v>
      </c>
      <c r="AU5" s="82">
        <f t="shared" si="0"/>
        <v>7</v>
      </c>
      <c r="AV5" s="82">
        <f t="shared" si="0"/>
        <v>8</v>
      </c>
      <c r="AW5" s="82">
        <f t="shared" si="0"/>
        <v>9</v>
      </c>
      <c r="AX5" s="82">
        <f t="shared" si="0"/>
        <v>10</v>
      </c>
      <c r="AY5" s="82" t="str">
        <f t="shared" si="0"/>
        <v>11a</v>
      </c>
      <c r="AZ5" s="82" t="str">
        <f t="shared" si="0"/>
        <v>b</v>
      </c>
      <c r="BA5" s="82" t="str">
        <f t="shared" si="0"/>
        <v>c</v>
      </c>
      <c r="BB5" s="82" t="str">
        <f t="shared" si="0"/>
        <v>d</v>
      </c>
      <c r="BC5" s="82" t="str">
        <f t="shared" si="0"/>
        <v>e</v>
      </c>
      <c r="BD5" s="82">
        <f t="shared" si="0"/>
        <v>12</v>
      </c>
      <c r="BE5" s="13" t="s">
        <v>18</v>
      </c>
      <c r="BF5" s="12" t="s">
        <v>19</v>
      </c>
      <c r="BG5" s="27" t="s">
        <v>20</v>
      </c>
      <c r="BH5" s="12" t="s">
        <v>22</v>
      </c>
      <c r="BI5" s="12" t="s">
        <v>21</v>
      </c>
      <c r="BJ5" s="12" t="s">
        <v>23</v>
      </c>
      <c r="BK5" s="24"/>
      <c r="BL5" s="1"/>
    </row>
    <row r="6" spans="1:64" ht="12.75">
      <c r="A6" s="154"/>
      <c r="B6" s="73" t="s">
        <v>70</v>
      </c>
      <c r="C6" s="33"/>
      <c r="D6" s="73"/>
      <c r="E6" s="32"/>
      <c r="F6" s="32"/>
      <c r="G6" s="18"/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f aca="true" t="shared" si="1" ref="AA6:AA17">SUM(G6:Z6)</f>
        <v>0</v>
      </c>
      <c r="AB6" s="15">
        <v>104.8</v>
      </c>
      <c r="AC6" s="15"/>
      <c r="AD6" s="16">
        <f aca="true" t="shared" si="2" ref="AD6:AD17">SUM(AA6:AC6)</f>
        <v>104.8</v>
      </c>
      <c r="AE6" s="1"/>
      <c r="AF6" s="1"/>
      <c r="AG6" s="1"/>
      <c r="AH6" s="29">
        <f aca="true" t="shared" si="3" ref="AH6:AH19">A6</f>
        <v>0</v>
      </c>
      <c r="AI6" s="32" t="str">
        <f aca="true" t="shared" si="4" ref="AI6:AI19">B6</f>
        <v>Larissa reints </v>
      </c>
      <c r="AJ6" s="32">
        <f aca="true" t="shared" si="5" ref="AJ6:AJ19">D6</f>
        <v>0</v>
      </c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>
        <f aca="true" t="shared" si="6" ref="BE6:BE17">SUM(AK6:BD6)</f>
        <v>0</v>
      </c>
      <c r="BF6" s="15">
        <v>96.19</v>
      </c>
      <c r="BG6" s="15"/>
      <c r="BH6" s="15">
        <f aca="true" t="shared" si="7" ref="BH6:BH17">SUM(BE6:BG6)</f>
        <v>96.19</v>
      </c>
      <c r="BI6" s="15">
        <f aca="true" t="shared" si="8" ref="BI6:BI17">AD6</f>
        <v>104.8</v>
      </c>
      <c r="BJ6" s="16">
        <f aca="true" t="shared" si="9" ref="BJ6:BJ17">BH6+BI6</f>
        <v>200.99</v>
      </c>
      <c r="BK6" s="84">
        <v>1</v>
      </c>
      <c r="BL6" s="1"/>
    </row>
    <row r="7" spans="1:64" ht="12.75">
      <c r="A7" s="73"/>
      <c r="B7" s="73" t="s">
        <v>68</v>
      </c>
      <c r="C7" s="156"/>
      <c r="D7" s="73"/>
      <c r="E7" s="32"/>
      <c r="F7" s="32"/>
      <c r="G7" s="133"/>
      <c r="H7" s="133"/>
      <c r="I7" s="1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>
        <f t="shared" si="1"/>
        <v>0</v>
      </c>
      <c r="AB7" s="134">
        <v>107.43</v>
      </c>
      <c r="AC7" s="134"/>
      <c r="AD7" s="16">
        <f t="shared" si="2"/>
        <v>107.43</v>
      </c>
      <c r="AE7" s="135"/>
      <c r="AF7" s="135"/>
      <c r="AG7" s="135"/>
      <c r="AH7" s="29">
        <f t="shared" si="3"/>
        <v>0</v>
      </c>
      <c r="AI7" s="32" t="str">
        <f t="shared" si="4"/>
        <v>Lisa kleinjan </v>
      </c>
      <c r="AJ7" s="32">
        <f t="shared" si="5"/>
        <v>0</v>
      </c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>
        <f t="shared" si="6"/>
        <v>0</v>
      </c>
      <c r="BF7" s="134">
        <v>108.06</v>
      </c>
      <c r="BG7" s="134"/>
      <c r="BH7" s="134">
        <f t="shared" si="7"/>
        <v>108.06</v>
      </c>
      <c r="BI7" s="134">
        <f t="shared" si="8"/>
        <v>107.43</v>
      </c>
      <c r="BJ7" s="16">
        <f t="shared" si="9"/>
        <v>215.49</v>
      </c>
      <c r="BK7" s="85">
        <v>2</v>
      </c>
      <c r="BL7" s="1"/>
    </row>
    <row r="8" spans="1:64" ht="12.75">
      <c r="A8" s="73"/>
      <c r="B8" s="73" t="s">
        <v>63</v>
      </c>
      <c r="C8" s="150"/>
      <c r="D8" s="73"/>
      <c r="E8" s="32"/>
      <c r="F8" s="32"/>
      <c r="G8" s="133"/>
      <c r="H8" s="133"/>
      <c r="I8" s="133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>
        <f t="shared" si="1"/>
        <v>0</v>
      </c>
      <c r="AB8" s="134">
        <v>106.73</v>
      </c>
      <c r="AC8" s="134"/>
      <c r="AD8" s="16">
        <f t="shared" si="2"/>
        <v>106.73</v>
      </c>
      <c r="AE8" s="135"/>
      <c r="AF8" s="135"/>
      <c r="AG8" s="135"/>
      <c r="AH8" s="29">
        <f t="shared" si="3"/>
        <v>0</v>
      </c>
      <c r="AI8" s="32" t="str">
        <f t="shared" si="4"/>
        <v>Heleen vergterloo </v>
      </c>
      <c r="AJ8" s="32">
        <f t="shared" si="5"/>
        <v>0</v>
      </c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>
        <f t="shared" si="6"/>
        <v>0</v>
      </c>
      <c r="BF8" s="134">
        <v>110.32</v>
      </c>
      <c r="BG8" s="134"/>
      <c r="BH8" s="134">
        <f t="shared" si="7"/>
        <v>110.32</v>
      </c>
      <c r="BI8" s="134">
        <f t="shared" si="8"/>
        <v>106.73</v>
      </c>
      <c r="BJ8" s="16">
        <f t="shared" si="9"/>
        <v>217.05</v>
      </c>
      <c r="BK8" s="86">
        <v>3</v>
      </c>
      <c r="BL8" s="1"/>
    </row>
    <row r="9" spans="1:64" ht="12.75">
      <c r="A9" s="73"/>
      <c r="B9" s="73" t="s">
        <v>72</v>
      </c>
      <c r="C9" s="150"/>
      <c r="D9" s="73"/>
      <c r="E9" s="32"/>
      <c r="F9" s="32"/>
      <c r="G9" s="133"/>
      <c r="H9" s="133"/>
      <c r="I9" s="133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>
        <f t="shared" si="1"/>
        <v>0</v>
      </c>
      <c r="AB9" s="134">
        <v>108.26</v>
      </c>
      <c r="AC9" s="134"/>
      <c r="AD9" s="16">
        <f t="shared" si="2"/>
        <v>108.26</v>
      </c>
      <c r="AE9" s="135"/>
      <c r="AF9" s="135"/>
      <c r="AG9" s="135"/>
      <c r="AH9" s="29">
        <f t="shared" si="3"/>
        <v>0</v>
      </c>
      <c r="AI9" s="32" t="str">
        <f t="shared" si="4"/>
        <v>Patrick Wormgoor </v>
      </c>
      <c r="AJ9" s="32">
        <f t="shared" si="5"/>
        <v>0</v>
      </c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>
        <v>5</v>
      </c>
      <c r="BE9" s="32">
        <f t="shared" si="6"/>
        <v>5</v>
      </c>
      <c r="BF9" s="134">
        <v>104.87</v>
      </c>
      <c r="BG9" s="134"/>
      <c r="BH9" s="134">
        <f t="shared" si="7"/>
        <v>109.87</v>
      </c>
      <c r="BI9" s="134">
        <f t="shared" si="8"/>
        <v>108.26</v>
      </c>
      <c r="BJ9" s="16">
        <f t="shared" si="9"/>
        <v>218.13</v>
      </c>
      <c r="BK9" s="87">
        <v>4</v>
      </c>
      <c r="BL9" s="1"/>
    </row>
    <row r="10" spans="1:64" ht="12.75">
      <c r="A10" s="148"/>
      <c r="B10" s="73" t="s">
        <v>65</v>
      </c>
      <c r="C10" s="150"/>
      <c r="D10" s="73"/>
      <c r="E10" s="32"/>
      <c r="F10" s="32"/>
      <c r="G10" s="133"/>
      <c r="H10" s="133"/>
      <c r="I10" s="133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>
        <f t="shared" si="1"/>
        <v>0</v>
      </c>
      <c r="AB10" s="134">
        <v>115.42</v>
      </c>
      <c r="AC10" s="134"/>
      <c r="AD10" s="16">
        <f t="shared" si="2"/>
        <v>115.42</v>
      </c>
      <c r="AE10" s="135"/>
      <c r="AF10" s="135"/>
      <c r="AG10" s="135"/>
      <c r="AH10" s="29">
        <f t="shared" si="3"/>
        <v>0</v>
      </c>
      <c r="AI10" s="32" t="str">
        <f t="shared" si="4"/>
        <v>Marit reins </v>
      </c>
      <c r="AJ10" s="32">
        <f t="shared" si="5"/>
        <v>0</v>
      </c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>
        <f t="shared" si="6"/>
        <v>0</v>
      </c>
      <c r="BF10" s="134">
        <v>104.87</v>
      </c>
      <c r="BG10" s="134"/>
      <c r="BH10" s="134">
        <f t="shared" si="7"/>
        <v>104.87</v>
      </c>
      <c r="BI10" s="134">
        <f t="shared" si="8"/>
        <v>115.42</v>
      </c>
      <c r="BJ10" s="16">
        <f t="shared" si="9"/>
        <v>220.29000000000002</v>
      </c>
      <c r="BK10" s="88">
        <v>5</v>
      </c>
      <c r="BL10" s="1"/>
    </row>
    <row r="11" spans="1:64" ht="12.75">
      <c r="A11" s="73"/>
      <c r="B11" s="73" t="s">
        <v>74</v>
      </c>
      <c r="C11" s="157"/>
      <c r="D11" s="73"/>
      <c r="E11" s="32"/>
      <c r="F11" s="32"/>
      <c r="G11" s="133"/>
      <c r="H11" s="133"/>
      <c r="I11" s="133"/>
      <c r="J11" s="32"/>
      <c r="K11" s="32">
        <v>5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>
        <f t="shared" si="1"/>
        <v>5</v>
      </c>
      <c r="AB11" s="134">
        <v>108.12</v>
      </c>
      <c r="AC11" s="134"/>
      <c r="AD11" s="16">
        <f t="shared" si="2"/>
        <v>113.12</v>
      </c>
      <c r="AE11" s="135"/>
      <c r="AF11" s="135"/>
      <c r="AG11" s="135"/>
      <c r="AH11" s="29">
        <f t="shared" si="3"/>
        <v>0</v>
      </c>
      <c r="AI11" s="32" t="str">
        <f t="shared" si="4"/>
        <v>Rien noordhuis </v>
      </c>
      <c r="AJ11" s="32">
        <f t="shared" si="5"/>
        <v>0</v>
      </c>
      <c r="AK11" s="32"/>
      <c r="AL11" s="32"/>
      <c r="AM11" s="32"/>
      <c r="AN11" s="32"/>
      <c r="AO11" s="32"/>
      <c r="AP11" s="32"/>
      <c r="AQ11" s="32"/>
      <c r="AR11" s="32"/>
      <c r="AS11" s="32">
        <v>5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>
        <f t="shared" si="6"/>
        <v>5</v>
      </c>
      <c r="BF11" s="134">
        <v>105.4</v>
      </c>
      <c r="BG11" s="134"/>
      <c r="BH11" s="134">
        <f t="shared" si="7"/>
        <v>110.4</v>
      </c>
      <c r="BI11" s="134">
        <f t="shared" si="8"/>
        <v>113.12</v>
      </c>
      <c r="BJ11" s="16">
        <f t="shared" si="9"/>
        <v>223.52</v>
      </c>
      <c r="BK11" s="88">
        <v>6</v>
      </c>
      <c r="BL11" s="1"/>
    </row>
    <row r="12" spans="1:64" ht="12.75">
      <c r="A12" s="73"/>
      <c r="B12" s="73" t="s">
        <v>64</v>
      </c>
      <c r="C12" s="150"/>
      <c r="D12" s="73"/>
      <c r="E12" s="32"/>
      <c r="F12" s="32"/>
      <c r="G12" s="18"/>
      <c r="H12" s="18"/>
      <c r="I12" s="1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f t="shared" si="1"/>
        <v>0</v>
      </c>
      <c r="AB12" s="15">
        <v>114.92</v>
      </c>
      <c r="AC12" s="15"/>
      <c r="AD12" s="16">
        <f t="shared" si="2"/>
        <v>114.92</v>
      </c>
      <c r="AE12" s="1"/>
      <c r="AF12" s="1"/>
      <c r="AG12" s="1"/>
      <c r="AH12" s="29">
        <f t="shared" si="3"/>
        <v>0</v>
      </c>
      <c r="AI12" s="32" t="str">
        <f t="shared" si="4"/>
        <v>Anne nijenhuis </v>
      </c>
      <c r="AJ12" s="32">
        <f t="shared" si="5"/>
        <v>0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 t="shared" si="6"/>
        <v>0</v>
      </c>
      <c r="BF12" s="15">
        <v>110.12</v>
      </c>
      <c r="BG12" s="15"/>
      <c r="BH12" s="15">
        <f t="shared" si="7"/>
        <v>110.12</v>
      </c>
      <c r="BI12" s="15">
        <f t="shared" si="8"/>
        <v>114.92</v>
      </c>
      <c r="BJ12" s="16">
        <f t="shared" si="9"/>
        <v>225.04000000000002</v>
      </c>
      <c r="BK12" s="88">
        <v>7</v>
      </c>
      <c r="BL12" s="1"/>
    </row>
    <row r="13" spans="1:64" ht="12.75">
      <c r="A13" s="73"/>
      <c r="B13" s="73" t="s">
        <v>66</v>
      </c>
      <c r="C13" s="156"/>
      <c r="D13" s="73"/>
      <c r="E13" s="32"/>
      <c r="F13" s="32"/>
      <c r="G13" s="133"/>
      <c r="H13" s="133"/>
      <c r="I13" s="1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>
        <f t="shared" si="1"/>
        <v>0</v>
      </c>
      <c r="AB13" s="134">
        <v>114.57</v>
      </c>
      <c r="AC13" s="134"/>
      <c r="AD13" s="16">
        <f t="shared" si="2"/>
        <v>114.57</v>
      </c>
      <c r="AE13" s="135"/>
      <c r="AF13" s="135"/>
      <c r="AG13" s="135"/>
      <c r="AH13" s="29">
        <f t="shared" si="3"/>
        <v>0</v>
      </c>
      <c r="AI13" s="32" t="str">
        <f t="shared" si="4"/>
        <v>Jan ter Braak </v>
      </c>
      <c r="AJ13" s="32">
        <f t="shared" si="5"/>
        <v>0</v>
      </c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>
        <f t="shared" si="6"/>
        <v>0</v>
      </c>
      <c r="BF13" s="134">
        <v>110.68</v>
      </c>
      <c r="BG13" s="134"/>
      <c r="BH13" s="134">
        <f t="shared" si="7"/>
        <v>110.68</v>
      </c>
      <c r="BI13" s="134">
        <f t="shared" si="8"/>
        <v>114.57</v>
      </c>
      <c r="BJ13" s="16">
        <f t="shared" si="9"/>
        <v>225.25</v>
      </c>
      <c r="BK13" s="88">
        <v>8</v>
      </c>
      <c r="BL13" s="1"/>
    </row>
    <row r="14" spans="1:64" ht="12.75">
      <c r="A14" s="73"/>
      <c r="B14" s="73" t="s">
        <v>69</v>
      </c>
      <c r="C14" s="33"/>
      <c r="D14" s="125"/>
      <c r="E14" s="32"/>
      <c r="F14" s="32"/>
      <c r="G14" s="133"/>
      <c r="H14" s="133"/>
      <c r="I14" s="133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>
        <f t="shared" si="1"/>
        <v>0</v>
      </c>
      <c r="AB14" s="134">
        <v>113.07</v>
      </c>
      <c r="AC14" s="134">
        <v>20</v>
      </c>
      <c r="AD14" s="16">
        <f t="shared" si="2"/>
        <v>133.07</v>
      </c>
      <c r="AE14" s="135"/>
      <c r="AF14" s="135"/>
      <c r="AG14" s="135"/>
      <c r="AH14" s="29">
        <f t="shared" si="3"/>
        <v>0</v>
      </c>
      <c r="AI14" s="32" t="str">
        <f t="shared" si="4"/>
        <v>Marloes van 't veld </v>
      </c>
      <c r="AJ14" s="32">
        <f t="shared" si="5"/>
        <v>0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>
        <f t="shared" si="6"/>
        <v>0</v>
      </c>
      <c r="BF14" s="134">
        <v>109.01</v>
      </c>
      <c r="BG14" s="134"/>
      <c r="BH14" s="134">
        <f t="shared" si="7"/>
        <v>109.01</v>
      </c>
      <c r="BI14" s="134">
        <f t="shared" si="8"/>
        <v>133.07</v>
      </c>
      <c r="BJ14" s="16">
        <f t="shared" si="9"/>
        <v>242.07999999999998</v>
      </c>
      <c r="BK14" s="88">
        <v>9</v>
      </c>
      <c r="BL14" s="1"/>
    </row>
    <row r="15" spans="1:63" ht="12.75">
      <c r="A15" s="73"/>
      <c r="B15" s="73" t="s">
        <v>67</v>
      </c>
      <c r="C15" s="103"/>
      <c r="D15" s="73"/>
      <c r="E15" s="18"/>
      <c r="F15" s="18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>
        <f t="shared" si="1"/>
        <v>0</v>
      </c>
      <c r="AB15" s="15">
        <v>125.63</v>
      </c>
      <c r="AC15" s="15"/>
      <c r="AD15" s="16">
        <f t="shared" si="2"/>
        <v>125.63</v>
      </c>
      <c r="AE15" s="1"/>
      <c r="AF15" s="1"/>
      <c r="AG15" s="1"/>
      <c r="AH15" s="29">
        <f t="shared" si="3"/>
        <v>0</v>
      </c>
      <c r="AI15" s="32" t="str">
        <f t="shared" si="4"/>
        <v>Luc Boske </v>
      </c>
      <c r="AJ15" s="32">
        <f t="shared" si="5"/>
        <v>0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 t="shared" si="6"/>
        <v>0</v>
      </c>
      <c r="BF15" s="15">
        <v>117.33</v>
      </c>
      <c r="BG15" s="15"/>
      <c r="BH15" s="15">
        <f t="shared" si="7"/>
        <v>117.33</v>
      </c>
      <c r="BI15" s="15">
        <f t="shared" si="8"/>
        <v>125.63</v>
      </c>
      <c r="BJ15" s="16">
        <f t="shared" si="9"/>
        <v>242.95999999999998</v>
      </c>
      <c r="BK15" s="88">
        <v>10</v>
      </c>
    </row>
    <row r="16" spans="1:63" ht="12.75">
      <c r="A16" s="73"/>
      <c r="B16" s="73" t="s">
        <v>73</v>
      </c>
      <c r="C16" s="151"/>
      <c r="D16" s="73"/>
      <c r="E16" s="32"/>
      <c r="F16" s="32"/>
      <c r="G16" s="18"/>
      <c r="H16" s="18"/>
      <c r="I16" s="18"/>
      <c r="J16" s="11"/>
      <c r="K16" s="11"/>
      <c r="L16" s="11"/>
      <c r="M16" s="11">
        <v>5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f t="shared" si="1"/>
        <v>5</v>
      </c>
      <c r="AB16" s="15">
        <v>132.53</v>
      </c>
      <c r="AC16" s="15"/>
      <c r="AD16" s="16">
        <f t="shared" si="2"/>
        <v>137.53</v>
      </c>
      <c r="AE16" s="1"/>
      <c r="AF16" s="1"/>
      <c r="AG16" s="1"/>
      <c r="AH16" s="29">
        <f t="shared" si="3"/>
        <v>0</v>
      </c>
      <c r="AI16" s="32" t="str">
        <f t="shared" si="4"/>
        <v>Peter Jager </v>
      </c>
      <c r="AJ16" s="32">
        <f t="shared" si="5"/>
        <v>0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 t="shared" si="6"/>
        <v>0</v>
      </c>
      <c r="BF16" s="15">
        <v>136.48</v>
      </c>
      <c r="BG16" s="15"/>
      <c r="BH16" s="15">
        <f t="shared" si="7"/>
        <v>136.48</v>
      </c>
      <c r="BI16" s="15">
        <f t="shared" si="8"/>
        <v>137.53</v>
      </c>
      <c r="BJ16" s="16">
        <f t="shared" si="9"/>
        <v>274.01</v>
      </c>
      <c r="BK16" s="88">
        <v>11</v>
      </c>
    </row>
    <row r="17" spans="1:63" ht="12.75">
      <c r="A17" s="148"/>
      <c r="B17" s="73"/>
      <c r="C17" s="33"/>
      <c r="D17" s="73"/>
      <c r="E17" s="32"/>
      <c r="F17" s="3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f t="shared" si="1"/>
        <v>0</v>
      </c>
      <c r="AB17" s="15"/>
      <c r="AC17" s="15"/>
      <c r="AD17" s="16">
        <f t="shared" si="2"/>
        <v>0</v>
      </c>
      <c r="AE17" s="1"/>
      <c r="AF17" s="1"/>
      <c r="AG17" s="1"/>
      <c r="AH17" s="29">
        <f t="shared" si="3"/>
        <v>0</v>
      </c>
      <c r="AI17" s="32">
        <f t="shared" si="4"/>
        <v>0</v>
      </c>
      <c r="AJ17" s="32">
        <f t="shared" si="5"/>
        <v>0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 t="shared" si="6"/>
        <v>0</v>
      </c>
      <c r="BF17" s="15"/>
      <c r="BG17" s="15"/>
      <c r="BH17" s="15">
        <f t="shared" si="7"/>
        <v>0</v>
      </c>
      <c r="BI17" s="15">
        <f t="shared" si="8"/>
        <v>0</v>
      </c>
      <c r="BJ17" s="16">
        <f t="shared" si="9"/>
        <v>0</v>
      </c>
      <c r="BK17" s="88"/>
    </row>
    <row r="18" spans="1:63" ht="12.75">
      <c r="A18" s="148"/>
      <c r="B18" s="73"/>
      <c r="C18" s="33"/>
      <c r="D18" s="73"/>
      <c r="E18" s="18"/>
      <c r="F18" s="18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f aca="true" t="shared" si="10" ref="AA18:AA30">SUM(G18:Z18)</f>
        <v>0</v>
      </c>
      <c r="AB18" s="15"/>
      <c r="AC18" s="15"/>
      <c r="AD18" s="16">
        <f aca="true" t="shared" si="11" ref="AD18:AD30">SUM(AA18:AC18)</f>
        <v>0</v>
      </c>
      <c r="AE18" s="1"/>
      <c r="AF18" s="1"/>
      <c r="AG18" s="1"/>
      <c r="AH18" s="29">
        <f t="shared" si="3"/>
        <v>0</v>
      </c>
      <c r="AI18" s="32">
        <f t="shared" si="4"/>
        <v>0</v>
      </c>
      <c r="AJ18" s="32">
        <f t="shared" si="5"/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aca="true" t="shared" si="12" ref="BE18:BE30">SUM(AK18:BD18)</f>
        <v>0</v>
      </c>
      <c r="BF18" s="15"/>
      <c r="BG18" s="15"/>
      <c r="BH18" s="15">
        <f aca="true" t="shared" si="13" ref="BH18:BH30">SUM(BE18:BG18)</f>
        <v>0</v>
      </c>
      <c r="BI18" s="15">
        <f aca="true" t="shared" si="14" ref="BI18:BI30">AD18</f>
        <v>0</v>
      </c>
      <c r="BJ18" s="16">
        <f aca="true" t="shared" si="15" ref="BJ18:BJ30">BH18+BI18</f>
        <v>0</v>
      </c>
      <c r="BK18" s="88"/>
    </row>
    <row r="19" spans="1:63" ht="12.75">
      <c r="A19" s="155"/>
      <c r="B19" s="73"/>
      <c r="C19" s="103"/>
      <c r="D19" s="73"/>
      <c r="E19" s="18"/>
      <c r="F19" s="18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10"/>
        <v>0</v>
      </c>
      <c r="AB19" s="15"/>
      <c r="AC19" s="15"/>
      <c r="AD19" s="16">
        <f t="shared" si="11"/>
        <v>0</v>
      </c>
      <c r="AE19" s="1"/>
      <c r="AF19" s="1"/>
      <c r="AG19" s="1"/>
      <c r="AH19" s="29">
        <f t="shared" si="3"/>
        <v>0</v>
      </c>
      <c r="AI19" s="32">
        <f t="shared" si="4"/>
        <v>0</v>
      </c>
      <c r="AJ19" s="32">
        <f t="shared" si="5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12"/>
        <v>0</v>
      </c>
      <c r="BF19" s="15"/>
      <c r="BG19" s="15"/>
      <c r="BH19" s="15">
        <f t="shared" si="13"/>
        <v>0</v>
      </c>
      <c r="BI19" s="15">
        <f t="shared" si="14"/>
        <v>0</v>
      </c>
      <c r="BJ19" s="16">
        <f t="shared" si="15"/>
        <v>0</v>
      </c>
      <c r="BK19" s="88"/>
    </row>
    <row r="20" spans="1:63" ht="12.75">
      <c r="A20" s="154"/>
      <c r="B20" s="73"/>
      <c r="C20" t="s">
        <v>60</v>
      </c>
      <c r="D20" s="18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t="shared" si="10"/>
        <v>0</v>
      </c>
      <c r="AB20" s="15"/>
      <c r="AC20" s="15"/>
      <c r="AD20" s="16">
        <f t="shared" si="11"/>
        <v>0</v>
      </c>
      <c r="AE20" s="1"/>
      <c r="AF20" s="1"/>
      <c r="AG20" s="1"/>
      <c r="AH20" s="29">
        <f aca="true" t="shared" si="16" ref="AH20:AH30">A20</f>
        <v>0</v>
      </c>
      <c r="AI20" s="32">
        <f>B19</f>
        <v>0</v>
      </c>
      <c r="AJ20" s="32">
        <f aca="true" t="shared" si="17" ref="AJ20:AJ25">D19</f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12"/>
        <v>0</v>
      </c>
      <c r="BF20" s="15"/>
      <c r="BG20" s="15"/>
      <c r="BH20" s="15">
        <f t="shared" si="13"/>
        <v>0</v>
      </c>
      <c r="BI20" s="15">
        <f t="shared" si="14"/>
        <v>0</v>
      </c>
      <c r="BJ20" s="16">
        <f t="shared" si="15"/>
        <v>0</v>
      </c>
      <c r="BK20" s="88"/>
    </row>
    <row r="21" spans="1:63" ht="12.75">
      <c r="A21" s="148"/>
      <c r="B21" s="73"/>
      <c r="C21" t="s">
        <v>60</v>
      </c>
      <c r="D21" s="18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10"/>
        <v>0</v>
      </c>
      <c r="AB21" s="15"/>
      <c r="AC21" s="15"/>
      <c r="AD21" s="16">
        <f t="shared" si="11"/>
        <v>0</v>
      </c>
      <c r="AE21" s="1"/>
      <c r="AF21" s="1"/>
      <c r="AG21" s="1"/>
      <c r="AH21" s="29">
        <f t="shared" si="16"/>
        <v>0</v>
      </c>
      <c r="AI21" s="32">
        <f>B20</f>
        <v>0</v>
      </c>
      <c r="AJ21" s="32">
        <f t="shared" si="17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12"/>
        <v>0</v>
      </c>
      <c r="BF21" s="15"/>
      <c r="BG21" s="15"/>
      <c r="BH21" s="15">
        <f t="shared" si="13"/>
        <v>0</v>
      </c>
      <c r="BI21" s="15">
        <f t="shared" si="14"/>
        <v>0</v>
      </c>
      <c r="BJ21" s="16">
        <f t="shared" si="15"/>
        <v>0</v>
      </c>
      <c r="BK21" s="88"/>
    </row>
    <row r="22" spans="1:63" ht="12.75">
      <c r="A22" s="73"/>
      <c r="B22" s="73"/>
      <c r="C22" t="s">
        <v>60</v>
      </c>
      <c r="D22" s="14"/>
      <c r="E22" s="14"/>
      <c r="F22" s="1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10"/>
        <v>0</v>
      </c>
      <c r="AB22" s="15"/>
      <c r="AC22" s="15"/>
      <c r="AD22" s="16">
        <f t="shared" si="11"/>
        <v>0</v>
      </c>
      <c r="AE22" s="1"/>
      <c r="AF22" s="1"/>
      <c r="AG22" s="1"/>
      <c r="AH22" s="29">
        <f t="shared" si="16"/>
        <v>0</v>
      </c>
      <c r="AI22" s="32">
        <f>B21</f>
        <v>0</v>
      </c>
      <c r="AJ22" s="32">
        <f t="shared" si="17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12"/>
        <v>0</v>
      </c>
      <c r="BF22" s="15"/>
      <c r="BG22" s="15"/>
      <c r="BH22" s="15">
        <f t="shared" si="13"/>
        <v>0</v>
      </c>
      <c r="BI22" s="15">
        <f t="shared" si="14"/>
        <v>0</v>
      </c>
      <c r="BJ22" s="16">
        <f t="shared" si="15"/>
        <v>0</v>
      </c>
      <c r="BK22" s="88"/>
    </row>
    <row r="23" spans="1:63" ht="12.75">
      <c r="A23" s="22"/>
      <c r="B23" s="14"/>
      <c r="C23" s="14"/>
      <c r="D23" s="14"/>
      <c r="E23" s="14"/>
      <c r="F23" s="1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10"/>
        <v>0</v>
      </c>
      <c r="AB23" s="15"/>
      <c r="AC23" s="15"/>
      <c r="AD23" s="16">
        <f t="shared" si="11"/>
        <v>0</v>
      </c>
      <c r="AE23" s="1"/>
      <c r="AF23" s="1"/>
      <c r="AG23" s="1"/>
      <c r="AH23" s="29">
        <f t="shared" si="16"/>
        <v>0</v>
      </c>
      <c r="AI23" s="32">
        <f aca="true" t="shared" si="18" ref="AI23:AI30">B23</f>
        <v>0</v>
      </c>
      <c r="AJ23" s="32">
        <f t="shared" si="17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12"/>
        <v>0</v>
      </c>
      <c r="BF23" s="15"/>
      <c r="BG23" s="15"/>
      <c r="BH23" s="15">
        <f t="shared" si="13"/>
        <v>0</v>
      </c>
      <c r="BI23" s="15">
        <f t="shared" si="14"/>
        <v>0</v>
      </c>
      <c r="BJ23" s="16">
        <f t="shared" si="15"/>
        <v>0</v>
      </c>
      <c r="BK23" s="88"/>
    </row>
    <row r="24" spans="1:63" ht="12.75">
      <c r="A24" s="22"/>
      <c r="B24" s="14"/>
      <c r="C24" s="14"/>
      <c r="D24" s="14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10"/>
        <v>0</v>
      </c>
      <c r="AB24" s="15"/>
      <c r="AC24" s="15"/>
      <c r="AD24" s="16">
        <f t="shared" si="11"/>
        <v>0</v>
      </c>
      <c r="AE24" s="1"/>
      <c r="AF24" s="1"/>
      <c r="AG24" s="1"/>
      <c r="AH24" s="29">
        <f t="shared" si="16"/>
        <v>0</v>
      </c>
      <c r="AI24" s="32">
        <f t="shared" si="18"/>
        <v>0</v>
      </c>
      <c r="AJ24" s="32">
        <f t="shared" si="17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12"/>
        <v>0</v>
      </c>
      <c r="BF24" s="15"/>
      <c r="BG24" s="15"/>
      <c r="BH24" s="15">
        <f t="shared" si="13"/>
        <v>0</v>
      </c>
      <c r="BI24" s="15">
        <f t="shared" si="14"/>
        <v>0</v>
      </c>
      <c r="BJ24" s="16">
        <f t="shared" si="15"/>
        <v>0</v>
      </c>
      <c r="BK24" s="88"/>
    </row>
    <row r="25" spans="1:63" ht="12.75">
      <c r="A25" s="22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10"/>
        <v>0</v>
      </c>
      <c r="AB25" s="15"/>
      <c r="AC25" s="15"/>
      <c r="AD25" s="16">
        <f t="shared" si="11"/>
        <v>0</v>
      </c>
      <c r="AE25" s="1"/>
      <c r="AF25" s="1"/>
      <c r="AG25" s="1"/>
      <c r="AH25" s="29">
        <f t="shared" si="16"/>
        <v>0</v>
      </c>
      <c r="AI25" s="32">
        <f t="shared" si="18"/>
        <v>0</v>
      </c>
      <c r="AJ25" s="32">
        <f t="shared" si="17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12"/>
        <v>0</v>
      </c>
      <c r="BF25" s="15"/>
      <c r="BG25" s="15"/>
      <c r="BH25" s="15">
        <f t="shared" si="13"/>
        <v>0</v>
      </c>
      <c r="BI25" s="15">
        <f t="shared" si="14"/>
        <v>0</v>
      </c>
      <c r="BJ25" s="16">
        <f t="shared" si="15"/>
        <v>0</v>
      </c>
      <c r="BK25" s="88"/>
    </row>
    <row r="26" spans="1:63" ht="12.75">
      <c r="A26" s="22"/>
      <c r="B26" s="14"/>
      <c r="C26" s="14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7"/>
      <c r="S26" s="17"/>
      <c r="T26" s="17"/>
      <c r="U26" s="17"/>
      <c r="V26" s="11"/>
      <c r="W26" s="11"/>
      <c r="X26" s="11"/>
      <c r="Y26" s="11"/>
      <c r="Z26" s="11"/>
      <c r="AA26" s="11">
        <f t="shared" si="10"/>
        <v>0</v>
      </c>
      <c r="AB26" s="15"/>
      <c r="AC26" s="15"/>
      <c r="AD26" s="16">
        <f t="shared" si="11"/>
        <v>0</v>
      </c>
      <c r="AE26" s="1"/>
      <c r="AF26" s="1"/>
      <c r="AG26" s="1"/>
      <c r="AH26" s="29">
        <f t="shared" si="16"/>
        <v>0</v>
      </c>
      <c r="AI26" s="32">
        <f t="shared" si="18"/>
        <v>0</v>
      </c>
      <c r="AJ26" s="32">
        <f>D26</f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12"/>
        <v>0</v>
      </c>
      <c r="BF26" s="15"/>
      <c r="BG26" s="15"/>
      <c r="BH26" s="15">
        <f t="shared" si="13"/>
        <v>0</v>
      </c>
      <c r="BI26" s="15">
        <f t="shared" si="14"/>
        <v>0</v>
      </c>
      <c r="BJ26" s="16">
        <f t="shared" si="15"/>
        <v>0</v>
      </c>
      <c r="BK26" s="88"/>
    </row>
    <row r="27" spans="1:63" ht="12.75">
      <c r="A27" s="22"/>
      <c r="B27" s="14"/>
      <c r="C27" s="14"/>
      <c r="D27" s="14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10"/>
        <v>0</v>
      </c>
      <c r="AB27" s="15"/>
      <c r="AC27" s="15"/>
      <c r="AD27" s="16">
        <f t="shared" si="11"/>
        <v>0</v>
      </c>
      <c r="AE27" s="1"/>
      <c r="AF27" s="1"/>
      <c r="AG27" s="1"/>
      <c r="AH27" s="29">
        <f t="shared" si="16"/>
        <v>0</v>
      </c>
      <c r="AI27" s="32">
        <f t="shared" si="18"/>
        <v>0</v>
      </c>
      <c r="AJ27" s="32">
        <f>D27</f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12"/>
        <v>0</v>
      </c>
      <c r="BF27" s="15"/>
      <c r="BG27" s="15"/>
      <c r="BH27" s="15">
        <f t="shared" si="13"/>
        <v>0</v>
      </c>
      <c r="BI27" s="15">
        <f t="shared" si="14"/>
        <v>0</v>
      </c>
      <c r="BJ27" s="16">
        <f t="shared" si="15"/>
        <v>0</v>
      </c>
      <c r="BK27" s="88"/>
    </row>
    <row r="28" spans="1:63" ht="12.75">
      <c r="A28" s="22"/>
      <c r="B28" s="14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 t="shared" si="10"/>
        <v>0</v>
      </c>
      <c r="AB28" s="15"/>
      <c r="AC28" s="15"/>
      <c r="AD28" s="16">
        <f t="shared" si="11"/>
        <v>0</v>
      </c>
      <c r="AE28" s="1"/>
      <c r="AF28" s="1"/>
      <c r="AG28" s="1"/>
      <c r="AH28" s="29">
        <f t="shared" si="16"/>
        <v>0</v>
      </c>
      <c r="AI28" s="32">
        <f t="shared" si="18"/>
        <v>0</v>
      </c>
      <c r="AJ28" s="32">
        <f>D28</f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12"/>
        <v>0</v>
      </c>
      <c r="BF28" s="15"/>
      <c r="BG28" s="15"/>
      <c r="BH28" s="15">
        <f t="shared" si="13"/>
        <v>0</v>
      </c>
      <c r="BI28" s="15">
        <f t="shared" si="14"/>
        <v>0</v>
      </c>
      <c r="BJ28" s="16">
        <f t="shared" si="15"/>
        <v>0</v>
      </c>
      <c r="BK28" s="88"/>
    </row>
    <row r="29" spans="1:63" ht="12.75">
      <c r="A29" s="22"/>
      <c r="B29" s="14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10"/>
        <v>0</v>
      </c>
      <c r="AB29" s="15"/>
      <c r="AC29" s="15"/>
      <c r="AD29" s="16">
        <f t="shared" si="11"/>
        <v>0</v>
      </c>
      <c r="AE29" s="1"/>
      <c r="AF29" s="1"/>
      <c r="AG29" s="1"/>
      <c r="AH29" s="29">
        <f t="shared" si="16"/>
        <v>0</v>
      </c>
      <c r="AI29" s="32">
        <f t="shared" si="18"/>
        <v>0</v>
      </c>
      <c r="AJ29" s="32">
        <f>D29</f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12"/>
        <v>0</v>
      </c>
      <c r="BF29" s="15"/>
      <c r="BG29" s="15"/>
      <c r="BH29" s="15">
        <f t="shared" si="13"/>
        <v>0</v>
      </c>
      <c r="BI29" s="15">
        <f t="shared" si="14"/>
        <v>0</v>
      </c>
      <c r="BJ29" s="16">
        <f t="shared" si="15"/>
        <v>0</v>
      </c>
      <c r="BK29" s="88"/>
    </row>
    <row r="30" spans="1:64" ht="12.75">
      <c r="A30" s="22"/>
      <c r="B30" s="14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10"/>
        <v>0</v>
      </c>
      <c r="AB30" s="15"/>
      <c r="AC30" s="15"/>
      <c r="AD30" s="16">
        <f t="shared" si="11"/>
        <v>0</v>
      </c>
      <c r="AE30" s="1"/>
      <c r="AF30" s="1"/>
      <c r="AG30" s="1"/>
      <c r="AH30" s="29">
        <f t="shared" si="16"/>
        <v>0</v>
      </c>
      <c r="AI30" s="32">
        <f t="shared" si="18"/>
        <v>0</v>
      </c>
      <c r="AJ30" s="32">
        <f>D30</f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12"/>
        <v>0</v>
      </c>
      <c r="BF30" s="15"/>
      <c r="BG30" s="15"/>
      <c r="BH30" s="15">
        <f t="shared" si="13"/>
        <v>0</v>
      </c>
      <c r="BI30" s="15">
        <f t="shared" si="14"/>
        <v>0</v>
      </c>
      <c r="BJ30" s="16">
        <f t="shared" si="15"/>
        <v>0</v>
      </c>
      <c r="BK30" s="88"/>
      <c r="BL30" s="1"/>
    </row>
    <row r="34" ht="12.75">
      <c r="B34" s="89" t="s">
        <v>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2" r:id="rId1"/>
  <headerFooter>
    <oddHeader>&amp;CMennen Ambt Delden  2019
Enkelspan Pony's
Enkelspan Pony's</oddHeader>
    <oddFooter>&amp;L&amp;D&amp;T
&amp;C&amp;P
&amp;R&amp;F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6"/>
  <sheetViews>
    <sheetView zoomScale="110" zoomScaleNormal="110" zoomScalePageLayoutView="0" workbookViewId="0" topLeftCell="A1">
      <selection activeCell="B6" sqref="B6:B10"/>
    </sheetView>
  </sheetViews>
  <sheetFormatPr defaultColWidth="9.140625" defaultRowHeight="12.75"/>
  <cols>
    <col min="2" max="2" width="20.8515625" style="0" customWidth="1"/>
    <col min="3" max="3" width="22.8515625" style="0" hidden="1" customWidth="1"/>
    <col min="4" max="4" width="14.7109375" style="0" customWidth="1"/>
    <col min="5" max="5" width="14.8515625" style="0" hidden="1" customWidth="1"/>
    <col min="6" max="6" width="25.57421875" style="0" hidden="1" customWidth="1"/>
    <col min="7" max="26" width="2.7109375" style="0" customWidth="1"/>
    <col min="29" max="29" width="8.8515625" style="0" customWidth="1"/>
    <col min="35" max="35" width="23.140625" style="0" customWidth="1"/>
    <col min="36" max="36" width="11.7109375" style="0" customWidth="1"/>
    <col min="37" max="56" width="2.7109375" style="0" customWidth="1"/>
  </cols>
  <sheetData>
    <row r="1" spans="1:63" ht="12.75">
      <c r="A1" s="19"/>
      <c r="B1" s="1"/>
      <c r="C1" s="1"/>
      <c r="D1" s="2" t="s">
        <v>62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tr">
        <f>D1</f>
        <v>TWENTECUP INDOOR MENNEN 2018 / 2019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83"/>
    </row>
    <row r="2" spans="1:63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83"/>
    </row>
    <row r="3" spans="1:63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3</v>
      </c>
      <c r="AD3" s="3" t="s">
        <v>4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3</v>
      </c>
      <c r="BH3" s="3" t="s">
        <v>1</v>
      </c>
      <c r="BI3" s="3" t="s">
        <v>4</v>
      </c>
      <c r="BJ3" s="3" t="s">
        <v>4</v>
      </c>
      <c r="BK3" s="24" t="s">
        <v>5</v>
      </c>
    </row>
    <row r="4" spans="1:63" ht="12.75">
      <c r="A4" s="20"/>
      <c r="B4" s="20" t="s">
        <v>25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8</v>
      </c>
      <c r="AB4" s="26" t="s">
        <v>9</v>
      </c>
      <c r="AC4" s="26" t="s">
        <v>1</v>
      </c>
      <c r="AD4" s="8" t="s">
        <v>10</v>
      </c>
      <c r="AE4" s="1"/>
      <c r="AF4" s="1"/>
      <c r="AG4" s="1"/>
      <c r="AH4" s="20"/>
      <c r="AI4" s="20" t="str">
        <f>B4</f>
        <v>RUBRIEK TWEESPAN PONY</v>
      </c>
      <c r="AJ4" s="5"/>
      <c r="AK4" s="7" t="s">
        <v>11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8</v>
      </c>
      <c r="BF4" s="8" t="s">
        <v>9</v>
      </c>
      <c r="BG4" s="26" t="s">
        <v>1</v>
      </c>
      <c r="BH4" s="8" t="s">
        <v>8</v>
      </c>
      <c r="BI4" s="8" t="s">
        <v>10</v>
      </c>
      <c r="BJ4" s="8" t="s">
        <v>10</v>
      </c>
      <c r="BK4" s="24"/>
    </row>
    <row r="5" spans="1:63" ht="12.75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82">
        <v>1</v>
      </c>
      <c r="H5" s="82">
        <v>2</v>
      </c>
      <c r="I5" s="82">
        <v>3</v>
      </c>
      <c r="J5" s="82">
        <v>4</v>
      </c>
      <c r="K5" s="82">
        <v>5</v>
      </c>
      <c r="L5" s="82" t="s">
        <v>107</v>
      </c>
      <c r="M5" s="82" t="s">
        <v>32</v>
      </c>
      <c r="N5" s="82" t="s">
        <v>33</v>
      </c>
      <c r="O5" s="82" t="s">
        <v>34</v>
      </c>
      <c r="P5" s="82" t="s">
        <v>108</v>
      </c>
      <c r="Q5" s="82">
        <v>7</v>
      </c>
      <c r="R5" s="82">
        <v>8</v>
      </c>
      <c r="S5" s="82">
        <v>9</v>
      </c>
      <c r="T5" s="82">
        <v>10</v>
      </c>
      <c r="U5" s="82" t="s">
        <v>109</v>
      </c>
      <c r="V5" s="82" t="s">
        <v>32</v>
      </c>
      <c r="W5" s="82" t="s">
        <v>33</v>
      </c>
      <c r="X5" s="82" t="s">
        <v>34</v>
      </c>
      <c r="Y5" s="82" t="s">
        <v>108</v>
      </c>
      <c r="Z5" s="82">
        <v>12</v>
      </c>
      <c r="AA5" s="12" t="s">
        <v>18</v>
      </c>
      <c r="AB5" s="27" t="s">
        <v>19</v>
      </c>
      <c r="AC5" s="27" t="s">
        <v>20</v>
      </c>
      <c r="AD5" s="12" t="s">
        <v>21</v>
      </c>
      <c r="AE5" s="1"/>
      <c r="AF5" s="1"/>
      <c r="AG5" s="1"/>
      <c r="AH5" s="21" t="s">
        <v>12</v>
      </c>
      <c r="AI5" s="10" t="s">
        <v>13</v>
      </c>
      <c r="AJ5" s="10" t="s">
        <v>15</v>
      </c>
      <c r="AK5" s="82">
        <f aca="true" t="shared" si="0" ref="AK5:BD5">G5</f>
        <v>1</v>
      </c>
      <c r="AL5" s="82">
        <f t="shared" si="0"/>
        <v>2</v>
      </c>
      <c r="AM5" s="82">
        <f t="shared" si="0"/>
        <v>3</v>
      </c>
      <c r="AN5" s="82">
        <f t="shared" si="0"/>
        <v>4</v>
      </c>
      <c r="AO5" s="82">
        <f t="shared" si="0"/>
        <v>5</v>
      </c>
      <c r="AP5" s="82" t="str">
        <f t="shared" si="0"/>
        <v>6a</v>
      </c>
      <c r="AQ5" s="82" t="str">
        <f t="shared" si="0"/>
        <v>b</v>
      </c>
      <c r="AR5" s="82" t="str">
        <f t="shared" si="0"/>
        <v>c</v>
      </c>
      <c r="AS5" s="82" t="str">
        <f t="shared" si="0"/>
        <v>d</v>
      </c>
      <c r="AT5" s="82" t="str">
        <f t="shared" si="0"/>
        <v>e</v>
      </c>
      <c r="AU5" s="82">
        <f t="shared" si="0"/>
        <v>7</v>
      </c>
      <c r="AV5" s="82">
        <f t="shared" si="0"/>
        <v>8</v>
      </c>
      <c r="AW5" s="82">
        <f t="shared" si="0"/>
        <v>9</v>
      </c>
      <c r="AX5" s="82">
        <f t="shared" si="0"/>
        <v>10</v>
      </c>
      <c r="AY5" s="82" t="str">
        <f t="shared" si="0"/>
        <v>11a</v>
      </c>
      <c r="AZ5" s="82" t="str">
        <f t="shared" si="0"/>
        <v>b</v>
      </c>
      <c r="BA5" s="82" t="str">
        <f t="shared" si="0"/>
        <v>c</v>
      </c>
      <c r="BB5" s="82" t="str">
        <f t="shared" si="0"/>
        <v>d</v>
      </c>
      <c r="BC5" s="82" t="str">
        <f t="shared" si="0"/>
        <v>e</v>
      </c>
      <c r="BD5" s="82">
        <f t="shared" si="0"/>
        <v>12</v>
      </c>
      <c r="BE5" s="13" t="s">
        <v>18</v>
      </c>
      <c r="BF5" s="12" t="s">
        <v>19</v>
      </c>
      <c r="BG5" s="27" t="s">
        <v>20</v>
      </c>
      <c r="BH5" s="12" t="s">
        <v>22</v>
      </c>
      <c r="BI5" s="12" t="s">
        <v>21</v>
      </c>
      <c r="BJ5" s="12" t="s">
        <v>23</v>
      </c>
      <c r="BK5" s="24"/>
    </row>
    <row r="6" spans="1:63" ht="12.75">
      <c r="A6" s="155"/>
      <c r="B6" s="73" t="s">
        <v>79</v>
      </c>
      <c r="C6" s="6"/>
      <c r="D6" s="73"/>
      <c r="E6" s="11"/>
      <c r="F6" s="11"/>
      <c r="G6" s="18"/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f aca="true" t="shared" si="1" ref="AA6:AA15">SUM(G6:Z6)</f>
        <v>0</v>
      </c>
      <c r="AB6" s="15">
        <v>114.94</v>
      </c>
      <c r="AC6" s="15"/>
      <c r="AD6" s="16">
        <f aca="true" t="shared" si="2" ref="AD6:AD15">SUM(AA6:AC6)</f>
        <v>114.94</v>
      </c>
      <c r="AE6" s="1"/>
      <c r="AF6" s="1"/>
      <c r="AG6" s="1"/>
      <c r="AH6" s="29">
        <f aca="true" t="shared" si="3" ref="AH6:AH15">A6</f>
        <v>0</v>
      </c>
      <c r="AI6" s="32" t="str">
        <f aca="true" t="shared" si="4" ref="AI6:AI15">B6</f>
        <v>Marlou postma </v>
      </c>
      <c r="AJ6" s="32">
        <f aca="true" t="shared" si="5" ref="AJ6:AJ15">D6</f>
        <v>0</v>
      </c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>
        <f aca="true" t="shared" si="6" ref="BE6:BE15">SUM(AK6:BD6)</f>
        <v>0</v>
      </c>
      <c r="BF6" s="15">
        <v>114.32</v>
      </c>
      <c r="BG6" s="15"/>
      <c r="BH6" s="15">
        <f aca="true" t="shared" si="7" ref="BH6:BH15">SUM(BE6:BG6)</f>
        <v>114.32</v>
      </c>
      <c r="BI6" s="15">
        <f aca="true" t="shared" si="8" ref="BI6:BI15">AD6</f>
        <v>114.94</v>
      </c>
      <c r="BJ6" s="16">
        <f aca="true" t="shared" si="9" ref="BJ6:BJ11">BH6+BI6</f>
        <v>229.26</v>
      </c>
      <c r="BK6" s="84">
        <v>1</v>
      </c>
    </row>
    <row r="7" spans="1:63" ht="12.75">
      <c r="A7" s="155"/>
      <c r="B7" s="73" t="s">
        <v>71</v>
      </c>
      <c r="C7" s="33"/>
      <c r="D7" s="73"/>
      <c r="E7" s="32"/>
      <c r="F7" s="91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f t="shared" si="1"/>
        <v>0</v>
      </c>
      <c r="AB7" s="15">
        <v>116.52</v>
      </c>
      <c r="AC7" s="15"/>
      <c r="AD7" s="16">
        <f t="shared" si="2"/>
        <v>116.52</v>
      </c>
      <c r="AE7" s="1"/>
      <c r="AF7" s="1"/>
      <c r="AG7" s="1"/>
      <c r="AH7" s="29">
        <f t="shared" si="3"/>
        <v>0</v>
      </c>
      <c r="AI7" s="32" t="str">
        <f t="shared" si="4"/>
        <v>Ophelie vegterloo</v>
      </c>
      <c r="AJ7" s="32">
        <f t="shared" si="5"/>
        <v>0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f t="shared" si="6"/>
        <v>0</v>
      </c>
      <c r="BF7" s="15">
        <v>114.32</v>
      </c>
      <c r="BG7" s="15"/>
      <c r="BH7" s="15">
        <f t="shared" si="7"/>
        <v>114.32</v>
      </c>
      <c r="BI7" s="15">
        <f t="shared" si="8"/>
        <v>116.52</v>
      </c>
      <c r="BJ7" s="16">
        <f t="shared" si="9"/>
        <v>230.83999999999997</v>
      </c>
      <c r="BK7" s="85">
        <v>2</v>
      </c>
    </row>
    <row r="8" spans="1:63" ht="12.75">
      <c r="A8" s="73"/>
      <c r="B8" s="73" t="s">
        <v>76</v>
      </c>
      <c r="C8" s="6"/>
      <c r="D8" s="73"/>
      <c r="E8" s="11"/>
      <c r="F8" s="11"/>
      <c r="G8" s="18"/>
      <c r="H8" s="18"/>
      <c r="I8" s="18"/>
      <c r="J8" s="11"/>
      <c r="K8" s="11"/>
      <c r="L8" s="11"/>
      <c r="M8" s="11">
        <v>5</v>
      </c>
      <c r="N8" s="11"/>
      <c r="O8" s="11"/>
      <c r="P8" s="11"/>
      <c r="Q8" s="11">
        <v>5</v>
      </c>
      <c r="R8" s="11"/>
      <c r="S8" s="11"/>
      <c r="T8" s="11"/>
      <c r="U8" s="11"/>
      <c r="V8" s="11">
        <v>5</v>
      </c>
      <c r="W8" s="11"/>
      <c r="X8" s="11"/>
      <c r="Y8" s="11"/>
      <c r="Z8" s="11"/>
      <c r="AA8" s="11">
        <f t="shared" si="1"/>
        <v>15</v>
      </c>
      <c r="AB8" s="15">
        <v>108.4</v>
      </c>
      <c r="AC8" s="15"/>
      <c r="AD8" s="16">
        <f t="shared" si="2"/>
        <v>123.4</v>
      </c>
      <c r="AE8" s="1"/>
      <c r="AF8" s="1"/>
      <c r="AG8" s="1"/>
      <c r="AH8" s="29">
        <f t="shared" si="3"/>
        <v>0</v>
      </c>
      <c r="AI8" s="32" t="str">
        <f t="shared" si="4"/>
        <v>Kai Kamphuis </v>
      </c>
      <c r="AJ8" s="32">
        <f t="shared" si="5"/>
        <v>0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>
        <v>5</v>
      </c>
      <c r="BE8" s="11">
        <f t="shared" si="6"/>
        <v>5</v>
      </c>
      <c r="BF8" s="15">
        <v>105.96</v>
      </c>
      <c r="BG8" s="15"/>
      <c r="BH8" s="15">
        <f t="shared" si="7"/>
        <v>110.96</v>
      </c>
      <c r="BI8" s="15">
        <f t="shared" si="8"/>
        <v>123.4</v>
      </c>
      <c r="BJ8" s="16">
        <f t="shared" si="9"/>
        <v>234.36</v>
      </c>
      <c r="BK8" s="86">
        <v>3</v>
      </c>
    </row>
    <row r="9" spans="1:63" ht="12.75">
      <c r="A9" s="154"/>
      <c r="B9" s="73" t="s">
        <v>78</v>
      </c>
      <c r="C9" s="33"/>
      <c r="D9" s="73"/>
      <c r="E9" s="32"/>
      <c r="F9" s="32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>
        <v>5</v>
      </c>
      <c r="T9" s="11"/>
      <c r="U9" s="11"/>
      <c r="V9" s="11"/>
      <c r="W9" s="11"/>
      <c r="X9" s="11"/>
      <c r="Y9" s="11"/>
      <c r="Z9" s="11"/>
      <c r="AA9" s="11">
        <f t="shared" si="1"/>
        <v>5</v>
      </c>
      <c r="AB9" s="15">
        <v>107.54</v>
      </c>
      <c r="AC9" s="15">
        <v>20</v>
      </c>
      <c r="AD9" s="16">
        <f t="shared" si="2"/>
        <v>132.54000000000002</v>
      </c>
      <c r="AE9" s="1"/>
      <c r="AF9" s="1"/>
      <c r="AG9" s="1"/>
      <c r="AH9" s="29">
        <f t="shared" si="3"/>
        <v>0</v>
      </c>
      <c r="AI9" s="32" t="str">
        <f t="shared" si="4"/>
        <v>Jorn Elburg </v>
      </c>
      <c r="AJ9" s="32">
        <f t="shared" si="5"/>
        <v>0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 t="shared" si="6"/>
        <v>0</v>
      </c>
      <c r="BF9" s="15">
        <v>106.83</v>
      </c>
      <c r="BG9" s="15"/>
      <c r="BH9" s="15">
        <f t="shared" si="7"/>
        <v>106.83</v>
      </c>
      <c r="BI9" s="15">
        <f t="shared" si="8"/>
        <v>132.54000000000002</v>
      </c>
      <c r="BJ9" s="16">
        <f t="shared" si="9"/>
        <v>239.37</v>
      </c>
      <c r="BK9" s="87">
        <v>4</v>
      </c>
    </row>
    <row r="10" spans="1:63" ht="12.75">
      <c r="A10" s="154"/>
      <c r="B10" s="73" t="s">
        <v>77</v>
      </c>
      <c r="C10" s="33"/>
      <c r="D10" s="73"/>
      <c r="E10" s="32"/>
      <c r="F10" s="32"/>
      <c r="G10" s="18"/>
      <c r="H10" s="18"/>
      <c r="I10" s="1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f t="shared" si="1"/>
        <v>0</v>
      </c>
      <c r="AB10" s="15">
        <v>121.93</v>
      </c>
      <c r="AC10" s="15"/>
      <c r="AD10" s="16">
        <f t="shared" si="2"/>
        <v>121.93</v>
      </c>
      <c r="AE10" s="1"/>
      <c r="AF10" s="1"/>
      <c r="AG10" s="1"/>
      <c r="AH10" s="29">
        <f t="shared" si="3"/>
        <v>0</v>
      </c>
      <c r="AI10" s="32" t="str">
        <f t="shared" si="4"/>
        <v>Eline Mentink </v>
      </c>
      <c r="AJ10" s="32">
        <f t="shared" si="5"/>
        <v>0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 t="shared" si="6"/>
        <v>0</v>
      </c>
      <c r="BF10" s="15">
        <v>123.93</v>
      </c>
      <c r="BG10" s="15"/>
      <c r="BH10" s="15">
        <f t="shared" si="7"/>
        <v>123.93</v>
      </c>
      <c r="BI10" s="15">
        <f t="shared" si="8"/>
        <v>121.93</v>
      </c>
      <c r="BJ10" s="16">
        <f t="shared" si="9"/>
        <v>245.86</v>
      </c>
      <c r="BK10" s="88">
        <v>5</v>
      </c>
    </row>
    <row r="11" spans="1:63" ht="12.75">
      <c r="A11" s="73"/>
      <c r="B11" s="73" t="s">
        <v>75</v>
      </c>
      <c r="C11" s="152"/>
      <c r="D11" s="73"/>
      <c r="E11" s="18"/>
      <c r="F11" s="18"/>
      <c r="G11" s="11"/>
      <c r="H11" s="11"/>
      <c r="I11" s="11"/>
      <c r="J11" s="11"/>
      <c r="K11" s="11">
        <v>5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f t="shared" si="1"/>
        <v>5</v>
      </c>
      <c r="AB11" s="15">
        <v>117.98</v>
      </c>
      <c r="AC11" s="15"/>
      <c r="AD11" s="16">
        <f t="shared" si="2"/>
        <v>122.98</v>
      </c>
      <c r="AE11" s="1"/>
      <c r="AF11" s="1"/>
      <c r="AG11" s="1"/>
      <c r="AH11" s="29">
        <f t="shared" si="3"/>
        <v>0</v>
      </c>
      <c r="AI11" s="32" t="str">
        <f t="shared" si="4"/>
        <v>Anja braakman </v>
      </c>
      <c r="AJ11" s="32">
        <f t="shared" si="5"/>
        <v>0</v>
      </c>
      <c r="AK11" s="11"/>
      <c r="AL11" s="11"/>
      <c r="AM11" s="11"/>
      <c r="AN11" s="11">
        <v>5</v>
      </c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>
        <v>5</v>
      </c>
      <c r="BE11" s="11">
        <f t="shared" si="6"/>
        <v>10</v>
      </c>
      <c r="BF11" s="15">
        <v>162.91</v>
      </c>
      <c r="BG11" s="15">
        <v>20</v>
      </c>
      <c r="BH11" s="15">
        <f t="shared" si="7"/>
        <v>192.91</v>
      </c>
      <c r="BI11" s="15">
        <f t="shared" si="8"/>
        <v>122.98</v>
      </c>
      <c r="BJ11" s="16">
        <f t="shared" si="9"/>
        <v>315.89</v>
      </c>
      <c r="BK11" s="88">
        <v>6</v>
      </c>
    </row>
    <row r="12" spans="1:63" ht="12.75">
      <c r="A12" s="155"/>
      <c r="B12" s="73"/>
      <c r="C12" s="33"/>
      <c r="D12" s="73"/>
      <c r="E12" s="32"/>
      <c r="F12" s="91"/>
      <c r="G12" s="18"/>
      <c r="H12" s="18"/>
      <c r="I12" s="1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f t="shared" si="1"/>
        <v>0</v>
      </c>
      <c r="AB12" s="15"/>
      <c r="AC12" s="15"/>
      <c r="AD12" s="16">
        <f t="shared" si="2"/>
        <v>0</v>
      </c>
      <c r="AE12" s="1"/>
      <c r="AF12" s="1"/>
      <c r="AG12" s="1"/>
      <c r="AH12" s="29">
        <f t="shared" si="3"/>
        <v>0</v>
      </c>
      <c r="AI12" s="32">
        <f t="shared" si="4"/>
        <v>0</v>
      </c>
      <c r="AJ12" s="32">
        <f t="shared" si="5"/>
        <v>0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 t="shared" si="6"/>
        <v>0</v>
      </c>
      <c r="BF12" s="15"/>
      <c r="BG12" s="15"/>
      <c r="BH12" s="15">
        <f t="shared" si="7"/>
        <v>0</v>
      </c>
      <c r="BI12" s="15">
        <f t="shared" si="8"/>
        <v>0</v>
      </c>
      <c r="BJ12" s="16">
        <f aca="true" t="shared" si="10" ref="BJ12:BJ19">BH12+BI12</f>
        <v>0</v>
      </c>
      <c r="BK12" s="88">
        <v>9</v>
      </c>
    </row>
    <row r="13" spans="1:63" ht="12.75">
      <c r="A13" s="73"/>
      <c r="B13" s="73"/>
      <c r="C13" s="33"/>
      <c r="D13" s="73"/>
      <c r="E13" s="32"/>
      <c r="F13" s="91"/>
      <c r="G13" s="18"/>
      <c r="H13" s="18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f t="shared" si="1"/>
        <v>0</v>
      </c>
      <c r="AB13" s="15"/>
      <c r="AC13" s="15"/>
      <c r="AD13" s="16">
        <f t="shared" si="2"/>
        <v>0</v>
      </c>
      <c r="AE13" s="1"/>
      <c r="AF13" s="1"/>
      <c r="AG13" s="1"/>
      <c r="AH13" s="29">
        <f t="shared" si="3"/>
        <v>0</v>
      </c>
      <c r="AI13" s="32">
        <f t="shared" si="4"/>
        <v>0</v>
      </c>
      <c r="AJ13" s="32">
        <f t="shared" si="5"/>
        <v>0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 t="shared" si="6"/>
        <v>0</v>
      </c>
      <c r="BF13" s="15"/>
      <c r="BG13" s="15"/>
      <c r="BH13" s="15">
        <f t="shared" si="7"/>
        <v>0</v>
      </c>
      <c r="BI13" s="15">
        <f t="shared" si="8"/>
        <v>0</v>
      </c>
      <c r="BJ13" s="16">
        <f t="shared" si="10"/>
        <v>0</v>
      </c>
      <c r="BK13" s="88">
        <v>10</v>
      </c>
    </row>
    <row r="14" spans="1:63" ht="12.75">
      <c r="A14" s="73"/>
      <c r="B14" s="73"/>
      <c r="C14" s="6"/>
      <c r="D14" s="73"/>
      <c r="E14" s="32"/>
      <c r="F14" s="32"/>
      <c r="G14" s="18"/>
      <c r="H14" s="18"/>
      <c r="I14" s="1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f t="shared" si="1"/>
        <v>0</v>
      </c>
      <c r="AB14" s="15"/>
      <c r="AC14" s="15"/>
      <c r="AD14" s="16">
        <f t="shared" si="2"/>
        <v>0</v>
      </c>
      <c r="AE14" s="1"/>
      <c r="AF14" s="1"/>
      <c r="AG14" s="1"/>
      <c r="AH14" s="29">
        <f t="shared" si="3"/>
        <v>0</v>
      </c>
      <c r="AI14" s="32">
        <f t="shared" si="4"/>
        <v>0</v>
      </c>
      <c r="AJ14" s="32">
        <f t="shared" si="5"/>
        <v>0</v>
      </c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 t="shared" si="6"/>
        <v>0</v>
      </c>
      <c r="BF14" s="15"/>
      <c r="BG14" s="15"/>
      <c r="BH14" s="15">
        <f t="shared" si="7"/>
        <v>0</v>
      </c>
      <c r="BI14" s="15">
        <f t="shared" si="8"/>
        <v>0</v>
      </c>
      <c r="BJ14" s="16">
        <f t="shared" si="10"/>
        <v>0</v>
      </c>
      <c r="BK14" s="88">
        <v>11</v>
      </c>
    </row>
    <row r="15" spans="1:63" ht="12.75">
      <c r="A15" s="73"/>
      <c r="B15" s="73"/>
      <c r="C15" s="152"/>
      <c r="D15" s="73"/>
      <c r="E15" s="115"/>
      <c r="F15" s="115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>
        <f t="shared" si="1"/>
        <v>0</v>
      </c>
      <c r="AB15" s="15"/>
      <c r="AC15" s="15"/>
      <c r="AD15" s="16">
        <f t="shared" si="2"/>
        <v>0</v>
      </c>
      <c r="AE15" s="1"/>
      <c r="AF15" s="1"/>
      <c r="AG15" s="1"/>
      <c r="AH15" s="29">
        <f t="shared" si="3"/>
        <v>0</v>
      </c>
      <c r="AI15" s="32">
        <f t="shared" si="4"/>
        <v>0</v>
      </c>
      <c r="AJ15" s="32">
        <f t="shared" si="5"/>
        <v>0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 t="shared" si="6"/>
        <v>0</v>
      </c>
      <c r="BF15" s="15"/>
      <c r="BG15" s="15"/>
      <c r="BH15" s="15">
        <f t="shared" si="7"/>
        <v>0</v>
      </c>
      <c r="BI15" s="15">
        <f t="shared" si="8"/>
        <v>0</v>
      </c>
      <c r="BJ15" s="16">
        <f t="shared" si="10"/>
        <v>0</v>
      </c>
      <c r="BK15" s="88">
        <v>12</v>
      </c>
    </row>
    <row r="16" spans="1:63" ht="12.75">
      <c r="A16" s="73"/>
      <c r="B16" s="73"/>
      <c r="C16" s="33"/>
      <c r="D16" s="32"/>
      <c r="E16" s="32"/>
      <c r="F16" s="32"/>
      <c r="G16" s="18"/>
      <c r="H16" s="18"/>
      <c r="I16" s="18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f aca="true" t="shared" si="11" ref="AA16:AA31">SUM(G16:Z16)</f>
        <v>0</v>
      </c>
      <c r="AB16" s="15"/>
      <c r="AC16" s="15"/>
      <c r="AD16" s="16">
        <f aca="true" t="shared" si="12" ref="AD16:AD31">SUM(AA16:AC16)</f>
        <v>0</v>
      </c>
      <c r="AE16" s="1"/>
      <c r="AF16" s="1"/>
      <c r="AG16" s="1"/>
      <c r="AH16" s="29">
        <f aca="true" t="shared" si="13" ref="AH16:AH31">A16</f>
        <v>0</v>
      </c>
      <c r="AI16" s="32">
        <f aca="true" t="shared" si="14" ref="AI16:AI31">B16</f>
        <v>0</v>
      </c>
      <c r="AJ16" s="32">
        <f aca="true" t="shared" si="15" ref="AJ16:AJ31">D16</f>
        <v>0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 aca="true" t="shared" si="16" ref="BE16:BE31">SUM(AK16:BD16)</f>
        <v>0</v>
      </c>
      <c r="BF16" s="15"/>
      <c r="BG16" s="15"/>
      <c r="BH16" s="15">
        <f aca="true" t="shared" si="17" ref="BH16:BH31">SUM(BE16:BG16)</f>
        <v>0</v>
      </c>
      <c r="BI16" s="15">
        <f aca="true" t="shared" si="18" ref="BI16:BI31">AD16</f>
        <v>0</v>
      </c>
      <c r="BJ16" s="16">
        <f t="shared" si="10"/>
        <v>0</v>
      </c>
      <c r="BK16" s="88">
        <v>13</v>
      </c>
    </row>
    <row r="17" spans="1:63" ht="12.75">
      <c r="A17" s="73"/>
      <c r="B17" s="73"/>
      <c r="C17" s="33"/>
      <c r="D17" s="32"/>
      <c r="E17" s="32"/>
      <c r="F17" s="32"/>
      <c r="G17" s="18"/>
      <c r="H17" s="18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f t="shared" si="11"/>
        <v>0</v>
      </c>
      <c r="AB17" s="15"/>
      <c r="AC17" s="15"/>
      <c r="AD17" s="16">
        <f t="shared" si="12"/>
        <v>0</v>
      </c>
      <c r="AE17" s="1"/>
      <c r="AF17" s="1"/>
      <c r="AG17" s="1"/>
      <c r="AH17" s="29">
        <f t="shared" si="13"/>
        <v>0</v>
      </c>
      <c r="AI17" s="32">
        <f t="shared" si="14"/>
        <v>0</v>
      </c>
      <c r="AJ17" s="32">
        <f t="shared" si="15"/>
        <v>0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 t="shared" si="16"/>
        <v>0</v>
      </c>
      <c r="BF17" s="15"/>
      <c r="BG17" s="15"/>
      <c r="BH17" s="15">
        <f t="shared" si="17"/>
        <v>0</v>
      </c>
      <c r="BI17" s="15">
        <f t="shared" si="18"/>
        <v>0</v>
      </c>
      <c r="BJ17" s="16">
        <f t="shared" si="10"/>
        <v>0</v>
      </c>
      <c r="BK17" s="88">
        <v>14</v>
      </c>
    </row>
    <row r="18" spans="1:63" ht="12.75">
      <c r="A18" s="73"/>
      <c r="B18" s="73"/>
      <c r="C18" s="33"/>
      <c r="D18" s="32"/>
      <c r="E18" s="32"/>
      <c r="F18" s="3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f t="shared" si="11"/>
        <v>0</v>
      </c>
      <c r="AB18" s="15"/>
      <c r="AC18" s="15"/>
      <c r="AD18" s="16">
        <f t="shared" si="12"/>
        <v>0</v>
      </c>
      <c r="AE18" s="1"/>
      <c r="AF18" s="1"/>
      <c r="AG18" s="1"/>
      <c r="AH18" s="29">
        <f t="shared" si="13"/>
        <v>0</v>
      </c>
      <c r="AI18" s="32">
        <f t="shared" si="14"/>
        <v>0</v>
      </c>
      <c r="AJ18" s="32">
        <f t="shared" si="15"/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t="shared" si="16"/>
        <v>0</v>
      </c>
      <c r="BF18" s="15"/>
      <c r="BG18" s="15"/>
      <c r="BH18" s="15">
        <f t="shared" si="17"/>
        <v>0</v>
      </c>
      <c r="BI18" s="15">
        <f t="shared" si="18"/>
        <v>0</v>
      </c>
      <c r="BJ18" s="16">
        <f t="shared" si="10"/>
        <v>0</v>
      </c>
      <c r="BK18" s="88">
        <v>15</v>
      </c>
    </row>
    <row r="19" spans="1:63" ht="12.75">
      <c r="A19" s="73"/>
      <c r="B19" s="73"/>
      <c r="C19" s="6"/>
      <c r="D19" s="11"/>
      <c r="E19" s="93"/>
      <c r="F19" s="92"/>
      <c r="G19" s="18"/>
      <c r="H19" s="18"/>
      <c r="I19" s="18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11"/>
        <v>0</v>
      </c>
      <c r="AB19" s="15"/>
      <c r="AC19" s="15"/>
      <c r="AD19" s="16">
        <f t="shared" si="12"/>
        <v>0</v>
      </c>
      <c r="AE19" s="1"/>
      <c r="AF19" s="1"/>
      <c r="AG19" s="1"/>
      <c r="AH19" s="29">
        <f t="shared" si="13"/>
        <v>0</v>
      </c>
      <c r="AI19" s="32">
        <f t="shared" si="14"/>
        <v>0</v>
      </c>
      <c r="AJ19" s="32">
        <f t="shared" si="15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16"/>
        <v>0</v>
      </c>
      <c r="BF19" s="15"/>
      <c r="BG19" s="114"/>
      <c r="BH19" s="15">
        <f t="shared" si="17"/>
        <v>0</v>
      </c>
      <c r="BI19" s="15">
        <f t="shared" si="18"/>
        <v>0</v>
      </c>
      <c r="BJ19" s="16">
        <f t="shared" si="10"/>
        <v>0</v>
      </c>
      <c r="BK19" s="88">
        <v>16</v>
      </c>
    </row>
    <row r="20" spans="1:63" ht="12.75">
      <c r="A20" s="148"/>
      <c r="B20" s="73"/>
      <c r="C20" s="152"/>
      <c r="D20" s="18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t="shared" si="11"/>
        <v>0</v>
      </c>
      <c r="AB20" s="15"/>
      <c r="AC20" s="15"/>
      <c r="AD20" s="16">
        <f t="shared" si="12"/>
        <v>0</v>
      </c>
      <c r="AE20" s="1"/>
      <c r="AF20" s="1"/>
      <c r="AG20" s="1"/>
      <c r="AH20" s="29">
        <f t="shared" si="13"/>
        <v>0</v>
      </c>
      <c r="AI20" s="32">
        <f t="shared" si="14"/>
        <v>0</v>
      </c>
      <c r="AJ20" s="32">
        <f t="shared" si="15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16"/>
        <v>0</v>
      </c>
      <c r="BF20" s="15"/>
      <c r="BG20" s="15"/>
      <c r="BH20" s="15">
        <f t="shared" si="17"/>
        <v>0</v>
      </c>
      <c r="BI20" s="15">
        <f t="shared" si="18"/>
        <v>0</v>
      </c>
      <c r="BJ20" s="16">
        <f aca="true" t="shared" si="19" ref="BJ20:BJ31">BH20+BI20</f>
        <v>0</v>
      </c>
      <c r="BK20" s="88">
        <v>17</v>
      </c>
    </row>
    <row r="21" spans="1:63" ht="12.75">
      <c r="A21" s="73"/>
      <c r="B21" s="73"/>
      <c r="C21" s="152"/>
      <c r="D21" s="18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11"/>
        <v>0</v>
      </c>
      <c r="AB21" s="15"/>
      <c r="AC21" s="15"/>
      <c r="AD21" s="16">
        <f t="shared" si="12"/>
        <v>0</v>
      </c>
      <c r="AE21" s="1"/>
      <c r="AF21" s="1"/>
      <c r="AG21" s="1"/>
      <c r="AH21" s="29">
        <f t="shared" si="13"/>
        <v>0</v>
      </c>
      <c r="AI21" s="32">
        <f t="shared" si="14"/>
        <v>0</v>
      </c>
      <c r="AJ21" s="32">
        <f t="shared" si="15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16"/>
        <v>0</v>
      </c>
      <c r="BF21" s="15"/>
      <c r="BG21" s="15"/>
      <c r="BH21" s="15">
        <f t="shared" si="17"/>
        <v>0</v>
      </c>
      <c r="BI21" s="15">
        <f t="shared" si="18"/>
        <v>0</v>
      </c>
      <c r="BJ21" s="16">
        <f t="shared" si="19"/>
        <v>0</v>
      </c>
      <c r="BK21" s="88">
        <v>18</v>
      </c>
    </row>
    <row r="22" spans="1:63" ht="12.75">
      <c r="A22" s="73"/>
      <c r="B22" s="73"/>
      <c r="C22" s="103"/>
      <c r="D22" s="73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11"/>
        <v>0</v>
      </c>
      <c r="AB22" s="15"/>
      <c r="AC22" s="15"/>
      <c r="AD22" s="16">
        <f t="shared" si="12"/>
        <v>0</v>
      </c>
      <c r="AE22" s="1"/>
      <c r="AF22" s="1"/>
      <c r="AG22" s="1"/>
      <c r="AH22" s="29">
        <f t="shared" si="13"/>
        <v>0</v>
      </c>
      <c r="AI22" s="32">
        <f t="shared" si="14"/>
        <v>0</v>
      </c>
      <c r="AJ22" s="32">
        <f t="shared" si="15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16"/>
        <v>0</v>
      </c>
      <c r="BF22" s="15"/>
      <c r="BG22" s="15"/>
      <c r="BH22" s="15">
        <f t="shared" si="17"/>
        <v>0</v>
      </c>
      <c r="BI22" s="15">
        <f t="shared" si="18"/>
        <v>0</v>
      </c>
      <c r="BJ22" s="16">
        <f t="shared" si="19"/>
        <v>0</v>
      </c>
      <c r="BK22" s="88">
        <v>19</v>
      </c>
    </row>
    <row r="23" spans="1:63" ht="12.75">
      <c r="A23" s="73"/>
      <c r="B23" s="73"/>
      <c r="C23" s="153"/>
      <c r="D23" s="14"/>
      <c r="E23" s="14"/>
      <c r="F23" s="1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11"/>
        <v>0</v>
      </c>
      <c r="AB23" s="15"/>
      <c r="AC23" s="15"/>
      <c r="AD23" s="16">
        <f t="shared" si="12"/>
        <v>0</v>
      </c>
      <c r="AE23" s="1"/>
      <c r="AF23" s="1"/>
      <c r="AG23" s="1"/>
      <c r="AH23" s="29">
        <f t="shared" si="13"/>
        <v>0</v>
      </c>
      <c r="AI23" s="32">
        <f t="shared" si="14"/>
        <v>0</v>
      </c>
      <c r="AJ23" s="32">
        <f t="shared" si="15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16"/>
        <v>0</v>
      </c>
      <c r="BF23" s="15"/>
      <c r="BG23" s="15"/>
      <c r="BH23" s="15">
        <f t="shared" si="17"/>
        <v>0</v>
      </c>
      <c r="BI23" s="15">
        <f t="shared" si="18"/>
        <v>0</v>
      </c>
      <c r="BJ23" s="16">
        <f t="shared" si="19"/>
        <v>0</v>
      </c>
      <c r="BK23" s="88">
        <v>20</v>
      </c>
    </row>
    <row r="24" spans="1:63" ht="12.75">
      <c r="A24" s="148"/>
      <c r="B24" s="73"/>
      <c r="C24" s="153"/>
      <c r="D24" s="14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11"/>
        <v>0</v>
      </c>
      <c r="AB24" s="15"/>
      <c r="AC24" s="15"/>
      <c r="AD24" s="16">
        <f t="shared" si="12"/>
        <v>0</v>
      </c>
      <c r="AE24" s="1"/>
      <c r="AF24" s="1"/>
      <c r="AG24" s="1"/>
      <c r="AH24" s="29">
        <f t="shared" si="13"/>
        <v>0</v>
      </c>
      <c r="AI24" s="32">
        <f t="shared" si="14"/>
        <v>0</v>
      </c>
      <c r="AJ24" s="32">
        <f t="shared" si="15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16"/>
        <v>0</v>
      </c>
      <c r="BF24" s="15"/>
      <c r="BG24" s="15"/>
      <c r="BH24" s="15">
        <f t="shared" si="17"/>
        <v>0</v>
      </c>
      <c r="BI24" s="15">
        <f t="shared" si="18"/>
        <v>0</v>
      </c>
      <c r="BJ24" s="16">
        <f t="shared" si="19"/>
        <v>0</v>
      </c>
      <c r="BK24" s="88">
        <v>21</v>
      </c>
    </row>
    <row r="25" spans="1:63" ht="12.75">
      <c r="A25" s="96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11"/>
        <v>0</v>
      </c>
      <c r="AB25" s="15"/>
      <c r="AC25" s="15"/>
      <c r="AD25" s="16">
        <f t="shared" si="12"/>
        <v>0</v>
      </c>
      <c r="AE25" s="1"/>
      <c r="AF25" s="1"/>
      <c r="AG25" s="1"/>
      <c r="AH25" s="29">
        <f t="shared" si="13"/>
        <v>0</v>
      </c>
      <c r="AI25" s="32">
        <f t="shared" si="14"/>
        <v>0</v>
      </c>
      <c r="AJ25" s="32">
        <f t="shared" si="15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16"/>
        <v>0</v>
      </c>
      <c r="BF25" s="15"/>
      <c r="BG25" s="15"/>
      <c r="BH25" s="15">
        <f t="shared" si="17"/>
        <v>0</v>
      </c>
      <c r="BI25" s="15">
        <f t="shared" si="18"/>
        <v>0</v>
      </c>
      <c r="BJ25" s="16">
        <f t="shared" si="19"/>
        <v>0</v>
      </c>
      <c r="BK25" s="88">
        <v>22</v>
      </c>
    </row>
    <row r="26" spans="1:63" ht="12.75">
      <c r="A26" s="96"/>
      <c r="B26" s="14"/>
      <c r="C26" s="14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11"/>
        <v>0</v>
      </c>
      <c r="AB26" s="15"/>
      <c r="AC26" s="15"/>
      <c r="AD26" s="16">
        <f t="shared" si="12"/>
        <v>0</v>
      </c>
      <c r="AE26" s="1"/>
      <c r="AF26" s="1"/>
      <c r="AG26" s="1"/>
      <c r="AH26" s="29">
        <f t="shared" si="13"/>
        <v>0</v>
      </c>
      <c r="AI26" s="32">
        <f t="shared" si="14"/>
        <v>0</v>
      </c>
      <c r="AJ26" s="32">
        <f t="shared" si="15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16"/>
        <v>0</v>
      </c>
      <c r="BF26" s="15"/>
      <c r="BG26" s="15"/>
      <c r="BH26" s="15">
        <f t="shared" si="17"/>
        <v>0</v>
      </c>
      <c r="BI26" s="15">
        <f t="shared" si="18"/>
        <v>0</v>
      </c>
      <c r="BJ26" s="16">
        <f t="shared" si="19"/>
        <v>0</v>
      </c>
      <c r="BK26" s="88">
        <v>23</v>
      </c>
    </row>
    <row r="27" spans="1:63" ht="12.75">
      <c r="A27" s="96"/>
      <c r="B27" s="14"/>
      <c r="C27" s="14"/>
      <c r="D27" s="14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7"/>
      <c r="S27" s="17"/>
      <c r="T27" s="17"/>
      <c r="U27" s="17"/>
      <c r="V27" s="11"/>
      <c r="W27" s="11"/>
      <c r="X27" s="11"/>
      <c r="Y27" s="11"/>
      <c r="Z27" s="11"/>
      <c r="AA27" s="11">
        <f t="shared" si="11"/>
        <v>0</v>
      </c>
      <c r="AB27" s="15"/>
      <c r="AC27" s="15"/>
      <c r="AD27" s="16">
        <f t="shared" si="12"/>
        <v>0</v>
      </c>
      <c r="AE27" s="1"/>
      <c r="AF27" s="1"/>
      <c r="AG27" s="1"/>
      <c r="AH27" s="29">
        <f t="shared" si="13"/>
        <v>0</v>
      </c>
      <c r="AI27" s="32">
        <f t="shared" si="14"/>
        <v>0</v>
      </c>
      <c r="AJ27" s="32">
        <f t="shared" si="15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16"/>
        <v>0</v>
      </c>
      <c r="BF27" s="15"/>
      <c r="BG27" s="15"/>
      <c r="BH27" s="15">
        <f t="shared" si="17"/>
        <v>0</v>
      </c>
      <c r="BI27" s="15">
        <f t="shared" si="18"/>
        <v>0</v>
      </c>
      <c r="BJ27" s="16">
        <f t="shared" si="19"/>
        <v>0</v>
      </c>
      <c r="BK27" s="88">
        <v>24</v>
      </c>
    </row>
    <row r="28" spans="1:63" ht="12.75">
      <c r="A28" s="96"/>
      <c r="B28" s="14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 t="shared" si="11"/>
        <v>0</v>
      </c>
      <c r="AB28" s="15"/>
      <c r="AC28" s="15"/>
      <c r="AD28" s="16">
        <f t="shared" si="12"/>
        <v>0</v>
      </c>
      <c r="AE28" s="1"/>
      <c r="AF28" s="1"/>
      <c r="AG28" s="1"/>
      <c r="AH28" s="29">
        <f t="shared" si="13"/>
        <v>0</v>
      </c>
      <c r="AI28" s="32">
        <f t="shared" si="14"/>
        <v>0</v>
      </c>
      <c r="AJ28" s="32">
        <f t="shared" si="15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16"/>
        <v>0</v>
      </c>
      <c r="BF28" s="15"/>
      <c r="BG28" s="15"/>
      <c r="BH28" s="15">
        <f t="shared" si="17"/>
        <v>0</v>
      </c>
      <c r="BI28" s="15">
        <f t="shared" si="18"/>
        <v>0</v>
      </c>
      <c r="BJ28" s="16">
        <f t="shared" si="19"/>
        <v>0</v>
      </c>
      <c r="BK28" s="88">
        <v>25</v>
      </c>
    </row>
    <row r="29" spans="1:63" ht="12.75">
      <c r="A29" s="22"/>
      <c r="B29" s="14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11"/>
        <v>0</v>
      </c>
      <c r="AB29" s="15"/>
      <c r="AC29" s="15"/>
      <c r="AD29" s="16">
        <f t="shared" si="12"/>
        <v>0</v>
      </c>
      <c r="AE29" s="1"/>
      <c r="AF29" s="1"/>
      <c r="AG29" s="1"/>
      <c r="AH29" s="29">
        <f t="shared" si="13"/>
        <v>0</v>
      </c>
      <c r="AI29" s="32">
        <f t="shared" si="14"/>
        <v>0</v>
      </c>
      <c r="AJ29" s="32">
        <f t="shared" si="15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16"/>
        <v>0</v>
      </c>
      <c r="BF29" s="15"/>
      <c r="BG29" s="15"/>
      <c r="BH29" s="15">
        <f t="shared" si="17"/>
        <v>0</v>
      </c>
      <c r="BI29" s="15">
        <f t="shared" si="18"/>
        <v>0</v>
      </c>
      <c r="BJ29" s="16">
        <f t="shared" si="19"/>
        <v>0</v>
      </c>
      <c r="BK29" s="88">
        <v>26</v>
      </c>
    </row>
    <row r="30" spans="1:63" ht="12.75">
      <c r="A30" s="22"/>
      <c r="B30" s="14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11"/>
        <v>0</v>
      </c>
      <c r="AB30" s="15"/>
      <c r="AC30" s="15"/>
      <c r="AD30" s="16">
        <f t="shared" si="12"/>
        <v>0</v>
      </c>
      <c r="AE30" s="1"/>
      <c r="AF30" s="1"/>
      <c r="AG30" s="1"/>
      <c r="AH30" s="29">
        <f t="shared" si="13"/>
        <v>0</v>
      </c>
      <c r="AI30" s="32">
        <f t="shared" si="14"/>
        <v>0</v>
      </c>
      <c r="AJ30" s="32">
        <f t="shared" si="15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16"/>
        <v>0</v>
      </c>
      <c r="BF30" s="15"/>
      <c r="BG30" s="15"/>
      <c r="BH30" s="15">
        <f t="shared" si="17"/>
        <v>0</v>
      </c>
      <c r="BI30" s="15">
        <f t="shared" si="18"/>
        <v>0</v>
      </c>
      <c r="BJ30" s="16">
        <f t="shared" si="19"/>
        <v>0</v>
      </c>
      <c r="BK30" s="88">
        <v>27</v>
      </c>
    </row>
    <row r="31" spans="1:63" ht="12.75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11"/>
        <v>0</v>
      </c>
      <c r="AB31" s="15"/>
      <c r="AC31" s="15"/>
      <c r="AD31" s="16">
        <f t="shared" si="12"/>
        <v>0</v>
      </c>
      <c r="AE31" s="1"/>
      <c r="AF31" s="1"/>
      <c r="AG31" s="1"/>
      <c r="AH31" s="29">
        <f t="shared" si="13"/>
        <v>0</v>
      </c>
      <c r="AI31" s="32">
        <f t="shared" si="14"/>
        <v>0</v>
      </c>
      <c r="AJ31" s="32">
        <f t="shared" si="15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16"/>
        <v>0</v>
      </c>
      <c r="BF31" s="15"/>
      <c r="BG31" s="15"/>
      <c r="BH31" s="15">
        <f t="shared" si="17"/>
        <v>0</v>
      </c>
      <c r="BI31" s="15">
        <f t="shared" si="18"/>
        <v>0</v>
      </c>
      <c r="BJ31" s="16">
        <f t="shared" si="19"/>
        <v>0</v>
      </c>
      <c r="BK31" s="88">
        <v>27</v>
      </c>
    </row>
    <row r="32" ht="12.75">
      <c r="BK32" s="81"/>
    </row>
    <row r="33" ht="12.75">
      <c r="BK33" s="81"/>
    </row>
    <row r="34" ht="12.75">
      <c r="BK34" s="81"/>
    </row>
    <row r="35" spans="2:63" ht="12.75">
      <c r="B35" s="89" t="s">
        <v>24</v>
      </c>
      <c r="BK35" s="81"/>
    </row>
    <row r="36" ht="12.75">
      <c r="BK36" s="81"/>
    </row>
  </sheetData>
  <sheetProtection/>
  <printOptions/>
  <pageMargins left="0.7086614173228347" right="0.7086614173228347" top="2.5196850393700787" bottom="0.7480314960629921" header="0.31496062992125984" footer="0.31496062992125984"/>
  <pageSetup fitToWidth="2" fitToHeight="1" horizontalDpi="600" verticalDpi="600" orientation="landscape" paperSize="9" scale="81" r:id="rId1"/>
  <headerFooter>
    <oddHeader>&amp;CMennen Ambt Delden  2019
Enkelspan Pony's
Tweespannen Pony's</oddHeader>
    <oddFooter>&amp;L&amp;D&amp;T
&amp;C&amp;P
&amp;R&amp;F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8"/>
  <sheetViews>
    <sheetView zoomScale="110" zoomScaleNormal="110" zoomScalePageLayoutView="0" workbookViewId="0" topLeftCell="A1">
      <selection activeCell="D22" sqref="D22"/>
    </sheetView>
  </sheetViews>
  <sheetFormatPr defaultColWidth="9.140625" defaultRowHeight="12.75"/>
  <cols>
    <col min="2" max="2" width="22.421875" style="0" customWidth="1"/>
    <col min="3" max="3" width="18.28125" style="0" hidden="1" customWidth="1"/>
    <col min="4" max="4" width="14.00390625" style="0" customWidth="1"/>
    <col min="5" max="5" width="13.421875" style="0" hidden="1" customWidth="1"/>
    <col min="6" max="6" width="22.57421875" style="0" hidden="1" customWidth="1"/>
    <col min="7" max="26" width="2.7109375" style="0" customWidth="1"/>
    <col min="35" max="35" width="18.28125" style="0" customWidth="1"/>
    <col min="36" max="36" width="11.7109375" style="0" customWidth="1"/>
    <col min="37" max="56" width="2.7109375" style="0" customWidth="1"/>
    <col min="59" max="59" width="10.57421875" style="0" bestFit="1" customWidth="1"/>
  </cols>
  <sheetData>
    <row r="1" spans="1:63" ht="12.75">
      <c r="A1" s="19"/>
      <c r="B1" s="1"/>
      <c r="C1" s="1"/>
      <c r="D1" s="2" t="s">
        <v>62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tr">
        <f>D1</f>
        <v>TWENTECUP INDOOR MENNEN 2018 / 2019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83"/>
    </row>
    <row r="2" spans="1:63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83"/>
    </row>
    <row r="3" spans="1:63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3</v>
      </c>
      <c r="AD3" s="3" t="s">
        <v>4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3</v>
      </c>
      <c r="BH3" s="3" t="s">
        <v>1</v>
      </c>
      <c r="BI3" s="3" t="s">
        <v>4</v>
      </c>
      <c r="BJ3" s="3" t="s">
        <v>4</v>
      </c>
      <c r="BK3" s="24" t="s">
        <v>5</v>
      </c>
    </row>
    <row r="4" spans="1:63" ht="12.75">
      <c r="A4" s="20"/>
      <c r="B4" s="20" t="s">
        <v>26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8</v>
      </c>
      <c r="AB4" s="26" t="s">
        <v>9</v>
      </c>
      <c r="AC4" s="26" t="s">
        <v>1</v>
      </c>
      <c r="AD4" s="8" t="s">
        <v>10</v>
      </c>
      <c r="AE4" s="1"/>
      <c r="AF4" s="1"/>
      <c r="AG4" s="1"/>
      <c r="AH4" s="20"/>
      <c r="AI4" s="20" t="str">
        <f>B4</f>
        <v>RUBRIEK ENKEL PAARD</v>
      </c>
      <c r="AJ4" s="5"/>
      <c r="AK4" s="7" t="s">
        <v>11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8</v>
      </c>
      <c r="BF4" s="8" t="s">
        <v>9</v>
      </c>
      <c r="BG4" s="26" t="s">
        <v>1</v>
      </c>
      <c r="BH4" s="8" t="s">
        <v>8</v>
      </c>
      <c r="BI4" s="8" t="s">
        <v>10</v>
      </c>
      <c r="BJ4" s="8" t="s">
        <v>10</v>
      </c>
      <c r="BK4" s="24"/>
    </row>
    <row r="5" spans="1:63" ht="12.75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82">
        <v>1</v>
      </c>
      <c r="H5" s="82">
        <v>2</v>
      </c>
      <c r="I5" s="82">
        <v>3</v>
      </c>
      <c r="J5" s="82">
        <v>4</v>
      </c>
      <c r="K5" s="82">
        <v>5</v>
      </c>
      <c r="L5" s="82" t="s">
        <v>107</v>
      </c>
      <c r="M5" s="82" t="s">
        <v>32</v>
      </c>
      <c r="N5" s="82" t="s">
        <v>33</v>
      </c>
      <c r="O5" s="82" t="s">
        <v>34</v>
      </c>
      <c r="P5" s="82" t="s">
        <v>108</v>
      </c>
      <c r="Q5" s="82">
        <v>7</v>
      </c>
      <c r="R5" s="82">
        <v>8</v>
      </c>
      <c r="S5" s="82">
        <v>9</v>
      </c>
      <c r="T5" s="82">
        <v>10</v>
      </c>
      <c r="U5" s="82" t="s">
        <v>109</v>
      </c>
      <c r="V5" s="82" t="s">
        <v>32</v>
      </c>
      <c r="W5" s="82" t="s">
        <v>33</v>
      </c>
      <c r="X5" s="82" t="s">
        <v>34</v>
      </c>
      <c r="Y5" s="82" t="s">
        <v>108</v>
      </c>
      <c r="Z5" s="82">
        <v>12</v>
      </c>
      <c r="AA5" s="12" t="s">
        <v>18</v>
      </c>
      <c r="AB5" s="27" t="s">
        <v>19</v>
      </c>
      <c r="AC5" s="27" t="s">
        <v>20</v>
      </c>
      <c r="AD5" s="12" t="s">
        <v>21</v>
      </c>
      <c r="AE5" s="1"/>
      <c r="AF5" s="1"/>
      <c r="AG5" s="1"/>
      <c r="AH5" s="21" t="s">
        <v>12</v>
      </c>
      <c r="AI5" s="10" t="s">
        <v>13</v>
      </c>
      <c r="AJ5" s="10" t="s">
        <v>15</v>
      </c>
      <c r="AK5" s="82">
        <f aca="true" t="shared" si="0" ref="AK5:BD5">G5</f>
        <v>1</v>
      </c>
      <c r="AL5" s="82">
        <f t="shared" si="0"/>
        <v>2</v>
      </c>
      <c r="AM5" s="82">
        <f t="shared" si="0"/>
        <v>3</v>
      </c>
      <c r="AN5" s="82">
        <f t="shared" si="0"/>
        <v>4</v>
      </c>
      <c r="AO5" s="82">
        <f t="shared" si="0"/>
        <v>5</v>
      </c>
      <c r="AP5" s="82" t="str">
        <f t="shared" si="0"/>
        <v>6a</v>
      </c>
      <c r="AQ5" s="82" t="str">
        <f t="shared" si="0"/>
        <v>b</v>
      </c>
      <c r="AR5" s="82" t="str">
        <f t="shared" si="0"/>
        <v>c</v>
      </c>
      <c r="AS5" s="82" t="str">
        <f t="shared" si="0"/>
        <v>d</v>
      </c>
      <c r="AT5" s="82" t="str">
        <f t="shared" si="0"/>
        <v>e</v>
      </c>
      <c r="AU5" s="82">
        <f t="shared" si="0"/>
        <v>7</v>
      </c>
      <c r="AV5" s="82">
        <f t="shared" si="0"/>
        <v>8</v>
      </c>
      <c r="AW5" s="82">
        <f t="shared" si="0"/>
        <v>9</v>
      </c>
      <c r="AX5" s="82">
        <f t="shared" si="0"/>
        <v>10</v>
      </c>
      <c r="AY5" s="82" t="str">
        <f t="shared" si="0"/>
        <v>11a</v>
      </c>
      <c r="AZ5" s="82" t="str">
        <f t="shared" si="0"/>
        <v>b</v>
      </c>
      <c r="BA5" s="82" t="str">
        <f t="shared" si="0"/>
        <v>c</v>
      </c>
      <c r="BB5" s="82" t="str">
        <f t="shared" si="0"/>
        <v>d</v>
      </c>
      <c r="BC5" s="82" t="str">
        <f t="shared" si="0"/>
        <v>e</v>
      </c>
      <c r="BD5" s="82">
        <f t="shared" si="0"/>
        <v>12</v>
      </c>
      <c r="BE5" s="13" t="s">
        <v>18</v>
      </c>
      <c r="BF5" s="12" t="s">
        <v>19</v>
      </c>
      <c r="BG5" s="27" t="s">
        <v>20</v>
      </c>
      <c r="BH5" s="12" t="s">
        <v>22</v>
      </c>
      <c r="BI5" s="12" t="s">
        <v>21</v>
      </c>
      <c r="BJ5" s="12" t="s">
        <v>23</v>
      </c>
      <c r="BK5" s="24"/>
    </row>
    <row r="6" spans="1:63" ht="12.75">
      <c r="A6" s="73"/>
      <c r="B6" s="73" t="s">
        <v>86</v>
      </c>
      <c r="C6" s="101"/>
      <c r="D6" s="73"/>
      <c r="E6" s="32"/>
      <c r="F6" s="32"/>
      <c r="G6" s="133"/>
      <c r="H6" s="133"/>
      <c r="I6" s="133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>
        <f aca="true" t="shared" si="1" ref="AA6:AA26">SUM(G6:Z6)</f>
        <v>0</v>
      </c>
      <c r="AB6" s="134">
        <v>108.38</v>
      </c>
      <c r="AC6" s="134"/>
      <c r="AD6" s="16">
        <f aca="true" t="shared" si="2" ref="AD6:AD26">SUM(AA6:AC6)</f>
        <v>108.38</v>
      </c>
      <c r="AE6" s="1"/>
      <c r="AF6" s="1"/>
      <c r="AG6" s="1"/>
      <c r="AH6" s="29">
        <f aca="true" t="shared" si="3" ref="AH6:AH26">A6</f>
        <v>0</v>
      </c>
      <c r="AI6" s="32" t="str">
        <f aca="true" t="shared" si="4" ref="AI6:AI26">B6</f>
        <v>Alwin Maaskant</v>
      </c>
      <c r="AJ6" s="32">
        <f aca="true" t="shared" si="5" ref="AJ6:AJ23">D6</f>
        <v>0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>
        <v>5</v>
      </c>
      <c r="BC6" s="32"/>
      <c r="BD6" s="32"/>
      <c r="BE6" s="32">
        <f aca="true" t="shared" si="6" ref="BE6:BE26">SUM(AK6:BD6)</f>
        <v>5</v>
      </c>
      <c r="BF6" s="134">
        <v>104</v>
      </c>
      <c r="BG6" s="134"/>
      <c r="BH6" s="134">
        <f aca="true" t="shared" si="7" ref="BH6:BH26">SUM(BE6:BG6)</f>
        <v>109</v>
      </c>
      <c r="BI6" s="134">
        <f aca="true" t="shared" si="8" ref="BI6:BI26">AD6</f>
        <v>108.38</v>
      </c>
      <c r="BJ6" s="16">
        <f aca="true" t="shared" si="9" ref="BJ6:BJ26">BH6+BI6</f>
        <v>217.38</v>
      </c>
      <c r="BK6" s="84">
        <v>1</v>
      </c>
    </row>
    <row r="7" spans="1:63" ht="12.75">
      <c r="A7" s="73"/>
      <c r="B7" s="73" t="s">
        <v>83</v>
      </c>
      <c r="C7" s="102"/>
      <c r="D7" s="73"/>
      <c r="E7" s="32"/>
      <c r="F7" s="32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f t="shared" si="1"/>
        <v>0</v>
      </c>
      <c r="AB7" s="15">
        <v>110.02</v>
      </c>
      <c r="AC7" s="15"/>
      <c r="AD7" s="16">
        <f t="shared" si="2"/>
        <v>110.02</v>
      </c>
      <c r="AE7" s="1"/>
      <c r="AF7" s="1"/>
      <c r="AG7" s="1"/>
      <c r="AH7" s="29">
        <f t="shared" si="3"/>
        <v>0</v>
      </c>
      <c r="AI7" s="32" t="str">
        <f t="shared" si="4"/>
        <v>Henk Hans </v>
      </c>
      <c r="AJ7" s="32">
        <f t="shared" si="5"/>
        <v>0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>
        <v>5</v>
      </c>
      <c r="AX7" s="11"/>
      <c r="AY7" s="11"/>
      <c r="AZ7" s="11"/>
      <c r="BA7" s="11"/>
      <c r="BB7" s="11"/>
      <c r="BC7" s="11"/>
      <c r="BD7" s="11"/>
      <c r="BE7" s="11">
        <f t="shared" si="6"/>
        <v>5</v>
      </c>
      <c r="BF7" s="15">
        <v>104.16</v>
      </c>
      <c r="BG7" s="15"/>
      <c r="BH7" s="15">
        <f t="shared" si="7"/>
        <v>109.16</v>
      </c>
      <c r="BI7" s="15">
        <f t="shared" si="8"/>
        <v>110.02</v>
      </c>
      <c r="BJ7" s="16">
        <f t="shared" si="9"/>
        <v>219.18</v>
      </c>
      <c r="BK7" s="85">
        <v>2</v>
      </c>
    </row>
    <row r="8" spans="1:63" ht="12.75">
      <c r="A8" s="148"/>
      <c r="B8" s="73" t="s">
        <v>91</v>
      </c>
      <c r="C8" s="101"/>
      <c r="D8" s="73"/>
      <c r="E8" s="94"/>
      <c r="F8" s="91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>
        <f t="shared" si="1"/>
        <v>0</v>
      </c>
      <c r="AB8" s="116">
        <v>111.88</v>
      </c>
      <c r="AC8" s="15"/>
      <c r="AD8" s="16">
        <f t="shared" si="2"/>
        <v>111.88</v>
      </c>
      <c r="AE8" s="1"/>
      <c r="AF8" s="1"/>
      <c r="AG8" s="1"/>
      <c r="AH8" s="29">
        <f t="shared" si="3"/>
        <v>0</v>
      </c>
      <c r="AI8" s="32" t="str">
        <f t="shared" si="4"/>
        <v>Theo Spit </v>
      </c>
      <c r="AJ8" s="32">
        <f t="shared" si="5"/>
        <v>0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>
        <f t="shared" si="6"/>
        <v>0</v>
      </c>
      <c r="BF8" s="15">
        <v>109.68</v>
      </c>
      <c r="BG8" s="15"/>
      <c r="BH8" s="15">
        <f t="shared" si="7"/>
        <v>109.68</v>
      </c>
      <c r="BI8" s="15">
        <f t="shared" si="8"/>
        <v>111.88</v>
      </c>
      <c r="BJ8" s="16">
        <f t="shared" si="9"/>
        <v>221.56</v>
      </c>
      <c r="BK8" s="86">
        <v>3</v>
      </c>
    </row>
    <row r="9" spans="1:63" ht="12.75">
      <c r="A9" s="136"/>
      <c r="B9" s="73" t="s">
        <v>129</v>
      </c>
      <c r="C9" s="101"/>
      <c r="D9" s="73"/>
      <c r="E9" s="32"/>
      <c r="F9" s="32"/>
      <c r="G9" s="133"/>
      <c r="H9" s="133"/>
      <c r="I9" s="133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>
        <f t="shared" si="1"/>
        <v>0</v>
      </c>
      <c r="AB9" s="134">
        <v>118.45</v>
      </c>
      <c r="AC9" s="134"/>
      <c r="AD9" s="16">
        <f t="shared" si="2"/>
        <v>118.45</v>
      </c>
      <c r="AE9" s="1"/>
      <c r="AF9" s="1"/>
      <c r="AG9" s="1"/>
      <c r="AH9" s="29">
        <f t="shared" si="3"/>
        <v>0</v>
      </c>
      <c r="AI9" s="32" t="str">
        <f t="shared" si="4"/>
        <v>Martijn Wevers</v>
      </c>
      <c r="AJ9" s="32">
        <f t="shared" si="5"/>
        <v>0</v>
      </c>
      <c r="AK9" s="32"/>
      <c r="AL9" s="32"/>
      <c r="AM9" s="32"/>
      <c r="AN9" s="32">
        <v>5</v>
      </c>
      <c r="AO9" s="32">
        <v>5</v>
      </c>
      <c r="AP9" s="32"/>
      <c r="AQ9" s="32"/>
      <c r="AR9" s="32"/>
      <c r="AS9" s="32"/>
      <c r="AT9" s="32"/>
      <c r="AU9" s="32"/>
      <c r="AV9" s="32"/>
      <c r="AW9" s="32">
        <v>5</v>
      </c>
      <c r="AX9" s="32"/>
      <c r="AY9" s="32"/>
      <c r="AZ9" s="32"/>
      <c r="BA9" s="32"/>
      <c r="BB9" s="32"/>
      <c r="BC9" s="32"/>
      <c r="BD9" s="32"/>
      <c r="BE9" s="32">
        <f t="shared" si="6"/>
        <v>15</v>
      </c>
      <c r="BF9" s="142">
        <v>110.5</v>
      </c>
      <c r="BG9" s="134"/>
      <c r="BH9" s="134">
        <f t="shared" si="7"/>
        <v>125.5</v>
      </c>
      <c r="BI9" s="134">
        <f t="shared" si="8"/>
        <v>118.45</v>
      </c>
      <c r="BJ9" s="16">
        <f t="shared" si="9"/>
        <v>243.95</v>
      </c>
      <c r="BK9" s="87">
        <v>4</v>
      </c>
    </row>
    <row r="10" spans="1:63" ht="12.75">
      <c r="A10" s="73"/>
      <c r="B10" s="73" t="s">
        <v>88</v>
      </c>
      <c r="C10" s="101"/>
      <c r="D10" s="73"/>
      <c r="E10" s="32"/>
      <c r="F10" s="32"/>
      <c r="G10" s="18"/>
      <c r="H10" s="18"/>
      <c r="I10" s="1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f t="shared" si="1"/>
        <v>0</v>
      </c>
      <c r="AB10" s="15">
        <v>128.16</v>
      </c>
      <c r="AC10" s="15"/>
      <c r="AD10" s="16">
        <f t="shared" si="2"/>
        <v>128.16</v>
      </c>
      <c r="AE10" s="1"/>
      <c r="AF10" s="1"/>
      <c r="AG10" s="1"/>
      <c r="AH10" s="29">
        <f t="shared" si="3"/>
        <v>0</v>
      </c>
      <c r="AI10" s="32" t="str">
        <f t="shared" si="4"/>
        <v>Marcel eikenaar </v>
      </c>
      <c r="AJ10" s="32">
        <f t="shared" si="5"/>
        <v>0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 t="shared" si="6"/>
        <v>0</v>
      </c>
      <c r="BF10" s="15">
        <v>116.05</v>
      </c>
      <c r="BG10" s="15"/>
      <c r="BH10" s="15">
        <f t="shared" si="7"/>
        <v>116.05</v>
      </c>
      <c r="BI10" s="15">
        <f t="shared" si="8"/>
        <v>128.16</v>
      </c>
      <c r="BJ10" s="16">
        <f t="shared" si="9"/>
        <v>244.20999999999998</v>
      </c>
      <c r="BK10" s="88">
        <v>5</v>
      </c>
    </row>
    <row r="11" spans="1:63" ht="12.75">
      <c r="A11" s="73"/>
      <c r="B11" s="73" t="s">
        <v>85</v>
      </c>
      <c r="C11" s="101"/>
      <c r="D11" s="73"/>
      <c r="E11" s="32"/>
      <c r="F11" s="3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f t="shared" si="1"/>
        <v>0</v>
      </c>
      <c r="AB11" s="15">
        <v>118.03</v>
      </c>
      <c r="AC11" s="15"/>
      <c r="AD11" s="16">
        <f t="shared" si="2"/>
        <v>118.03</v>
      </c>
      <c r="AE11" s="1"/>
      <c r="AF11" s="1"/>
      <c r="AG11" s="1"/>
      <c r="AH11" s="29">
        <f t="shared" si="3"/>
        <v>0</v>
      </c>
      <c r="AI11" s="32" t="str">
        <f t="shared" si="4"/>
        <v>anne-marie evers </v>
      </c>
      <c r="AJ11" s="32">
        <f t="shared" si="5"/>
        <v>0</v>
      </c>
      <c r="AK11" s="11"/>
      <c r="AL11" s="11"/>
      <c r="AM11" s="11"/>
      <c r="AN11" s="11"/>
      <c r="AO11" s="11"/>
      <c r="AP11" s="11"/>
      <c r="AQ11" s="11">
        <v>5</v>
      </c>
      <c r="AR11" s="11"/>
      <c r="AS11" s="11"/>
      <c r="AT11" s="11"/>
      <c r="AU11" s="11"/>
      <c r="AV11" s="11">
        <v>5</v>
      </c>
      <c r="AW11" s="11"/>
      <c r="AX11" s="11"/>
      <c r="AY11" s="11"/>
      <c r="AZ11" s="11"/>
      <c r="BA11" s="11"/>
      <c r="BB11" s="11"/>
      <c r="BC11" s="11"/>
      <c r="BD11" s="11"/>
      <c r="BE11" s="11">
        <f t="shared" si="6"/>
        <v>10</v>
      </c>
      <c r="BF11" s="15">
        <v>121.58</v>
      </c>
      <c r="BG11" s="15"/>
      <c r="BH11" s="15">
        <f t="shared" si="7"/>
        <v>131.57999999999998</v>
      </c>
      <c r="BI11" s="15">
        <f t="shared" si="8"/>
        <v>118.03</v>
      </c>
      <c r="BJ11" s="16">
        <f t="shared" si="9"/>
        <v>249.60999999999999</v>
      </c>
      <c r="BK11" s="88">
        <v>6</v>
      </c>
    </row>
    <row r="12" spans="1:63" ht="13.5">
      <c r="A12" s="73"/>
      <c r="B12" s="73" t="s">
        <v>89</v>
      </c>
      <c r="C12" s="101"/>
      <c r="D12" s="143"/>
      <c r="E12" s="32"/>
      <c r="F12" s="32"/>
      <c r="G12" s="133"/>
      <c r="H12" s="133"/>
      <c r="I12" s="13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>
        <f t="shared" si="1"/>
        <v>0</v>
      </c>
      <c r="AB12" s="134">
        <v>116.09</v>
      </c>
      <c r="AC12" s="134"/>
      <c r="AD12" s="16">
        <f t="shared" si="2"/>
        <v>116.09</v>
      </c>
      <c r="AE12" s="1"/>
      <c r="AF12" s="1"/>
      <c r="AG12" s="1"/>
      <c r="AH12" s="29">
        <f t="shared" si="3"/>
        <v>0</v>
      </c>
      <c r="AI12" s="32" t="str">
        <f t="shared" si="4"/>
        <v>Anne Tiehuis </v>
      </c>
      <c r="AJ12" s="32">
        <f t="shared" si="5"/>
        <v>0</v>
      </c>
      <c r="AK12" s="32">
        <v>5</v>
      </c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>
        <f t="shared" si="6"/>
        <v>5</v>
      </c>
      <c r="BF12" s="134">
        <v>132.42</v>
      </c>
      <c r="BG12" s="134"/>
      <c r="BH12" s="134">
        <f t="shared" si="7"/>
        <v>137.42</v>
      </c>
      <c r="BI12" s="134">
        <f t="shared" si="8"/>
        <v>116.09</v>
      </c>
      <c r="BJ12" s="16">
        <f t="shared" si="9"/>
        <v>253.51</v>
      </c>
      <c r="BK12" s="88">
        <v>7</v>
      </c>
    </row>
    <row r="13" spans="1:63" ht="12.75">
      <c r="A13" s="136"/>
      <c r="B13" s="73" t="s">
        <v>93</v>
      </c>
      <c r="C13" s="137"/>
      <c r="D13" s="73"/>
      <c r="E13" s="18"/>
      <c r="F13" s="18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v>5</v>
      </c>
      <c r="T13" s="11"/>
      <c r="U13" s="11"/>
      <c r="V13" s="11"/>
      <c r="W13" s="11"/>
      <c r="X13" s="11"/>
      <c r="Y13" s="11"/>
      <c r="Z13" s="11"/>
      <c r="AA13" s="11">
        <f t="shared" si="1"/>
        <v>5</v>
      </c>
      <c r="AB13" s="15">
        <v>135.99</v>
      </c>
      <c r="AC13" s="15"/>
      <c r="AD13" s="16">
        <f t="shared" si="2"/>
        <v>140.99</v>
      </c>
      <c r="AE13" s="1"/>
      <c r="AF13" s="1"/>
      <c r="AG13" s="1"/>
      <c r="AH13" s="29">
        <f t="shared" si="3"/>
        <v>0</v>
      </c>
      <c r="AI13" s="32" t="str">
        <f t="shared" si="4"/>
        <v>Frank groeneveld </v>
      </c>
      <c r="AJ13" s="32">
        <f t="shared" si="5"/>
        <v>0</v>
      </c>
      <c r="AK13" s="11">
        <v>5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 t="shared" si="6"/>
        <v>5</v>
      </c>
      <c r="BF13" s="15">
        <v>116.37</v>
      </c>
      <c r="BG13" s="15"/>
      <c r="BH13" s="15">
        <f t="shared" si="7"/>
        <v>121.37</v>
      </c>
      <c r="BI13" s="15">
        <f t="shared" si="8"/>
        <v>140.99</v>
      </c>
      <c r="BJ13" s="16">
        <f t="shared" si="9"/>
        <v>262.36</v>
      </c>
      <c r="BK13" s="88">
        <v>8</v>
      </c>
    </row>
    <row r="14" spans="1:63" ht="12.75">
      <c r="A14" s="73"/>
      <c r="B14" s="73" t="s">
        <v>84</v>
      </c>
      <c r="C14" s="101"/>
      <c r="D14" s="73"/>
      <c r="E14" s="32"/>
      <c r="F14" s="32"/>
      <c r="G14" s="133"/>
      <c r="H14" s="133"/>
      <c r="I14" s="133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>
        <f t="shared" si="1"/>
        <v>0</v>
      </c>
      <c r="AB14" s="134">
        <v>140.09</v>
      </c>
      <c r="AC14" s="134"/>
      <c r="AD14" s="16">
        <f t="shared" si="2"/>
        <v>140.09</v>
      </c>
      <c r="AE14" s="1"/>
      <c r="AF14" s="1"/>
      <c r="AG14" s="1"/>
      <c r="AH14" s="29">
        <f t="shared" si="3"/>
        <v>0</v>
      </c>
      <c r="AI14" s="32" t="str">
        <f t="shared" si="4"/>
        <v>Mark Roelink </v>
      </c>
      <c r="AJ14" s="32">
        <f t="shared" si="5"/>
        <v>0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>
        <f t="shared" si="6"/>
        <v>0</v>
      </c>
      <c r="BF14" s="134">
        <v>130.85</v>
      </c>
      <c r="BG14" s="134"/>
      <c r="BH14" s="134">
        <f t="shared" si="7"/>
        <v>130.85</v>
      </c>
      <c r="BI14" s="134">
        <f t="shared" si="8"/>
        <v>140.09</v>
      </c>
      <c r="BJ14" s="16">
        <f t="shared" si="9"/>
        <v>270.94</v>
      </c>
      <c r="BK14" s="88">
        <v>9</v>
      </c>
    </row>
    <row r="15" spans="1:63" ht="12.75">
      <c r="A15" s="73"/>
      <c r="B15" s="73" t="s">
        <v>87</v>
      </c>
      <c r="C15" s="101"/>
      <c r="D15" s="73"/>
      <c r="E15" s="32"/>
      <c r="F15" s="91"/>
      <c r="G15" s="133"/>
      <c r="H15" s="133"/>
      <c r="I15" s="133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>
        <v>5</v>
      </c>
      <c r="Y15" s="32"/>
      <c r="Z15" s="32"/>
      <c r="AA15" s="32">
        <f t="shared" si="1"/>
        <v>5</v>
      </c>
      <c r="AB15" s="134">
        <v>142.93</v>
      </c>
      <c r="AC15" s="134"/>
      <c r="AD15" s="16">
        <f t="shared" si="2"/>
        <v>147.93</v>
      </c>
      <c r="AE15" s="1"/>
      <c r="AF15" s="1"/>
      <c r="AG15" s="1"/>
      <c r="AH15" s="29">
        <f t="shared" si="3"/>
        <v>0</v>
      </c>
      <c r="AI15" s="32" t="str">
        <f t="shared" si="4"/>
        <v>Manon Ziengs </v>
      </c>
      <c r="AJ15" s="32">
        <f t="shared" si="5"/>
        <v>0</v>
      </c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>
        <f t="shared" si="6"/>
        <v>0</v>
      </c>
      <c r="BF15" s="134">
        <v>125.66</v>
      </c>
      <c r="BG15" s="134"/>
      <c r="BH15" s="134">
        <f t="shared" si="7"/>
        <v>125.66</v>
      </c>
      <c r="BI15" s="134">
        <f t="shared" si="8"/>
        <v>147.93</v>
      </c>
      <c r="BJ15" s="16">
        <f t="shared" si="9"/>
        <v>273.59000000000003</v>
      </c>
      <c r="BK15" s="88">
        <v>10</v>
      </c>
    </row>
    <row r="16" spans="1:63" ht="12.75">
      <c r="A16" s="73"/>
      <c r="B16" s="73" t="s">
        <v>90</v>
      </c>
      <c r="C16" s="144"/>
      <c r="D16" s="73"/>
      <c r="E16" s="32"/>
      <c r="F16" s="91"/>
      <c r="G16" s="133"/>
      <c r="H16" s="133"/>
      <c r="I16" s="133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>
        <f t="shared" si="1"/>
        <v>0</v>
      </c>
      <c r="AB16" s="134">
        <v>137.92</v>
      </c>
      <c r="AC16" s="134"/>
      <c r="AD16" s="16">
        <f t="shared" si="2"/>
        <v>137.92</v>
      </c>
      <c r="AE16" s="1"/>
      <c r="AF16" s="1"/>
      <c r="AG16" s="1"/>
      <c r="AH16" s="29">
        <f t="shared" si="3"/>
        <v>0</v>
      </c>
      <c r="AI16" s="32" t="str">
        <f t="shared" si="4"/>
        <v>Tessa Post </v>
      </c>
      <c r="AJ16" s="32">
        <f t="shared" si="5"/>
        <v>0</v>
      </c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>
        <f t="shared" si="6"/>
        <v>0</v>
      </c>
      <c r="BF16" s="134">
        <v>136.94</v>
      </c>
      <c r="BG16" s="134"/>
      <c r="BH16" s="134">
        <f t="shared" si="7"/>
        <v>136.94</v>
      </c>
      <c r="BI16" s="134">
        <f t="shared" si="8"/>
        <v>137.92</v>
      </c>
      <c r="BJ16" s="16">
        <f t="shared" si="9"/>
        <v>274.86</v>
      </c>
      <c r="BK16" s="88">
        <v>11</v>
      </c>
    </row>
    <row r="17" spans="1:63" ht="12.75">
      <c r="A17" s="136"/>
      <c r="B17" s="73" t="s">
        <v>92</v>
      </c>
      <c r="C17" s="101"/>
      <c r="D17" s="73"/>
      <c r="E17" s="35"/>
      <c r="F17" s="35"/>
      <c r="G17" s="133"/>
      <c r="H17" s="133"/>
      <c r="I17" s="133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>
        <f t="shared" si="1"/>
        <v>0</v>
      </c>
      <c r="AB17" s="134">
        <v>149.32</v>
      </c>
      <c r="AC17" s="134"/>
      <c r="AD17" s="16">
        <f t="shared" si="2"/>
        <v>149.32</v>
      </c>
      <c r="AE17" s="1"/>
      <c r="AF17" s="1"/>
      <c r="AG17" s="1"/>
      <c r="AH17" s="29">
        <f t="shared" si="3"/>
        <v>0</v>
      </c>
      <c r="AI17" s="32" t="str">
        <f t="shared" si="4"/>
        <v>Andre Grunder </v>
      </c>
      <c r="AJ17" s="32">
        <f t="shared" si="5"/>
        <v>0</v>
      </c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>
        <f t="shared" si="6"/>
        <v>0</v>
      </c>
      <c r="BF17" s="134">
        <v>140.42</v>
      </c>
      <c r="BG17" s="134"/>
      <c r="BH17" s="134">
        <f t="shared" si="7"/>
        <v>140.42</v>
      </c>
      <c r="BI17" s="134">
        <f t="shared" si="8"/>
        <v>149.32</v>
      </c>
      <c r="BJ17" s="16">
        <f t="shared" si="9"/>
        <v>289.74</v>
      </c>
      <c r="BK17" s="88">
        <v>12</v>
      </c>
    </row>
    <row r="18" spans="1:63" ht="12.75">
      <c r="A18" s="136"/>
      <c r="B18" s="73" t="s">
        <v>94</v>
      </c>
      <c r="C18" s="101"/>
      <c r="D18" s="73"/>
      <c r="E18" s="32"/>
      <c r="F18" s="32"/>
      <c r="G18" s="133"/>
      <c r="H18" s="133"/>
      <c r="I18" s="133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>
        <f t="shared" si="1"/>
        <v>0</v>
      </c>
      <c r="AB18" s="134">
        <v>130.47</v>
      </c>
      <c r="AC18" s="134"/>
      <c r="AD18" s="16">
        <f t="shared" si="2"/>
        <v>130.47</v>
      </c>
      <c r="AE18" s="1"/>
      <c r="AF18" s="1"/>
      <c r="AG18" s="1"/>
      <c r="AH18" s="29">
        <f t="shared" si="3"/>
        <v>0</v>
      </c>
      <c r="AI18" s="32" t="str">
        <f t="shared" si="4"/>
        <v>Lisa Kleinjan </v>
      </c>
      <c r="AJ18" s="32">
        <f t="shared" si="5"/>
        <v>0</v>
      </c>
      <c r="AK18" s="32"/>
      <c r="AL18" s="32">
        <v>5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>
        <v>5</v>
      </c>
      <c r="AX18" s="32"/>
      <c r="AY18" s="32"/>
      <c r="AZ18" s="32"/>
      <c r="BA18" s="32"/>
      <c r="BB18" s="32"/>
      <c r="BC18" s="32"/>
      <c r="BD18" s="32"/>
      <c r="BE18" s="32">
        <f t="shared" si="6"/>
        <v>10</v>
      </c>
      <c r="BF18" s="134">
        <v>177.77</v>
      </c>
      <c r="BG18" s="134">
        <v>40</v>
      </c>
      <c r="BH18" s="134">
        <f t="shared" si="7"/>
        <v>227.77</v>
      </c>
      <c r="BI18" s="134">
        <f t="shared" si="8"/>
        <v>130.47</v>
      </c>
      <c r="BJ18" s="16">
        <f t="shared" si="9"/>
        <v>358.24</v>
      </c>
      <c r="BK18" s="88">
        <v>13</v>
      </c>
    </row>
    <row r="19" spans="1:63" ht="12.75">
      <c r="A19" s="73"/>
      <c r="B19" s="73" t="s">
        <v>82</v>
      </c>
      <c r="C19" s="137"/>
      <c r="D19" s="73"/>
      <c r="E19" s="18"/>
      <c r="F19" s="18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1"/>
        <v>0</v>
      </c>
      <c r="AB19" s="15">
        <v>99999</v>
      </c>
      <c r="AC19" s="15" t="s">
        <v>36</v>
      </c>
      <c r="AD19" s="16">
        <f t="shared" si="2"/>
        <v>99999</v>
      </c>
      <c r="AE19" s="1"/>
      <c r="AF19" s="1"/>
      <c r="AG19" s="1"/>
      <c r="AH19" s="29">
        <f t="shared" si="3"/>
        <v>0</v>
      </c>
      <c r="AI19" s="32" t="str">
        <f t="shared" si="4"/>
        <v>kim kuiper-koel </v>
      </c>
      <c r="AJ19" s="32">
        <f t="shared" si="5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>
        <v>5</v>
      </c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6"/>
        <v>5</v>
      </c>
      <c r="BF19" s="15">
        <v>115.74</v>
      </c>
      <c r="BG19" s="15"/>
      <c r="BH19" s="15">
        <f t="shared" si="7"/>
        <v>120.74</v>
      </c>
      <c r="BI19" s="15">
        <f t="shared" si="8"/>
        <v>99999</v>
      </c>
      <c r="BJ19" s="16">
        <f t="shared" si="9"/>
        <v>100119.74</v>
      </c>
      <c r="BK19" s="88">
        <v>14</v>
      </c>
    </row>
    <row r="20" spans="1:63" ht="12.75">
      <c r="A20" s="136"/>
      <c r="B20" s="73"/>
      <c r="C20" s="101"/>
      <c r="D20" s="73"/>
      <c r="E20" s="32"/>
      <c r="F20" s="32"/>
      <c r="G20" s="133"/>
      <c r="H20" s="133"/>
      <c r="I20" s="133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>
        <f t="shared" si="1"/>
        <v>0</v>
      </c>
      <c r="AB20" s="134"/>
      <c r="AC20" s="134"/>
      <c r="AD20" s="16">
        <f t="shared" si="2"/>
        <v>0</v>
      </c>
      <c r="AE20" s="1"/>
      <c r="AF20" s="1"/>
      <c r="AG20" s="1"/>
      <c r="AH20" s="29">
        <f t="shared" si="3"/>
        <v>0</v>
      </c>
      <c r="AI20" s="32">
        <f t="shared" si="4"/>
        <v>0</v>
      </c>
      <c r="AJ20" s="32">
        <f t="shared" si="5"/>
        <v>0</v>
      </c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>
        <f t="shared" si="6"/>
        <v>0</v>
      </c>
      <c r="BF20" s="134"/>
      <c r="BG20" s="134"/>
      <c r="BH20" s="134">
        <f t="shared" si="7"/>
        <v>0</v>
      </c>
      <c r="BI20" s="134">
        <f t="shared" si="8"/>
        <v>0</v>
      </c>
      <c r="BJ20" s="16">
        <f t="shared" si="9"/>
        <v>0</v>
      </c>
      <c r="BK20" s="88"/>
    </row>
    <row r="21" spans="1:63" ht="12.75" customHeight="1">
      <c r="A21" s="136"/>
      <c r="B21" s="73"/>
      <c r="C21" s="95"/>
      <c r="D21" s="73"/>
      <c r="E21" s="14"/>
      <c r="F21" s="14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1"/>
        <v>0</v>
      </c>
      <c r="AB21" s="15"/>
      <c r="AC21" s="15"/>
      <c r="AD21" s="16">
        <f t="shared" si="2"/>
        <v>0</v>
      </c>
      <c r="AE21" s="1"/>
      <c r="AF21" s="1"/>
      <c r="AG21" s="1"/>
      <c r="AH21" s="29">
        <f t="shared" si="3"/>
        <v>0</v>
      </c>
      <c r="AI21" s="32">
        <f t="shared" si="4"/>
        <v>0</v>
      </c>
      <c r="AJ21" s="32">
        <f t="shared" si="5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6"/>
        <v>0</v>
      </c>
      <c r="BF21" s="15"/>
      <c r="BG21" s="15"/>
      <c r="BH21" s="15">
        <f t="shared" si="7"/>
        <v>0</v>
      </c>
      <c r="BI21" s="15">
        <f t="shared" si="8"/>
        <v>0</v>
      </c>
      <c r="BJ21" s="16">
        <f t="shared" si="9"/>
        <v>0</v>
      </c>
      <c r="BK21" s="88"/>
    </row>
    <row r="22" spans="1:63" ht="12.75">
      <c r="A22" s="136"/>
      <c r="B22" s="73"/>
      <c r="C22" s="101"/>
      <c r="D22" s="121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1"/>
        <v>0</v>
      </c>
      <c r="AB22" s="15"/>
      <c r="AC22" s="15"/>
      <c r="AD22" s="16">
        <f t="shared" si="2"/>
        <v>0</v>
      </c>
      <c r="AE22" s="1"/>
      <c r="AF22" s="1"/>
      <c r="AG22" s="1"/>
      <c r="AH22" s="29">
        <f t="shared" si="3"/>
        <v>0</v>
      </c>
      <c r="AI22" s="32">
        <f t="shared" si="4"/>
        <v>0</v>
      </c>
      <c r="AJ22" s="32">
        <f t="shared" si="5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6"/>
        <v>0</v>
      </c>
      <c r="BF22" s="15"/>
      <c r="BG22" s="15"/>
      <c r="BH22" s="15">
        <f t="shared" si="7"/>
        <v>0</v>
      </c>
      <c r="BI22" s="15">
        <f t="shared" si="8"/>
        <v>0</v>
      </c>
      <c r="BJ22" s="16">
        <f t="shared" si="9"/>
        <v>0</v>
      </c>
      <c r="BK22" s="88"/>
    </row>
    <row r="23" spans="1:63" ht="13.5">
      <c r="A23" s="136"/>
      <c r="B23" s="73"/>
      <c r="C23" s="101"/>
      <c r="D23" s="143"/>
      <c r="E23" s="32"/>
      <c r="F23" s="32"/>
      <c r="G23" s="133"/>
      <c r="H23" s="133"/>
      <c r="I23" s="13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>
        <f t="shared" si="1"/>
        <v>0</v>
      </c>
      <c r="AB23" s="134"/>
      <c r="AC23" s="134"/>
      <c r="AD23" s="16">
        <f t="shared" si="2"/>
        <v>0</v>
      </c>
      <c r="AE23" s="1"/>
      <c r="AF23" s="1"/>
      <c r="AG23" s="1"/>
      <c r="AH23" s="29">
        <f t="shared" si="3"/>
        <v>0</v>
      </c>
      <c r="AI23" s="32">
        <f t="shared" si="4"/>
        <v>0</v>
      </c>
      <c r="AJ23" s="32">
        <f t="shared" si="5"/>
        <v>0</v>
      </c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>
        <f t="shared" si="6"/>
        <v>0</v>
      </c>
      <c r="BF23" s="134"/>
      <c r="BG23" s="134"/>
      <c r="BH23" s="134">
        <f t="shared" si="7"/>
        <v>0</v>
      </c>
      <c r="BI23" s="134">
        <f t="shared" si="8"/>
        <v>0</v>
      </c>
      <c r="BJ23" s="16">
        <f t="shared" si="9"/>
        <v>0</v>
      </c>
      <c r="BK23" s="88"/>
    </row>
    <row r="24" spans="1:63" ht="12.75">
      <c r="A24" s="136"/>
      <c r="B24" s="73"/>
      <c r="C24" s="140"/>
      <c r="D24" s="120"/>
      <c r="E24" s="18"/>
      <c r="F24" s="18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1"/>
        <v>0</v>
      </c>
      <c r="AB24" s="15"/>
      <c r="AC24" s="15"/>
      <c r="AD24" s="16">
        <f t="shared" si="2"/>
        <v>0</v>
      </c>
      <c r="AE24" s="1"/>
      <c r="AF24" s="1"/>
      <c r="AG24" s="1"/>
      <c r="AH24" s="29">
        <f t="shared" si="3"/>
        <v>0</v>
      </c>
      <c r="AI24" s="32">
        <f t="shared" si="4"/>
        <v>0</v>
      </c>
      <c r="AJ24" s="32">
        <f>D27</f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6"/>
        <v>0</v>
      </c>
      <c r="BF24" s="141"/>
      <c r="BG24" s="15"/>
      <c r="BH24" s="15">
        <f t="shared" si="7"/>
        <v>0</v>
      </c>
      <c r="BI24" s="15">
        <f t="shared" si="8"/>
        <v>0</v>
      </c>
      <c r="BJ24" s="16">
        <f t="shared" si="9"/>
        <v>0</v>
      </c>
      <c r="BK24" s="88"/>
    </row>
    <row r="25" spans="1:63" ht="12.75">
      <c r="A25" s="136"/>
      <c r="B25" s="73"/>
      <c r="C25" s="137"/>
      <c r="D25" s="137"/>
      <c r="E25" s="18"/>
      <c r="F25" s="18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1"/>
        <v>0</v>
      </c>
      <c r="AB25" s="15"/>
      <c r="AC25" s="15"/>
      <c r="AD25" s="16">
        <f t="shared" si="2"/>
        <v>0</v>
      </c>
      <c r="AE25" s="1"/>
      <c r="AF25" s="1"/>
      <c r="AG25" s="1"/>
      <c r="AH25" s="29">
        <f t="shared" si="3"/>
        <v>0</v>
      </c>
      <c r="AI25" s="32">
        <f t="shared" si="4"/>
        <v>0</v>
      </c>
      <c r="AJ25" s="32">
        <f>D25</f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6"/>
        <v>0</v>
      </c>
      <c r="BF25" s="15"/>
      <c r="BG25" s="15"/>
      <c r="BH25" s="15">
        <f t="shared" si="7"/>
        <v>0</v>
      </c>
      <c r="BI25" s="15">
        <f t="shared" si="8"/>
        <v>0</v>
      </c>
      <c r="BJ25" s="16">
        <f t="shared" si="9"/>
        <v>0</v>
      </c>
      <c r="BK25" s="88"/>
    </row>
    <row r="26" spans="1:63" ht="12.75">
      <c r="A26" s="138"/>
      <c r="B26" s="73"/>
      <c r="C26" s="101"/>
      <c r="D26" s="120"/>
      <c r="E26" s="11"/>
      <c r="F26" s="11"/>
      <c r="G26" s="18"/>
      <c r="H26" s="18"/>
      <c r="I26" s="18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1"/>
        <v>0</v>
      </c>
      <c r="AB26" s="15"/>
      <c r="AC26" s="15"/>
      <c r="AD26" s="16">
        <f t="shared" si="2"/>
        <v>0</v>
      </c>
      <c r="AE26" s="1"/>
      <c r="AF26" s="1"/>
      <c r="AG26" s="1"/>
      <c r="AH26" s="29">
        <f t="shared" si="3"/>
        <v>0</v>
      </c>
      <c r="AI26" s="32">
        <f t="shared" si="4"/>
        <v>0</v>
      </c>
      <c r="AJ26" s="32">
        <f>D26</f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6"/>
        <v>0</v>
      </c>
      <c r="BF26" s="15"/>
      <c r="BG26" s="15"/>
      <c r="BH26" s="15">
        <f t="shared" si="7"/>
        <v>0</v>
      </c>
      <c r="BI26" s="15">
        <f t="shared" si="8"/>
        <v>0</v>
      </c>
      <c r="BJ26" s="16">
        <f t="shared" si="9"/>
        <v>0</v>
      </c>
      <c r="BK26" s="88"/>
    </row>
    <row r="27" spans="1:63" ht="12.75">
      <c r="A27" s="22"/>
      <c r="B27" s="73"/>
      <c r="C27" s="14"/>
      <c r="D27" s="14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aca="true" t="shared" si="10" ref="AA27:AA33">SUM(G27:Z27)</f>
        <v>0</v>
      </c>
      <c r="AB27" s="15"/>
      <c r="AC27" s="15"/>
      <c r="AD27" s="16">
        <f aca="true" t="shared" si="11" ref="AD27:AD33">SUM(AA27:AC27)</f>
        <v>0</v>
      </c>
      <c r="AE27" s="1"/>
      <c r="AF27" s="1"/>
      <c r="AG27" s="1"/>
      <c r="AH27" s="29">
        <f aca="true" t="shared" si="12" ref="AH27:AI33">A27</f>
        <v>0</v>
      </c>
      <c r="AI27" s="32">
        <f t="shared" si="12"/>
        <v>0</v>
      </c>
      <c r="AJ27" s="32">
        <f aca="true" t="shared" si="13" ref="AJ27:AJ33">D27</f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aca="true" t="shared" si="14" ref="BE27:BE33">SUM(AK27:BD27)</f>
        <v>0</v>
      </c>
      <c r="BF27" s="15"/>
      <c r="BG27" s="15"/>
      <c r="BH27" s="15">
        <f aca="true" t="shared" si="15" ref="BH27:BH33">SUM(BE27:BG27)</f>
        <v>0</v>
      </c>
      <c r="BI27" s="15">
        <f aca="true" t="shared" si="16" ref="BI27:BI33">AD27</f>
        <v>0</v>
      </c>
      <c r="BJ27" s="16">
        <f aca="true" t="shared" si="17" ref="BJ27:BJ33">BH27+BI27</f>
        <v>0</v>
      </c>
      <c r="BK27" s="88"/>
    </row>
    <row r="28" spans="1:63" ht="12.75">
      <c r="A28" s="22"/>
      <c r="B28" s="73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 t="shared" si="10"/>
        <v>0</v>
      </c>
      <c r="AB28" s="15"/>
      <c r="AC28" s="15"/>
      <c r="AD28" s="16">
        <f t="shared" si="11"/>
        <v>0</v>
      </c>
      <c r="AE28" s="1"/>
      <c r="AF28" s="1"/>
      <c r="AG28" s="1"/>
      <c r="AH28" s="29">
        <f t="shared" si="12"/>
        <v>0</v>
      </c>
      <c r="AI28" s="32">
        <f t="shared" si="12"/>
        <v>0</v>
      </c>
      <c r="AJ28" s="32">
        <f t="shared" si="13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14"/>
        <v>0</v>
      </c>
      <c r="BF28" s="15"/>
      <c r="BG28" s="15"/>
      <c r="BH28" s="15">
        <f t="shared" si="15"/>
        <v>0</v>
      </c>
      <c r="BI28" s="15">
        <f t="shared" si="16"/>
        <v>0</v>
      </c>
      <c r="BJ28" s="16">
        <f t="shared" si="17"/>
        <v>0</v>
      </c>
      <c r="BK28" s="88"/>
    </row>
    <row r="29" spans="1:63" ht="12.75">
      <c r="A29" s="22"/>
      <c r="B29" s="73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7"/>
      <c r="S29" s="17"/>
      <c r="T29" s="17"/>
      <c r="U29" s="17"/>
      <c r="V29" s="11"/>
      <c r="W29" s="11"/>
      <c r="X29" s="11"/>
      <c r="Y29" s="11"/>
      <c r="Z29" s="11"/>
      <c r="AA29" s="11">
        <f t="shared" si="10"/>
        <v>0</v>
      </c>
      <c r="AB29" s="15"/>
      <c r="AC29" s="15"/>
      <c r="AD29" s="16">
        <f t="shared" si="11"/>
        <v>0</v>
      </c>
      <c r="AE29" s="1"/>
      <c r="AF29" s="1"/>
      <c r="AG29" s="1"/>
      <c r="AH29" s="29">
        <f t="shared" si="12"/>
        <v>0</v>
      </c>
      <c r="AI29" s="32">
        <f t="shared" si="12"/>
        <v>0</v>
      </c>
      <c r="AJ29" s="32">
        <f t="shared" si="13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14"/>
        <v>0</v>
      </c>
      <c r="BF29" s="15"/>
      <c r="BG29" s="15"/>
      <c r="BH29" s="15">
        <f t="shared" si="15"/>
        <v>0</v>
      </c>
      <c r="BI29" s="15">
        <f t="shared" si="16"/>
        <v>0</v>
      </c>
      <c r="BJ29" s="16">
        <f t="shared" si="17"/>
        <v>0</v>
      </c>
      <c r="BK29" s="88"/>
    </row>
    <row r="30" spans="1:63" ht="12.75">
      <c r="A30" s="22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10"/>
        <v>0</v>
      </c>
      <c r="AB30" s="15"/>
      <c r="AC30" s="15"/>
      <c r="AD30" s="16">
        <f t="shared" si="11"/>
        <v>0</v>
      </c>
      <c r="AE30" s="1"/>
      <c r="AF30" s="1"/>
      <c r="AG30" s="1"/>
      <c r="AH30" s="29">
        <f t="shared" si="12"/>
        <v>0</v>
      </c>
      <c r="AI30" s="32">
        <f t="shared" si="12"/>
        <v>0</v>
      </c>
      <c r="AJ30" s="32">
        <f t="shared" si="13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14"/>
        <v>0</v>
      </c>
      <c r="BF30" s="15"/>
      <c r="BG30" s="15"/>
      <c r="BH30" s="15">
        <f t="shared" si="15"/>
        <v>0</v>
      </c>
      <c r="BI30" s="15">
        <f t="shared" si="16"/>
        <v>0</v>
      </c>
      <c r="BJ30" s="16">
        <f t="shared" si="17"/>
        <v>0</v>
      </c>
      <c r="BK30" s="88"/>
    </row>
    <row r="31" spans="1:63" ht="12.75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10"/>
        <v>0</v>
      </c>
      <c r="AB31" s="15"/>
      <c r="AC31" s="15"/>
      <c r="AD31" s="16">
        <f t="shared" si="11"/>
        <v>0</v>
      </c>
      <c r="AE31" s="1"/>
      <c r="AF31" s="1"/>
      <c r="AG31" s="1"/>
      <c r="AH31" s="29">
        <f t="shared" si="12"/>
        <v>0</v>
      </c>
      <c r="AI31" s="32">
        <f t="shared" si="12"/>
        <v>0</v>
      </c>
      <c r="AJ31" s="32">
        <f t="shared" si="13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14"/>
        <v>0</v>
      </c>
      <c r="BF31" s="15"/>
      <c r="BG31" s="15"/>
      <c r="BH31" s="15">
        <f t="shared" si="15"/>
        <v>0</v>
      </c>
      <c r="BI31" s="15">
        <f t="shared" si="16"/>
        <v>0</v>
      </c>
      <c r="BJ31" s="16">
        <f t="shared" si="17"/>
        <v>0</v>
      </c>
      <c r="BK31" s="88"/>
    </row>
    <row r="32" spans="1:63" ht="12.75">
      <c r="A32" s="22"/>
      <c r="B32" s="14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10"/>
        <v>0</v>
      </c>
      <c r="AB32" s="15"/>
      <c r="AC32" s="15"/>
      <c r="AD32" s="16">
        <f t="shared" si="11"/>
        <v>0</v>
      </c>
      <c r="AE32" s="1"/>
      <c r="AF32" s="1"/>
      <c r="AG32" s="1"/>
      <c r="AH32" s="29">
        <f t="shared" si="12"/>
        <v>0</v>
      </c>
      <c r="AI32" s="32">
        <f t="shared" si="12"/>
        <v>0</v>
      </c>
      <c r="AJ32" s="32">
        <f t="shared" si="13"/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14"/>
        <v>0</v>
      </c>
      <c r="BF32" s="15"/>
      <c r="BG32" s="15"/>
      <c r="BH32" s="15">
        <f t="shared" si="15"/>
        <v>0</v>
      </c>
      <c r="BI32" s="15">
        <f t="shared" si="16"/>
        <v>0</v>
      </c>
      <c r="BJ32" s="16">
        <f t="shared" si="17"/>
        <v>0</v>
      </c>
      <c r="BK32" s="88"/>
    </row>
    <row r="33" spans="1:63" ht="12.75">
      <c r="A33" s="22"/>
      <c r="B33" s="14"/>
      <c r="C33" s="14"/>
      <c r="D33" s="14"/>
      <c r="E33" s="14"/>
      <c r="F33" s="1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>
        <f t="shared" si="10"/>
        <v>0</v>
      </c>
      <c r="AB33" s="15"/>
      <c r="AC33" s="15"/>
      <c r="AD33" s="16">
        <f t="shared" si="11"/>
        <v>0</v>
      </c>
      <c r="AE33" s="1"/>
      <c r="AF33" s="1"/>
      <c r="AG33" s="1"/>
      <c r="AH33" s="29">
        <f t="shared" si="12"/>
        <v>0</v>
      </c>
      <c r="AI33" s="32">
        <f t="shared" si="12"/>
        <v>0</v>
      </c>
      <c r="AJ33" s="32">
        <f t="shared" si="13"/>
        <v>0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>
        <f t="shared" si="14"/>
        <v>0</v>
      </c>
      <c r="BF33" s="15"/>
      <c r="BG33" s="15"/>
      <c r="BH33" s="15">
        <f t="shared" si="15"/>
        <v>0</v>
      </c>
      <c r="BI33" s="15">
        <f t="shared" si="16"/>
        <v>0</v>
      </c>
      <c r="BJ33" s="16">
        <f t="shared" si="17"/>
        <v>0</v>
      </c>
      <c r="BK33" s="88"/>
    </row>
    <row r="34" ht="12.75">
      <c r="BK34" s="81"/>
    </row>
    <row r="35" ht="12.75">
      <c r="BK35" s="81"/>
    </row>
    <row r="36" ht="12.75">
      <c r="BK36" s="81"/>
    </row>
    <row r="37" spans="2:63" ht="12.75">
      <c r="B37" s="89" t="s">
        <v>24</v>
      </c>
      <c r="BK37" s="81"/>
    </row>
    <row r="38" ht="12.75">
      <c r="BK38" s="81"/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1" r:id="rId1"/>
  <headerFooter>
    <oddHeader>&amp;CMennen Ambt Delden  2019
Enkelspan Pony's
Enkelspan Paard</oddHeader>
    <oddFooter>&amp;L&amp;D&amp;T
&amp;C&amp;P
&amp;R&amp;F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8"/>
  <sheetViews>
    <sheetView zoomScale="110" zoomScaleNormal="110" zoomScalePageLayoutView="0" workbookViewId="0" topLeftCell="A1">
      <selection activeCell="A1" sqref="A1:BK11"/>
    </sheetView>
  </sheetViews>
  <sheetFormatPr defaultColWidth="9.140625" defaultRowHeight="12.75"/>
  <cols>
    <col min="2" max="2" width="19.00390625" style="0" customWidth="1"/>
    <col min="3" max="3" width="18.28125" style="0" hidden="1" customWidth="1"/>
    <col min="4" max="4" width="13.140625" style="0" customWidth="1"/>
    <col min="5" max="5" width="13.00390625" style="0" hidden="1" customWidth="1"/>
    <col min="6" max="6" width="18.421875" style="0" hidden="1" customWidth="1"/>
    <col min="7" max="26" width="2.7109375" style="0" customWidth="1"/>
    <col min="35" max="35" width="17.8515625" style="0" customWidth="1"/>
    <col min="36" max="36" width="0" style="0" hidden="1" customWidth="1"/>
    <col min="37" max="37" width="12.7109375" style="0" customWidth="1"/>
    <col min="38" max="56" width="2.7109375" style="0" customWidth="1"/>
  </cols>
  <sheetData>
    <row r="1" spans="1:63" ht="12.75">
      <c r="A1" s="19"/>
      <c r="B1" s="1"/>
      <c r="C1" s="1"/>
      <c r="D1" s="2" t="s">
        <v>62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">
        <v>27</v>
      </c>
      <c r="AK1" s="2" t="str">
        <f>D1</f>
        <v>TWENTECUP INDOOR MENNEN 2018 / 2019</v>
      </c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83"/>
    </row>
    <row r="2" spans="1:63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83"/>
    </row>
    <row r="3" spans="1:63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3</v>
      </c>
      <c r="AD3" s="3" t="s">
        <v>4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3</v>
      </c>
      <c r="BH3" s="3" t="s">
        <v>1</v>
      </c>
      <c r="BI3" s="3" t="s">
        <v>4</v>
      </c>
      <c r="BJ3" s="3" t="s">
        <v>4</v>
      </c>
      <c r="BK3" s="24" t="s">
        <v>5</v>
      </c>
    </row>
    <row r="4" spans="1:63" ht="12.75">
      <c r="A4" s="20"/>
      <c r="B4" s="20" t="s">
        <v>28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8</v>
      </c>
      <c r="AB4" s="26" t="s">
        <v>9</v>
      </c>
      <c r="AC4" s="26" t="s">
        <v>1</v>
      </c>
      <c r="AD4" s="8" t="s">
        <v>10</v>
      </c>
      <c r="AE4" s="1"/>
      <c r="AF4" s="1"/>
      <c r="AG4" s="1"/>
      <c r="AH4" s="20"/>
      <c r="AI4" s="20" t="str">
        <f>B4</f>
        <v>RUBRIEK TWEESPAN PAARD</v>
      </c>
      <c r="AJ4" s="5"/>
      <c r="AK4" s="7" t="s">
        <v>11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8</v>
      </c>
      <c r="BF4" s="8" t="s">
        <v>9</v>
      </c>
      <c r="BG4" s="26" t="s">
        <v>1</v>
      </c>
      <c r="BH4" s="8" t="s">
        <v>8</v>
      </c>
      <c r="BI4" s="8" t="s">
        <v>10</v>
      </c>
      <c r="BJ4" s="8" t="s">
        <v>10</v>
      </c>
      <c r="BK4" s="24"/>
    </row>
    <row r="5" spans="1:63" ht="12.75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82">
        <v>1</v>
      </c>
      <c r="H5" s="82">
        <v>2</v>
      </c>
      <c r="I5" s="82">
        <v>3</v>
      </c>
      <c r="J5" s="82">
        <v>4</v>
      </c>
      <c r="K5" s="82">
        <v>5</v>
      </c>
      <c r="L5" s="82" t="s">
        <v>107</v>
      </c>
      <c r="M5" s="82" t="s">
        <v>32</v>
      </c>
      <c r="N5" s="82" t="s">
        <v>33</v>
      </c>
      <c r="O5" s="82" t="s">
        <v>34</v>
      </c>
      <c r="P5" s="82" t="s">
        <v>108</v>
      </c>
      <c r="Q5" s="82">
        <v>7</v>
      </c>
      <c r="R5" s="82">
        <v>8</v>
      </c>
      <c r="S5" s="82">
        <v>9</v>
      </c>
      <c r="T5" s="82">
        <v>10</v>
      </c>
      <c r="U5" s="82" t="s">
        <v>109</v>
      </c>
      <c r="V5" s="82" t="s">
        <v>32</v>
      </c>
      <c r="W5" s="82" t="s">
        <v>33</v>
      </c>
      <c r="X5" s="82" t="s">
        <v>34</v>
      </c>
      <c r="Y5" s="82" t="s">
        <v>108</v>
      </c>
      <c r="Z5" s="82">
        <v>12</v>
      </c>
      <c r="AA5" s="12" t="s">
        <v>18</v>
      </c>
      <c r="AB5" s="27" t="s">
        <v>19</v>
      </c>
      <c r="AC5" s="27" t="s">
        <v>20</v>
      </c>
      <c r="AD5" s="12" t="s">
        <v>21</v>
      </c>
      <c r="AE5" s="1"/>
      <c r="AF5" s="1"/>
      <c r="AG5" s="1"/>
      <c r="AH5" s="21" t="s">
        <v>12</v>
      </c>
      <c r="AI5" s="10" t="s">
        <v>13</v>
      </c>
      <c r="AJ5" s="10" t="s">
        <v>15</v>
      </c>
      <c r="AK5" s="82"/>
      <c r="AL5" s="82">
        <f>G5</f>
        <v>1</v>
      </c>
      <c r="AM5" s="82">
        <f aca="true" t="shared" si="0" ref="AM5:BC5">H5</f>
        <v>2</v>
      </c>
      <c r="AN5" s="82">
        <f t="shared" si="0"/>
        <v>3</v>
      </c>
      <c r="AO5" s="82">
        <f t="shared" si="0"/>
        <v>4</v>
      </c>
      <c r="AP5" s="82">
        <f t="shared" si="0"/>
        <v>5</v>
      </c>
      <c r="AQ5" s="82" t="str">
        <f t="shared" si="0"/>
        <v>6a</v>
      </c>
      <c r="AR5" s="82" t="str">
        <f t="shared" si="0"/>
        <v>b</v>
      </c>
      <c r="AS5" s="82" t="str">
        <f t="shared" si="0"/>
        <v>c</v>
      </c>
      <c r="AT5" s="82" t="str">
        <f t="shared" si="0"/>
        <v>d</v>
      </c>
      <c r="AU5" s="82" t="str">
        <f t="shared" si="0"/>
        <v>e</v>
      </c>
      <c r="AV5" s="82">
        <f t="shared" si="0"/>
        <v>7</v>
      </c>
      <c r="AW5" s="82">
        <f t="shared" si="0"/>
        <v>8</v>
      </c>
      <c r="AX5" s="82">
        <f t="shared" si="0"/>
        <v>9</v>
      </c>
      <c r="AY5" s="82">
        <f t="shared" si="0"/>
        <v>10</v>
      </c>
      <c r="AZ5" s="82" t="str">
        <f t="shared" si="0"/>
        <v>11a</v>
      </c>
      <c r="BA5" s="82" t="str">
        <f t="shared" si="0"/>
        <v>b</v>
      </c>
      <c r="BB5" s="82" t="str">
        <f t="shared" si="0"/>
        <v>c</v>
      </c>
      <c r="BC5" s="82" t="str">
        <f t="shared" si="0"/>
        <v>d</v>
      </c>
      <c r="BD5" s="82">
        <f>Z5</f>
        <v>12</v>
      </c>
      <c r="BE5" s="13" t="s">
        <v>18</v>
      </c>
      <c r="BF5" s="12" t="s">
        <v>19</v>
      </c>
      <c r="BG5" s="27" t="s">
        <v>20</v>
      </c>
      <c r="BH5" s="12" t="s">
        <v>22</v>
      </c>
      <c r="BI5" s="12" t="s">
        <v>21</v>
      </c>
      <c r="BJ5" s="12" t="s">
        <v>23</v>
      </c>
      <c r="BK5" s="24"/>
    </row>
    <row r="6" spans="1:63" ht="12.75">
      <c r="A6" s="148"/>
      <c r="B6" s="73" t="s">
        <v>96</v>
      </c>
      <c r="C6" s="151"/>
      <c r="D6" s="73"/>
      <c r="E6" s="11"/>
      <c r="F6" s="11"/>
      <c r="G6" s="18"/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f aca="true" t="shared" si="1" ref="AA6:AA15">SUM(G6:Z6)</f>
        <v>0</v>
      </c>
      <c r="AB6" s="15">
        <v>115.79</v>
      </c>
      <c r="AC6" s="15"/>
      <c r="AD6" s="16">
        <f aca="true" t="shared" si="2" ref="AD6:AD15">SUM(AA6:AC6)</f>
        <v>115.79</v>
      </c>
      <c r="AE6" s="1"/>
      <c r="AF6" s="1"/>
      <c r="AG6" s="1"/>
      <c r="AH6" s="29">
        <f aca="true" t="shared" si="3" ref="AH6:AI11">A6</f>
        <v>0</v>
      </c>
      <c r="AI6" s="101" t="str">
        <f t="shared" si="3"/>
        <v>Mark Weusthof </v>
      </c>
      <c r="AJ6" s="100"/>
      <c r="AK6" s="100">
        <f aca="true" t="shared" si="4" ref="AK6:AK11">D6</f>
        <v>0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>
        <f aca="true" t="shared" si="5" ref="BE6:BE15">SUM(AK6:BD6)</f>
        <v>0</v>
      </c>
      <c r="BF6" s="15">
        <v>112.85</v>
      </c>
      <c r="BG6" s="15"/>
      <c r="BH6" s="15">
        <f aca="true" t="shared" si="6" ref="BH6:BH15">SUM(BE6:BG6)</f>
        <v>112.85</v>
      </c>
      <c r="BI6" s="15">
        <f aca="true" t="shared" si="7" ref="BI6:BI15">AD6</f>
        <v>115.79</v>
      </c>
      <c r="BJ6" s="16">
        <f aca="true" t="shared" si="8" ref="BJ6:BJ15">BH6+BI6</f>
        <v>228.64</v>
      </c>
      <c r="BK6" s="84">
        <v>1</v>
      </c>
    </row>
    <row r="7" spans="1:63" ht="12.75">
      <c r="A7" s="148"/>
      <c r="B7" s="73" t="s">
        <v>97</v>
      </c>
      <c r="C7" s="151"/>
      <c r="D7" s="73"/>
      <c r="E7" s="32"/>
      <c r="F7" s="32"/>
      <c r="G7" s="18">
        <v>5</v>
      </c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f t="shared" si="1"/>
        <v>5</v>
      </c>
      <c r="AB7" s="15">
        <v>121.76</v>
      </c>
      <c r="AC7" s="15"/>
      <c r="AD7" s="16">
        <f t="shared" si="2"/>
        <v>126.76</v>
      </c>
      <c r="AE7" s="1"/>
      <c r="AF7" s="1"/>
      <c r="AG7" s="1"/>
      <c r="AH7" s="29">
        <f t="shared" si="3"/>
        <v>0</v>
      </c>
      <c r="AI7" s="101" t="str">
        <f t="shared" si="3"/>
        <v>Raymond Letteboer </v>
      </c>
      <c r="AJ7" s="100"/>
      <c r="AK7" s="100">
        <f t="shared" si="4"/>
        <v>0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f t="shared" si="5"/>
        <v>0</v>
      </c>
      <c r="BF7" s="15">
        <v>108.24</v>
      </c>
      <c r="BG7" s="15"/>
      <c r="BH7" s="15">
        <f t="shared" si="6"/>
        <v>108.24</v>
      </c>
      <c r="BI7" s="15">
        <f t="shared" si="7"/>
        <v>126.76</v>
      </c>
      <c r="BJ7" s="16">
        <f t="shared" si="8"/>
        <v>235</v>
      </c>
      <c r="BK7" s="85">
        <v>2</v>
      </c>
    </row>
    <row r="8" spans="1:63" ht="12.75">
      <c r="A8" s="73"/>
      <c r="B8" s="73" t="s">
        <v>136</v>
      </c>
      <c r="C8" s="150"/>
      <c r="D8" s="73"/>
      <c r="E8" s="32"/>
      <c r="F8" s="32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>
        <v>5</v>
      </c>
      <c r="U8" s="11"/>
      <c r="V8" s="11"/>
      <c r="W8" s="11"/>
      <c r="X8" s="11"/>
      <c r="Y8" s="11"/>
      <c r="Z8" s="11"/>
      <c r="AA8" s="11">
        <f t="shared" si="1"/>
        <v>5</v>
      </c>
      <c r="AB8" s="15">
        <v>129.71</v>
      </c>
      <c r="AC8" s="15"/>
      <c r="AD8" s="16">
        <f t="shared" si="2"/>
        <v>134.71</v>
      </c>
      <c r="AE8" s="1"/>
      <c r="AF8" s="1"/>
      <c r="AG8" s="1"/>
      <c r="AH8" s="29">
        <f t="shared" si="3"/>
        <v>0</v>
      </c>
      <c r="AI8" s="101" t="str">
        <f t="shared" si="3"/>
        <v>Arjen Holties</v>
      </c>
      <c r="AJ8" s="100"/>
      <c r="AK8" s="100">
        <f t="shared" si="4"/>
        <v>0</v>
      </c>
      <c r="AL8" s="11"/>
      <c r="AM8" s="11"/>
      <c r="AN8" s="11"/>
      <c r="AO8" s="11"/>
      <c r="AP8" s="11"/>
      <c r="AQ8" s="11">
        <v>5</v>
      </c>
      <c r="AR8" s="11"/>
      <c r="AS8" s="11"/>
      <c r="AT8" s="11"/>
      <c r="AU8" s="11"/>
      <c r="AV8" s="11"/>
      <c r="AW8" s="11"/>
      <c r="AX8" s="11"/>
      <c r="AY8" s="11">
        <v>5</v>
      </c>
      <c r="AZ8" s="11"/>
      <c r="BA8" s="11"/>
      <c r="BB8" s="11"/>
      <c r="BC8" s="11"/>
      <c r="BD8" s="11">
        <v>5</v>
      </c>
      <c r="BE8" s="11">
        <f t="shared" si="5"/>
        <v>15</v>
      </c>
      <c r="BF8" s="15">
        <v>124.08</v>
      </c>
      <c r="BG8" s="15"/>
      <c r="BH8" s="15">
        <f t="shared" si="6"/>
        <v>139.07999999999998</v>
      </c>
      <c r="BI8" s="15">
        <f t="shared" si="7"/>
        <v>134.71</v>
      </c>
      <c r="BJ8" s="16">
        <f t="shared" si="8"/>
        <v>273.78999999999996</v>
      </c>
      <c r="BK8" s="86">
        <v>3</v>
      </c>
    </row>
    <row r="9" spans="1:63" ht="12.75">
      <c r="A9" s="148"/>
      <c r="B9" s="73" t="s">
        <v>98</v>
      </c>
      <c r="C9" s="150"/>
      <c r="D9" s="73"/>
      <c r="E9" s="32"/>
      <c r="F9" s="32"/>
      <c r="G9" s="18"/>
      <c r="H9" s="18"/>
      <c r="I9" s="18"/>
      <c r="J9" s="11"/>
      <c r="K9" s="11"/>
      <c r="L9" s="11"/>
      <c r="M9" s="11"/>
      <c r="N9" s="11"/>
      <c r="O9" s="11"/>
      <c r="P9" s="11"/>
      <c r="Q9" s="11">
        <v>5</v>
      </c>
      <c r="R9" s="11"/>
      <c r="S9" s="11">
        <v>5</v>
      </c>
      <c r="T9" s="11"/>
      <c r="U9" s="11"/>
      <c r="V9" s="11"/>
      <c r="W9" s="11"/>
      <c r="X9" s="11"/>
      <c r="Y9" s="11"/>
      <c r="Z9" s="11"/>
      <c r="AA9" s="11">
        <f t="shared" si="1"/>
        <v>10</v>
      </c>
      <c r="AB9" s="15">
        <v>131.88</v>
      </c>
      <c r="AC9" s="15"/>
      <c r="AD9" s="16">
        <f t="shared" si="2"/>
        <v>141.88</v>
      </c>
      <c r="AE9" s="1"/>
      <c r="AF9" s="1"/>
      <c r="AG9" s="1"/>
      <c r="AH9" s="29">
        <f t="shared" si="3"/>
        <v>0</v>
      </c>
      <c r="AI9" s="101" t="str">
        <f t="shared" si="3"/>
        <v>Pascal meijerink </v>
      </c>
      <c r="AJ9" s="100"/>
      <c r="AK9" s="100">
        <f t="shared" si="4"/>
        <v>0</v>
      </c>
      <c r="AL9" s="11"/>
      <c r="AM9" s="11"/>
      <c r="AN9" s="11"/>
      <c r="AO9" s="11"/>
      <c r="AP9" s="11">
        <v>5</v>
      </c>
      <c r="AQ9" s="11"/>
      <c r="AR9" s="11"/>
      <c r="AS9" s="11"/>
      <c r="AT9" s="11"/>
      <c r="AU9" s="11"/>
      <c r="AV9" s="11"/>
      <c r="AW9" s="11"/>
      <c r="AX9" s="11"/>
      <c r="AY9" s="11"/>
      <c r="AZ9" s="11">
        <v>5</v>
      </c>
      <c r="BA9" s="11"/>
      <c r="BB9" s="11">
        <v>5</v>
      </c>
      <c r="BC9" s="11"/>
      <c r="BD9" s="11"/>
      <c r="BE9" s="11">
        <f t="shared" si="5"/>
        <v>15</v>
      </c>
      <c r="BF9" s="15">
        <v>131.36</v>
      </c>
      <c r="BG9" s="15"/>
      <c r="BH9" s="15">
        <f t="shared" si="6"/>
        <v>146.36</v>
      </c>
      <c r="BI9" s="15">
        <f t="shared" si="7"/>
        <v>141.88</v>
      </c>
      <c r="BJ9" s="16">
        <f t="shared" si="8"/>
        <v>288.24</v>
      </c>
      <c r="BK9" s="87">
        <v>4</v>
      </c>
    </row>
    <row r="10" spans="1:63" ht="12.75">
      <c r="A10" s="148"/>
      <c r="B10" s="73" t="s">
        <v>99</v>
      </c>
      <c r="C10" s="150"/>
      <c r="D10" s="73"/>
      <c r="E10" s="11"/>
      <c r="F10" s="11"/>
      <c r="G10" s="18"/>
      <c r="H10" s="18"/>
      <c r="I10" s="18">
        <v>5</v>
      </c>
      <c r="J10" s="11"/>
      <c r="K10" s="11"/>
      <c r="L10" s="11"/>
      <c r="M10" s="11"/>
      <c r="N10" s="11"/>
      <c r="O10" s="11"/>
      <c r="P10" s="11"/>
      <c r="Q10" s="11"/>
      <c r="R10" s="11"/>
      <c r="S10" s="11">
        <v>5</v>
      </c>
      <c r="T10" s="11"/>
      <c r="U10" s="11"/>
      <c r="V10" s="11"/>
      <c r="W10" s="11"/>
      <c r="X10" s="11"/>
      <c r="Y10" s="11"/>
      <c r="Z10" s="11"/>
      <c r="AA10" s="11">
        <f t="shared" si="1"/>
        <v>10</v>
      </c>
      <c r="AB10" s="15">
        <v>155.09</v>
      </c>
      <c r="AC10" s="15">
        <v>40</v>
      </c>
      <c r="AD10" s="16">
        <f t="shared" si="2"/>
        <v>205.09</v>
      </c>
      <c r="AE10" s="1"/>
      <c r="AF10" s="1"/>
      <c r="AG10" s="1"/>
      <c r="AH10" s="29">
        <f t="shared" si="3"/>
        <v>0</v>
      </c>
      <c r="AI10" s="101" t="str">
        <f t="shared" si="3"/>
        <v>Alfons Engbers </v>
      </c>
      <c r="AJ10" s="100"/>
      <c r="AK10" s="100">
        <f t="shared" si="4"/>
        <v>0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>
        <v>5</v>
      </c>
      <c r="BB10" s="11">
        <v>5</v>
      </c>
      <c r="BC10" s="11"/>
      <c r="BD10" s="11"/>
      <c r="BE10" s="11">
        <f t="shared" si="5"/>
        <v>10</v>
      </c>
      <c r="BF10" s="15">
        <v>111.81</v>
      </c>
      <c r="BG10" s="15"/>
      <c r="BH10" s="15">
        <f t="shared" si="6"/>
        <v>121.81</v>
      </c>
      <c r="BI10" s="15">
        <f t="shared" si="7"/>
        <v>205.09</v>
      </c>
      <c r="BJ10" s="16">
        <f t="shared" si="8"/>
        <v>326.9</v>
      </c>
      <c r="BK10" s="88">
        <v>5</v>
      </c>
    </row>
    <row r="11" spans="1:63" ht="12.75">
      <c r="A11" s="148"/>
      <c r="B11" s="73" t="s">
        <v>95</v>
      </c>
      <c r="C11" s="150"/>
      <c r="D11" s="73"/>
      <c r="E11" s="32"/>
      <c r="F11" s="32"/>
      <c r="G11" s="18"/>
      <c r="H11" s="18"/>
      <c r="I11" s="1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>
        <v>5</v>
      </c>
      <c r="V11" s="11"/>
      <c r="W11" s="11"/>
      <c r="X11" s="11"/>
      <c r="Y11" s="11"/>
      <c r="Z11" s="11"/>
      <c r="AA11" s="11">
        <f t="shared" si="1"/>
        <v>5</v>
      </c>
      <c r="AB11" s="15">
        <v>172.59</v>
      </c>
      <c r="AC11" s="15"/>
      <c r="AD11" s="16">
        <f t="shared" si="2"/>
        <v>177.59</v>
      </c>
      <c r="AE11" s="1"/>
      <c r="AF11" s="1"/>
      <c r="AG11" s="1"/>
      <c r="AH11" s="29">
        <f t="shared" si="3"/>
        <v>0</v>
      </c>
      <c r="AI11" s="101" t="str">
        <f t="shared" si="3"/>
        <v>Laurens Pouwels </v>
      </c>
      <c r="AJ11" s="100"/>
      <c r="AK11" s="100">
        <f t="shared" si="4"/>
        <v>0</v>
      </c>
      <c r="AL11" s="11"/>
      <c r="AM11" s="11"/>
      <c r="AN11" s="11">
        <v>5</v>
      </c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>
        <v>5</v>
      </c>
      <c r="BA11" s="11"/>
      <c r="BB11" s="11">
        <v>5</v>
      </c>
      <c r="BC11" s="11"/>
      <c r="BD11" s="11"/>
      <c r="BE11" s="11">
        <f t="shared" si="5"/>
        <v>15</v>
      </c>
      <c r="BF11" s="15">
        <v>151.27</v>
      </c>
      <c r="BG11" s="15"/>
      <c r="BH11" s="15">
        <f t="shared" si="6"/>
        <v>166.27</v>
      </c>
      <c r="BI11" s="15">
        <f t="shared" si="7"/>
        <v>177.59</v>
      </c>
      <c r="BJ11" s="16">
        <f t="shared" si="8"/>
        <v>343.86</v>
      </c>
      <c r="BK11" s="88">
        <v>6</v>
      </c>
    </row>
    <row r="12" spans="1:63" ht="12.75">
      <c r="A12" s="73"/>
      <c r="B12" s="73"/>
      <c r="C12" s="150"/>
      <c r="D12" s="73"/>
      <c r="E12" s="32"/>
      <c r="F12" s="91"/>
      <c r="G12" s="18"/>
      <c r="H12" s="18"/>
      <c r="I12" s="1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f t="shared" si="1"/>
        <v>0</v>
      </c>
      <c r="AB12" s="15"/>
      <c r="AC12" s="15"/>
      <c r="AD12" s="16">
        <f t="shared" si="2"/>
        <v>0</v>
      </c>
      <c r="AE12" s="1"/>
      <c r="AF12" s="1"/>
      <c r="AG12" s="1"/>
      <c r="AH12" s="29">
        <f aca="true" t="shared" si="9" ref="AH12:AH26">A12</f>
        <v>0</v>
      </c>
      <c r="AI12" s="101">
        <f aca="true" t="shared" si="10" ref="AI12:AI26">B12</f>
        <v>0</v>
      </c>
      <c r="AJ12" s="100"/>
      <c r="AK12" s="100">
        <f aca="true" t="shared" si="11" ref="AK12:AK26">D12</f>
        <v>0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 t="shared" si="5"/>
        <v>0</v>
      </c>
      <c r="BF12" s="15"/>
      <c r="BG12" s="15"/>
      <c r="BH12" s="15">
        <f t="shared" si="6"/>
        <v>0</v>
      </c>
      <c r="BI12" s="15">
        <f t="shared" si="7"/>
        <v>0</v>
      </c>
      <c r="BJ12" s="16">
        <f t="shared" si="8"/>
        <v>0</v>
      </c>
      <c r="BK12" s="88">
        <v>7</v>
      </c>
    </row>
    <row r="13" spans="1:63" ht="12.75">
      <c r="A13" s="73"/>
      <c r="B13" s="73"/>
      <c r="C13" s="151"/>
      <c r="D13" s="73"/>
      <c r="E13" s="11"/>
      <c r="F13" s="11"/>
      <c r="G13" s="18"/>
      <c r="H13" s="18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f t="shared" si="1"/>
        <v>0</v>
      </c>
      <c r="AB13" s="15"/>
      <c r="AC13" s="15"/>
      <c r="AD13" s="16">
        <f t="shared" si="2"/>
        <v>0</v>
      </c>
      <c r="AE13" s="1"/>
      <c r="AF13" s="1"/>
      <c r="AG13" s="1"/>
      <c r="AH13" s="29">
        <f t="shared" si="9"/>
        <v>0</v>
      </c>
      <c r="AI13" s="101">
        <f t="shared" si="10"/>
        <v>0</v>
      </c>
      <c r="AJ13" s="100"/>
      <c r="AK13" s="100">
        <f t="shared" si="11"/>
        <v>0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 t="shared" si="5"/>
        <v>0</v>
      </c>
      <c r="BF13" s="15"/>
      <c r="BG13" s="15"/>
      <c r="BH13" s="15">
        <f t="shared" si="6"/>
        <v>0</v>
      </c>
      <c r="BI13" s="15">
        <f t="shared" si="7"/>
        <v>0</v>
      </c>
      <c r="BJ13" s="16">
        <f t="shared" si="8"/>
        <v>0</v>
      </c>
      <c r="BK13" s="88">
        <v>8</v>
      </c>
    </row>
    <row r="14" spans="1:63" ht="12.75">
      <c r="A14" s="73"/>
      <c r="B14" s="73"/>
      <c r="C14" s="151"/>
      <c r="D14" s="99"/>
      <c r="E14" s="11"/>
      <c r="F14" s="11"/>
      <c r="G14" s="18"/>
      <c r="H14" s="18"/>
      <c r="I14" s="1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f t="shared" si="1"/>
        <v>0</v>
      </c>
      <c r="AB14" s="15"/>
      <c r="AC14" s="15"/>
      <c r="AD14" s="16">
        <f t="shared" si="2"/>
        <v>0</v>
      </c>
      <c r="AE14" s="1"/>
      <c r="AF14" s="1"/>
      <c r="AG14" s="1"/>
      <c r="AH14" s="29">
        <f t="shared" si="9"/>
        <v>0</v>
      </c>
      <c r="AI14" s="101">
        <f t="shared" si="10"/>
        <v>0</v>
      </c>
      <c r="AJ14" s="100"/>
      <c r="AK14" s="100">
        <f t="shared" si="11"/>
        <v>0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 t="shared" si="5"/>
        <v>0</v>
      </c>
      <c r="BF14" s="15"/>
      <c r="BG14" s="15"/>
      <c r="BH14" s="15">
        <f t="shared" si="6"/>
        <v>0</v>
      </c>
      <c r="BI14" s="15">
        <f t="shared" si="7"/>
        <v>0</v>
      </c>
      <c r="BJ14" s="16">
        <f t="shared" si="8"/>
        <v>0</v>
      </c>
      <c r="BK14" s="88">
        <v>9</v>
      </c>
    </row>
    <row r="15" spans="1:63" ht="12.75">
      <c r="A15" s="73"/>
      <c r="B15" s="73"/>
      <c r="C15" s="150"/>
      <c r="D15" s="100"/>
      <c r="E15" s="32"/>
      <c r="F15" s="32"/>
      <c r="G15" s="18"/>
      <c r="H15" s="18"/>
      <c r="I15" s="18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>
        <f t="shared" si="1"/>
        <v>0</v>
      </c>
      <c r="AB15" s="15"/>
      <c r="AC15" s="15"/>
      <c r="AD15" s="16">
        <f t="shared" si="2"/>
        <v>0</v>
      </c>
      <c r="AE15" s="1"/>
      <c r="AF15" s="1"/>
      <c r="AG15" s="1"/>
      <c r="AH15" s="29">
        <f t="shared" si="9"/>
        <v>0</v>
      </c>
      <c r="AI15" s="101">
        <f t="shared" si="10"/>
        <v>0</v>
      </c>
      <c r="AJ15" s="100"/>
      <c r="AK15" s="100">
        <f t="shared" si="11"/>
        <v>0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 t="shared" si="5"/>
        <v>0</v>
      </c>
      <c r="BF15" s="15"/>
      <c r="BG15" s="15"/>
      <c r="BH15" s="15">
        <f t="shared" si="6"/>
        <v>0</v>
      </c>
      <c r="BI15" s="15">
        <f t="shared" si="7"/>
        <v>0</v>
      </c>
      <c r="BJ15" s="16">
        <f t="shared" si="8"/>
        <v>0</v>
      </c>
      <c r="BK15" s="88">
        <v>10</v>
      </c>
    </row>
    <row r="16" spans="1:63" ht="12.75">
      <c r="A16" s="148"/>
      <c r="B16" s="73"/>
      <c r="D16" s="139"/>
      <c r="E16" s="32"/>
      <c r="F16" s="32"/>
      <c r="G16" s="18"/>
      <c r="H16" s="18"/>
      <c r="I16" s="18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f aca="true" t="shared" si="12" ref="AA16:AA33">SUM(G16:Z16)</f>
        <v>0</v>
      </c>
      <c r="AB16" s="15"/>
      <c r="AC16" s="15"/>
      <c r="AD16" s="16">
        <f aca="true" t="shared" si="13" ref="AD16:AD33">SUM(AA16:AC16)</f>
        <v>0</v>
      </c>
      <c r="AE16" s="1"/>
      <c r="AF16" s="1"/>
      <c r="AG16" s="1"/>
      <c r="AH16" s="29">
        <f t="shared" si="9"/>
        <v>0</v>
      </c>
      <c r="AI16" s="101">
        <f t="shared" si="10"/>
        <v>0</v>
      </c>
      <c r="AJ16" s="100"/>
      <c r="AK16" s="100">
        <f t="shared" si="11"/>
        <v>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 aca="true" t="shared" si="14" ref="BE16:BE33">SUM(AK16:BD16)</f>
        <v>0</v>
      </c>
      <c r="BF16" s="15"/>
      <c r="BG16" s="15"/>
      <c r="BH16" s="15">
        <f aca="true" t="shared" si="15" ref="BH16:BH33">SUM(BE16:BG16)</f>
        <v>0</v>
      </c>
      <c r="BI16" s="15">
        <f aca="true" t="shared" si="16" ref="BI16:BI33">AD16</f>
        <v>0</v>
      </c>
      <c r="BJ16" s="16">
        <f aca="true" t="shared" si="17" ref="BJ16:BJ33">BH16+BI16</f>
        <v>0</v>
      </c>
      <c r="BK16" s="88">
        <v>11</v>
      </c>
    </row>
    <row r="17" spans="1:63" ht="12.75">
      <c r="A17" s="148"/>
      <c r="B17" s="73"/>
      <c r="C17" s="34"/>
      <c r="D17" s="36"/>
      <c r="E17" s="35"/>
      <c r="F17" s="35"/>
      <c r="G17" s="18"/>
      <c r="H17" s="18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f t="shared" si="12"/>
        <v>0</v>
      </c>
      <c r="AB17" s="15"/>
      <c r="AC17" s="15"/>
      <c r="AD17" s="16">
        <f t="shared" si="13"/>
        <v>0</v>
      </c>
      <c r="AE17" s="1"/>
      <c r="AF17" s="1"/>
      <c r="AG17" s="1"/>
      <c r="AH17" s="29">
        <f t="shared" si="9"/>
        <v>0</v>
      </c>
      <c r="AI17" s="101">
        <f t="shared" si="10"/>
        <v>0</v>
      </c>
      <c r="AJ17" s="100"/>
      <c r="AK17" s="100">
        <f t="shared" si="11"/>
        <v>0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 t="shared" si="14"/>
        <v>0</v>
      </c>
      <c r="BF17" s="15"/>
      <c r="BG17" s="15"/>
      <c r="BH17" s="15">
        <f t="shared" si="15"/>
        <v>0</v>
      </c>
      <c r="BI17" s="15">
        <f t="shared" si="16"/>
        <v>0</v>
      </c>
      <c r="BJ17" s="16">
        <f t="shared" si="17"/>
        <v>0</v>
      </c>
      <c r="BK17" s="88">
        <v>12</v>
      </c>
    </row>
    <row r="18" spans="1:63" ht="12.75">
      <c r="A18" s="148"/>
      <c r="B18" s="73"/>
      <c r="C18" s="33"/>
      <c r="D18" s="32"/>
      <c r="E18" s="32"/>
      <c r="F18" s="32"/>
      <c r="G18" s="18"/>
      <c r="H18" s="18"/>
      <c r="I18" s="18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f t="shared" si="12"/>
        <v>0</v>
      </c>
      <c r="AB18" s="15"/>
      <c r="AC18" s="15"/>
      <c r="AD18" s="16">
        <f t="shared" si="13"/>
        <v>0</v>
      </c>
      <c r="AE18" s="1"/>
      <c r="AF18" s="1"/>
      <c r="AG18" s="1"/>
      <c r="AH18" s="29">
        <f t="shared" si="9"/>
        <v>0</v>
      </c>
      <c r="AI18" s="101">
        <f t="shared" si="10"/>
        <v>0</v>
      </c>
      <c r="AJ18" s="100"/>
      <c r="AK18" s="100">
        <f t="shared" si="11"/>
        <v>0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t="shared" si="14"/>
        <v>0</v>
      </c>
      <c r="BF18" s="15"/>
      <c r="BG18" s="15"/>
      <c r="BH18" s="15">
        <f t="shared" si="15"/>
        <v>0</v>
      </c>
      <c r="BI18" s="15">
        <f t="shared" si="16"/>
        <v>0</v>
      </c>
      <c r="BJ18" s="16">
        <f t="shared" si="17"/>
        <v>0</v>
      </c>
      <c r="BK18" s="88">
        <v>13</v>
      </c>
    </row>
    <row r="19" spans="1:63" ht="12.75">
      <c r="A19" s="148"/>
      <c r="B19" s="73"/>
      <c r="C19" s="33"/>
      <c r="D19" s="32"/>
      <c r="E19" s="32"/>
      <c r="F19" s="3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12"/>
        <v>0</v>
      </c>
      <c r="AB19" s="15"/>
      <c r="AC19" s="15"/>
      <c r="AD19" s="16">
        <f t="shared" si="13"/>
        <v>0</v>
      </c>
      <c r="AE19" s="1"/>
      <c r="AF19" s="1"/>
      <c r="AG19" s="1"/>
      <c r="AH19" s="29">
        <f t="shared" si="9"/>
        <v>0</v>
      </c>
      <c r="AI19" s="101">
        <f t="shared" si="10"/>
        <v>0</v>
      </c>
      <c r="AJ19" s="100"/>
      <c r="AK19" s="100">
        <f t="shared" si="11"/>
        <v>0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14"/>
        <v>0</v>
      </c>
      <c r="BF19" s="15"/>
      <c r="BG19" s="15"/>
      <c r="BH19" s="15">
        <f t="shared" si="15"/>
        <v>0</v>
      </c>
      <c r="BI19" s="15">
        <f t="shared" si="16"/>
        <v>0</v>
      </c>
      <c r="BJ19" s="16">
        <f t="shared" si="17"/>
        <v>0</v>
      </c>
      <c r="BK19" s="88">
        <v>14</v>
      </c>
    </row>
    <row r="20" spans="1:63" ht="12.75">
      <c r="A20" s="148"/>
      <c r="B20" s="73"/>
      <c r="C20" s="152"/>
      <c r="D20" s="18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t="shared" si="12"/>
        <v>0</v>
      </c>
      <c r="AB20" s="15"/>
      <c r="AC20" s="15"/>
      <c r="AD20" s="16">
        <f t="shared" si="13"/>
        <v>0</v>
      </c>
      <c r="AE20" s="1"/>
      <c r="AF20" s="1"/>
      <c r="AG20" s="1"/>
      <c r="AH20" s="29">
        <f t="shared" si="9"/>
        <v>0</v>
      </c>
      <c r="AI20" s="101">
        <f t="shared" si="10"/>
        <v>0</v>
      </c>
      <c r="AJ20" s="100"/>
      <c r="AK20" s="100">
        <f t="shared" si="11"/>
        <v>0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14"/>
        <v>0</v>
      </c>
      <c r="BF20" s="15"/>
      <c r="BG20" s="15"/>
      <c r="BH20" s="15">
        <f t="shared" si="15"/>
        <v>0</v>
      </c>
      <c r="BI20" s="15">
        <f t="shared" si="16"/>
        <v>0</v>
      </c>
      <c r="BJ20" s="16">
        <f t="shared" si="17"/>
        <v>0</v>
      </c>
      <c r="BK20" s="88">
        <v>15</v>
      </c>
    </row>
    <row r="21" spans="1:63" ht="12.75">
      <c r="A21" s="148"/>
      <c r="B21" s="73"/>
      <c r="C21" s="152"/>
      <c r="D21" s="18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12"/>
        <v>0</v>
      </c>
      <c r="AB21" s="15"/>
      <c r="AC21" s="15"/>
      <c r="AD21" s="16">
        <f t="shared" si="13"/>
        <v>0</v>
      </c>
      <c r="AE21" s="1"/>
      <c r="AF21" s="1"/>
      <c r="AG21" s="1"/>
      <c r="AH21" s="29">
        <f t="shared" si="9"/>
        <v>0</v>
      </c>
      <c r="AI21" s="101">
        <f t="shared" si="10"/>
        <v>0</v>
      </c>
      <c r="AJ21" s="100"/>
      <c r="AK21" s="100">
        <f t="shared" si="11"/>
        <v>0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14"/>
        <v>0</v>
      </c>
      <c r="BF21" s="15"/>
      <c r="BG21" s="15"/>
      <c r="BH21" s="15">
        <f t="shared" si="15"/>
        <v>0</v>
      </c>
      <c r="BI21" s="15">
        <f t="shared" si="16"/>
        <v>0</v>
      </c>
      <c r="BJ21" s="16">
        <f t="shared" si="17"/>
        <v>0</v>
      </c>
      <c r="BK21" s="88">
        <v>16</v>
      </c>
    </row>
    <row r="22" spans="1:63" ht="12.75">
      <c r="A22" s="23"/>
      <c r="B22" s="18"/>
      <c r="C22" s="18"/>
      <c r="D22" s="18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12"/>
        <v>0</v>
      </c>
      <c r="AB22" s="15"/>
      <c r="AC22" s="15"/>
      <c r="AD22" s="16">
        <f t="shared" si="13"/>
        <v>0</v>
      </c>
      <c r="AE22" s="1"/>
      <c r="AF22" s="1"/>
      <c r="AG22" s="1"/>
      <c r="AH22" s="29">
        <f t="shared" si="9"/>
        <v>0</v>
      </c>
      <c r="AI22" s="101">
        <f t="shared" si="10"/>
        <v>0</v>
      </c>
      <c r="AJ22" s="100"/>
      <c r="AK22" s="100">
        <f t="shared" si="11"/>
        <v>0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14"/>
        <v>0</v>
      </c>
      <c r="BF22" s="15"/>
      <c r="BG22" s="15"/>
      <c r="BH22" s="15">
        <f t="shared" si="15"/>
        <v>0</v>
      </c>
      <c r="BI22" s="15">
        <f t="shared" si="16"/>
        <v>0</v>
      </c>
      <c r="BJ22" s="16">
        <f t="shared" si="17"/>
        <v>0</v>
      </c>
      <c r="BK22" s="88">
        <v>17</v>
      </c>
    </row>
    <row r="23" spans="1:63" ht="12.75">
      <c r="A23" s="23"/>
      <c r="B23" s="18"/>
      <c r="C23" s="18"/>
      <c r="D23" s="18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12"/>
        <v>0</v>
      </c>
      <c r="AB23" s="15"/>
      <c r="AC23" s="15"/>
      <c r="AD23" s="16">
        <f t="shared" si="13"/>
        <v>0</v>
      </c>
      <c r="AE23" s="1"/>
      <c r="AF23" s="1"/>
      <c r="AG23" s="1"/>
      <c r="AH23" s="29">
        <f t="shared" si="9"/>
        <v>0</v>
      </c>
      <c r="AI23" s="101">
        <f t="shared" si="10"/>
        <v>0</v>
      </c>
      <c r="AJ23" s="100"/>
      <c r="AK23" s="100">
        <f t="shared" si="11"/>
        <v>0</v>
      </c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14"/>
        <v>0</v>
      </c>
      <c r="BF23" s="15"/>
      <c r="BG23" s="15"/>
      <c r="BH23" s="15">
        <f t="shared" si="15"/>
        <v>0</v>
      </c>
      <c r="BI23" s="15">
        <f t="shared" si="16"/>
        <v>0</v>
      </c>
      <c r="BJ23" s="16">
        <f t="shared" si="17"/>
        <v>0</v>
      </c>
      <c r="BK23" s="88">
        <v>18</v>
      </c>
    </row>
    <row r="24" spans="1:63" ht="12.75">
      <c r="A24" s="96"/>
      <c r="B24" s="18"/>
      <c r="C24" s="18"/>
      <c r="D24" s="18"/>
      <c r="E24" s="18"/>
      <c r="F24" s="18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12"/>
        <v>0</v>
      </c>
      <c r="AB24" s="15"/>
      <c r="AC24" s="15"/>
      <c r="AD24" s="16">
        <f t="shared" si="13"/>
        <v>0</v>
      </c>
      <c r="AE24" s="1"/>
      <c r="AF24" s="1"/>
      <c r="AG24" s="1"/>
      <c r="AH24" s="29">
        <f t="shared" si="9"/>
        <v>0</v>
      </c>
      <c r="AI24" s="101">
        <f t="shared" si="10"/>
        <v>0</v>
      </c>
      <c r="AJ24" s="100"/>
      <c r="AK24" s="100">
        <f t="shared" si="11"/>
        <v>0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14"/>
        <v>0</v>
      </c>
      <c r="BF24" s="15"/>
      <c r="BG24" s="15"/>
      <c r="BH24" s="15">
        <f t="shared" si="15"/>
        <v>0</v>
      </c>
      <c r="BI24" s="15">
        <f t="shared" si="16"/>
        <v>0</v>
      </c>
      <c r="BJ24" s="16">
        <f t="shared" si="17"/>
        <v>0</v>
      </c>
      <c r="BK24" s="88">
        <v>19</v>
      </c>
    </row>
    <row r="25" spans="1:63" ht="12.75">
      <c r="A25" s="96"/>
      <c r="B25" s="18"/>
      <c r="C25" s="18"/>
      <c r="D25" s="18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12"/>
        <v>0</v>
      </c>
      <c r="AB25" s="15"/>
      <c r="AC25" s="15"/>
      <c r="AD25" s="16">
        <f t="shared" si="13"/>
        <v>0</v>
      </c>
      <c r="AE25" s="1"/>
      <c r="AF25" s="1"/>
      <c r="AG25" s="1"/>
      <c r="AH25" s="29">
        <f t="shared" si="9"/>
        <v>0</v>
      </c>
      <c r="AI25" s="101">
        <f t="shared" si="10"/>
        <v>0</v>
      </c>
      <c r="AJ25" s="100"/>
      <c r="AK25" s="100">
        <f t="shared" si="11"/>
        <v>0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14"/>
        <v>0</v>
      </c>
      <c r="BF25" s="15"/>
      <c r="BG25" s="15"/>
      <c r="BH25" s="15">
        <f t="shared" si="15"/>
        <v>0</v>
      </c>
      <c r="BI25" s="15">
        <f t="shared" si="16"/>
        <v>0</v>
      </c>
      <c r="BJ25" s="16">
        <f t="shared" si="17"/>
        <v>0</v>
      </c>
      <c r="BK25" s="88">
        <v>20</v>
      </c>
    </row>
    <row r="26" spans="1:63" ht="12.75">
      <c r="A26" s="96"/>
      <c r="B26" s="18"/>
      <c r="C26" s="18"/>
      <c r="D26" s="18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12"/>
        <v>0</v>
      </c>
      <c r="AB26" s="15"/>
      <c r="AC26" s="15"/>
      <c r="AD26" s="16">
        <f t="shared" si="13"/>
        <v>0</v>
      </c>
      <c r="AE26" s="1"/>
      <c r="AF26" s="1"/>
      <c r="AG26" s="1"/>
      <c r="AH26" s="29">
        <f t="shared" si="9"/>
        <v>0</v>
      </c>
      <c r="AI26" s="101">
        <f t="shared" si="10"/>
        <v>0</v>
      </c>
      <c r="AJ26" s="100"/>
      <c r="AK26" s="100">
        <f t="shared" si="11"/>
        <v>0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14"/>
        <v>0</v>
      </c>
      <c r="BF26" s="15"/>
      <c r="BG26" s="15"/>
      <c r="BH26" s="15">
        <f t="shared" si="15"/>
        <v>0</v>
      </c>
      <c r="BI26" s="15">
        <f t="shared" si="16"/>
        <v>0</v>
      </c>
      <c r="BJ26" s="16">
        <f t="shared" si="17"/>
        <v>0</v>
      </c>
      <c r="BK26" s="88">
        <v>21</v>
      </c>
    </row>
    <row r="27" spans="1:63" ht="12.75">
      <c r="A27" s="29"/>
      <c r="B27" s="124"/>
      <c r="C27" s="99"/>
      <c r="D27" s="124"/>
      <c r="E27" s="32"/>
      <c r="F27" s="32"/>
      <c r="G27" s="18"/>
      <c r="H27" s="18"/>
      <c r="I27" s="18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12"/>
        <v>0</v>
      </c>
      <c r="AB27" s="15"/>
      <c r="AC27" s="15"/>
      <c r="AD27" s="16">
        <f t="shared" si="13"/>
        <v>0</v>
      </c>
      <c r="AE27" s="1"/>
      <c r="AF27" s="1"/>
      <c r="AG27" s="1"/>
      <c r="AH27" s="29">
        <f>A27</f>
        <v>0</v>
      </c>
      <c r="AI27" s="101">
        <f>B27</f>
        <v>0</v>
      </c>
      <c r="AJ27" s="100"/>
      <c r="AK27" s="100">
        <f>D27</f>
        <v>0</v>
      </c>
      <c r="AL27" s="11"/>
      <c r="AM27" s="11"/>
      <c r="AN27" s="11"/>
      <c r="AO27" s="11">
        <v>5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14"/>
        <v>5</v>
      </c>
      <c r="BF27" s="15"/>
      <c r="BG27" s="15"/>
      <c r="BH27" s="15">
        <f t="shared" si="15"/>
        <v>5</v>
      </c>
      <c r="BI27" s="15">
        <f t="shared" si="16"/>
        <v>0</v>
      </c>
      <c r="BJ27" s="16">
        <f t="shared" si="17"/>
        <v>5</v>
      </c>
      <c r="BK27" s="86">
        <v>3</v>
      </c>
    </row>
    <row r="28" spans="1:63" ht="12.75">
      <c r="A28" s="96"/>
      <c r="B28" s="18"/>
      <c r="C28" s="18"/>
      <c r="D28" s="18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 t="shared" si="12"/>
        <v>0</v>
      </c>
      <c r="AB28" s="15"/>
      <c r="AC28" s="15"/>
      <c r="AD28" s="16">
        <f t="shared" si="13"/>
        <v>0</v>
      </c>
      <c r="AE28" s="1"/>
      <c r="AF28" s="1"/>
      <c r="AG28" s="1"/>
      <c r="AH28" s="29">
        <f>A27</f>
        <v>0</v>
      </c>
      <c r="AI28" s="32">
        <f aca="true" t="shared" si="18" ref="AI28:AI33">B28</f>
        <v>0</v>
      </c>
      <c r="AJ28" s="32">
        <f aca="true" t="shared" si="19" ref="AJ28:AJ33">D28</f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14"/>
        <v>0</v>
      </c>
      <c r="BF28" s="15"/>
      <c r="BG28" s="15"/>
      <c r="BH28" s="15">
        <f t="shared" si="15"/>
        <v>0</v>
      </c>
      <c r="BI28" s="15">
        <f t="shared" si="16"/>
        <v>0</v>
      </c>
      <c r="BJ28" s="16">
        <f t="shared" si="17"/>
        <v>0</v>
      </c>
      <c r="BK28" s="88">
        <v>23</v>
      </c>
    </row>
    <row r="29" spans="1:63" ht="12.75">
      <c r="A29" s="96"/>
      <c r="B29" s="18"/>
      <c r="C29" s="18"/>
      <c r="D29" s="18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7"/>
      <c r="S29" s="17"/>
      <c r="T29" s="17"/>
      <c r="U29" s="17"/>
      <c r="V29" s="11"/>
      <c r="W29" s="11"/>
      <c r="X29" s="11"/>
      <c r="Y29" s="11"/>
      <c r="Z29" s="11"/>
      <c r="AA29" s="11">
        <f t="shared" si="12"/>
        <v>0</v>
      </c>
      <c r="AB29" s="15"/>
      <c r="AC29" s="15"/>
      <c r="AD29" s="16">
        <f t="shared" si="13"/>
        <v>0</v>
      </c>
      <c r="AE29" s="1"/>
      <c r="AF29" s="1"/>
      <c r="AG29" s="1"/>
      <c r="AH29" s="29">
        <f>A28</f>
        <v>0</v>
      </c>
      <c r="AI29" s="32">
        <f t="shared" si="18"/>
        <v>0</v>
      </c>
      <c r="AJ29" s="32">
        <f t="shared" si="19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14"/>
        <v>0</v>
      </c>
      <c r="BF29" s="15"/>
      <c r="BG29" s="15"/>
      <c r="BH29" s="15">
        <f t="shared" si="15"/>
        <v>0</v>
      </c>
      <c r="BI29" s="15">
        <f t="shared" si="16"/>
        <v>0</v>
      </c>
      <c r="BJ29" s="16">
        <f t="shared" si="17"/>
        <v>0</v>
      </c>
      <c r="BK29" s="88">
        <v>24</v>
      </c>
    </row>
    <row r="30" spans="1:63" ht="12.75">
      <c r="A30" s="96"/>
      <c r="B30" s="18"/>
      <c r="C30" s="18"/>
      <c r="D30" s="18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12"/>
        <v>0</v>
      </c>
      <c r="AB30" s="15"/>
      <c r="AC30" s="15"/>
      <c r="AD30" s="16">
        <f t="shared" si="13"/>
        <v>0</v>
      </c>
      <c r="AE30" s="1"/>
      <c r="AF30" s="1"/>
      <c r="AG30" s="1"/>
      <c r="AH30" s="29">
        <f>A29</f>
        <v>0</v>
      </c>
      <c r="AI30" s="32">
        <f t="shared" si="18"/>
        <v>0</v>
      </c>
      <c r="AJ30" s="32">
        <f t="shared" si="19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14"/>
        <v>0</v>
      </c>
      <c r="BF30" s="15"/>
      <c r="BG30" s="15"/>
      <c r="BH30" s="15">
        <f t="shared" si="15"/>
        <v>0</v>
      </c>
      <c r="BI30" s="15">
        <f t="shared" si="16"/>
        <v>0</v>
      </c>
      <c r="BJ30" s="16">
        <f t="shared" si="17"/>
        <v>0</v>
      </c>
      <c r="BK30" s="88">
        <v>25</v>
      </c>
    </row>
    <row r="31" spans="1:63" ht="12.75">
      <c r="A31" s="96"/>
      <c r="B31" s="18"/>
      <c r="C31" s="18"/>
      <c r="D31" s="18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12"/>
        <v>0</v>
      </c>
      <c r="AB31" s="15"/>
      <c r="AC31" s="15"/>
      <c r="AD31" s="16">
        <f t="shared" si="13"/>
        <v>0</v>
      </c>
      <c r="AE31" s="1"/>
      <c r="AF31" s="1"/>
      <c r="AG31" s="1"/>
      <c r="AH31" s="29">
        <f>A30</f>
        <v>0</v>
      </c>
      <c r="AI31" s="32">
        <f t="shared" si="18"/>
        <v>0</v>
      </c>
      <c r="AJ31" s="32">
        <f t="shared" si="19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14"/>
        <v>0</v>
      </c>
      <c r="BF31" s="15"/>
      <c r="BG31" s="15"/>
      <c r="BH31" s="15">
        <f t="shared" si="15"/>
        <v>0</v>
      </c>
      <c r="BI31" s="15">
        <f t="shared" si="16"/>
        <v>0</v>
      </c>
      <c r="BJ31" s="16">
        <f t="shared" si="17"/>
        <v>0</v>
      </c>
      <c r="BK31" s="88">
        <v>26</v>
      </c>
    </row>
    <row r="32" spans="2:63" ht="12.75">
      <c r="B32" s="18"/>
      <c r="C32" s="18"/>
      <c r="D32" s="18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12"/>
        <v>0</v>
      </c>
      <c r="AB32" s="15"/>
      <c r="AC32" s="15"/>
      <c r="AD32" s="16">
        <f t="shared" si="13"/>
        <v>0</v>
      </c>
      <c r="AE32" s="1"/>
      <c r="AF32" s="1"/>
      <c r="AG32" s="1"/>
      <c r="AH32" s="29">
        <f>A31</f>
        <v>0</v>
      </c>
      <c r="AI32" s="32">
        <f t="shared" si="18"/>
        <v>0</v>
      </c>
      <c r="AJ32" s="32">
        <f t="shared" si="19"/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14"/>
        <v>0</v>
      </c>
      <c r="BF32" s="15"/>
      <c r="BG32" s="15"/>
      <c r="BH32" s="15">
        <f t="shared" si="15"/>
        <v>0</v>
      </c>
      <c r="BI32" s="15">
        <f t="shared" si="16"/>
        <v>0</v>
      </c>
      <c r="BJ32" s="16">
        <f t="shared" si="17"/>
        <v>0</v>
      </c>
      <c r="BK32" s="88">
        <v>27</v>
      </c>
    </row>
    <row r="33" spans="1:63" ht="12.75">
      <c r="A33" s="96"/>
      <c r="B33" s="14"/>
      <c r="C33" s="14"/>
      <c r="D33" s="14"/>
      <c r="E33" s="14"/>
      <c r="F33" s="1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>
        <f t="shared" si="12"/>
        <v>0</v>
      </c>
      <c r="AB33" s="15"/>
      <c r="AC33" s="15"/>
      <c r="AD33" s="16">
        <f t="shared" si="13"/>
        <v>0</v>
      </c>
      <c r="AE33" s="1"/>
      <c r="AF33" s="1"/>
      <c r="AG33" s="1"/>
      <c r="AH33" s="29">
        <f>A33</f>
        <v>0</v>
      </c>
      <c r="AI33" s="32">
        <f t="shared" si="18"/>
        <v>0</v>
      </c>
      <c r="AJ33" s="32">
        <f t="shared" si="19"/>
        <v>0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>
        <f t="shared" si="14"/>
        <v>0</v>
      </c>
      <c r="BF33" s="15"/>
      <c r="BG33" s="15"/>
      <c r="BH33" s="15">
        <f t="shared" si="15"/>
        <v>0</v>
      </c>
      <c r="BI33" s="15">
        <f t="shared" si="16"/>
        <v>0</v>
      </c>
      <c r="BJ33" s="16">
        <f t="shared" si="17"/>
        <v>0</v>
      </c>
      <c r="BK33" s="88">
        <v>27</v>
      </c>
    </row>
    <row r="34" ht="12.75">
      <c r="BK34" s="81"/>
    </row>
    <row r="35" ht="12.75">
      <c r="BK35" s="81"/>
    </row>
    <row r="36" ht="12.75">
      <c r="BK36" s="81"/>
    </row>
    <row r="37" spans="2:63" ht="12.75">
      <c r="B37" s="89" t="s">
        <v>24</v>
      </c>
      <c r="BK37" s="81"/>
    </row>
    <row r="38" ht="12.75">
      <c r="BK38" s="81"/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3" r:id="rId1"/>
  <headerFooter>
    <oddHeader>&amp;CMennen Ambt Delden  2019
Enkelspan Pony's
Tweespan Paarden</oddHeader>
    <oddFooter>&amp;L&amp;D&amp;T
&amp;C&amp;P
&amp;R&amp;[Bestand
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21"/>
  <sheetViews>
    <sheetView zoomScale="120" zoomScaleNormal="120" zoomScalePageLayoutView="0" workbookViewId="0" topLeftCell="A1">
      <selection activeCell="A1" sqref="A1:BK7"/>
    </sheetView>
  </sheetViews>
  <sheetFormatPr defaultColWidth="9.140625" defaultRowHeight="12.75"/>
  <cols>
    <col min="1" max="1" width="7.7109375" style="0" customWidth="1"/>
    <col min="2" max="2" width="18.28125" style="0" customWidth="1"/>
    <col min="3" max="3" width="22.57421875" style="0" hidden="1" customWidth="1"/>
    <col min="4" max="4" width="17.00390625" style="0" customWidth="1"/>
    <col min="5" max="5" width="12.28125" style="0" hidden="1" customWidth="1"/>
    <col min="6" max="6" width="19.140625" style="0" hidden="1" customWidth="1"/>
    <col min="7" max="17" width="2.7109375" style="0" customWidth="1"/>
    <col min="18" max="18" width="3.57421875" style="0" customWidth="1"/>
    <col min="19" max="19" width="2.7109375" style="0" customWidth="1"/>
    <col min="20" max="20" width="3.57421875" style="0" customWidth="1"/>
    <col min="21" max="21" width="2.7109375" style="0" customWidth="1"/>
    <col min="22" max="23" width="3.57421875" style="0" customWidth="1"/>
    <col min="24" max="24" width="3.28125" style="0" customWidth="1"/>
    <col min="25" max="25" width="3.421875" style="0" customWidth="1"/>
    <col min="26" max="26" width="3.140625" style="0" customWidth="1"/>
    <col min="31" max="31" width="4.140625" style="0" customWidth="1"/>
    <col min="32" max="32" width="13.421875" style="0" customWidth="1"/>
    <col min="33" max="33" width="3.00390625" style="0" customWidth="1"/>
    <col min="34" max="34" width="6.00390625" style="0" customWidth="1"/>
    <col min="35" max="35" width="14.8515625" style="0" customWidth="1"/>
    <col min="36" max="36" width="15.421875" style="0" customWidth="1"/>
    <col min="37" max="37" width="3.00390625" style="0" customWidth="1"/>
    <col min="38" max="42" width="2.7109375" style="0" customWidth="1"/>
    <col min="43" max="43" width="3.421875" style="0" customWidth="1"/>
    <col min="44" max="44" width="3.8515625" style="0" customWidth="1"/>
    <col min="45" max="51" width="2.7109375" style="0" customWidth="1"/>
    <col min="52" max="52" width="3.28125" style="0" customWidth="1"/>
    <col min="53" max="53" width="2.421875" style="0" customWidth="1"/>
    <col min="54" max="55" width="3.28125" style="0" customWidth="1"/>
    <col min="56" max="56" width="3.00390625" style="0" customWidth="1"/>
  </cols>
  <sheetData>
    <row r="1" spans="1:63" ht="12.75">
      <c r="A1" s="19"/>
      <c r="B1" s="1"/>
      <c r="C1" s="1"/>
      <c r="D1" s="2" t="s">
        <v>62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tr">
        <f>D1</f>
        <v>TWENTECUP INDOOR MENNEN 2018 / 2019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83"/>
    </row>
    <row r="2" spans="1:63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83"/>
    </row>
    <row r="3" spans="1:63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3</v>
      </c>
      <c r="AD3" s="3" t="s">
        <v>4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3</v>
      </c>
      <c r="BH3" s="3" t="s">
        <v>1</v>
      </c>
      <c r="BI3" s="3" t="s">
        <v>4</v>
      </c>
      <c r="BJ3" s="3" t="s">
        <v>4</v>
      </c>
      <c r="BK3" s="24" t="s">
        <v>5</v>
      </c>
    </row>
    <row r="4" spans="1:63" ht="12.75">
      <c r="A4" s="20"/>
      <c r="B4" s="90" t="s">
        <v>29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8</v>
      </c>
      <c r="AB4" s="26" t="s">
        <v>9</v>
      </c>
      <c r="AC4" s="26" t="s">
        <v>1</v>
      </c>
      <c r="AD4" s="8" t="s">
        <v>10</v>
      </c>
      <c r="AE4" s="1"/>
      <c r="AF4" s="1"/>
      <c r="AG4" s="1"/>
      <c r="AH4" s="20"/>
      <c r="AI4" s="20" t="str">
        <f>B4</f>
        <v>RUBRIEK:  Bixie ( t/m 12 jaar</v>
      </c>
      <c r="AJ4" s="5"/>
      <c r="AK4" s="7" t="s">
        <v>11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8</v>
      </c>
      <c r="BF4" s="8" t="s">
        <v>9</v>
      </c>
      <c r="BG4" s="26" t="s">
        <v>1</v>
      </c>
      <c r="BH4" s="8" t="s">
        <v>8</v>
      </c>
      <c r="BI4" s="8" t="s">
        <v>10</v>
      </c>
      <c r="BJ4" s="8" t="s">
        <v>10</v>
      </c>
      <c r="BK4" s="24"/>
    </row>
    <row r="5" spans="1:63" ht="12.75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82">
        <v>1</v>
      </c>
      <c r="H5" s="82">
        <v>2</v>
      </c>
      <c r="I5" s="82">
        <v>3</v>
      </c>
      <c r="J5" s="82">
        <v>4</v>
      </c>
      <c r="K5" s="82">
        <v>5</v>
      </c>
      <c r="L5" s="82" t="s">
        <v>107</v>
      </c>
      <c r="M5" s="82" t="s">
        <v>32</v>
      </c>
      <c r="N5" s="82" t="s">
        <v>33</v>
      </c>
      <c r="O5" s="82" t="s">
        <v>34</v>
      </c>
      <c r="P5" s="82" t="s">
        <v>108</v>
      </c>
      <c r="Q5" s="82">
        <v>7</v>
      </c>
      <c r="R5" s="82">
        <v>8</v>
      </c>
      <c r="S5" s="82">
        <v>9</v>
      </c>
      <c r="T5" s="82">
        <v>10</v>
      </c>
      <c r="U5" s="82" t="s">
        <v>109</v>
      </c>
      <c r="V5" s="82" t="s">
        <v>32</v>
      </c>
      <c r="W5" s="82" t="s">
        <v>33</v>
      </c>
      <c r="X5" s="82" t="s">
        <v>34</v>
      </c>
      <c r="Y5" s="82" t="s">
        <v>108</v>
      </c>
      <c r="Z5" s="82">
        <v>12</v>
      </c>
      <c r="AA5" s="12" t="s">
        <v>18</v>
      </c>
      <c r="AB5" s="27" t="s">
        <v>19</v>
      </c>
      <c r="AC5" s="27" t="s">
        <v>20</v>
      </c>
      <c r="AD5" s="12" t="s">
        <v>21</v>
      </c>
      <c r="AE5" s="1"/>
      <c r="AF5" s="1"/>
      <c r="AG5" s="1"/>
      <c r="AH5" s="21" t="s">
        <v>12</v>
      </c>
      <c r="AI5" s="10" t="s">
        <v>13</v>
      </c>
      <c r="AJ5" s="10" t="s">
        <v>15</v>
      </c>
      <c r="AK5" s="82">
        <f aca="true" t="shared" si="0" ref="AK5:BD5">G5</f>
        <v>1</v>
      </c>
      <c r="AL5" s="82">
        <f t="shared" si="0"/>
        <v>2</v>
      </c>
      <c r="AM5" s="82">
        <f t="shared" si="0"/>
        <v>3</v>
      </c>
      <c r="AN5" s="82">
        <f t="shared" si="0"/>
        <v>4</v>
      </c>
      <c r="AO5" s="82">
        <f t="shared" si="0"/>
        <v>5</v>
      </c>
      <c r="AP5" s="82" t="str">
        <f t="shared" si="0"/>
        <v>6a</v>
      </c>
      <c r="AQ5" s="82" t="str">
        <f t="shared" si="0"/>
        <v>b</v>
      </c>
      <c r="AR5" s="82" t="str">
        <f t="shared" si="0"/>
        <v>c</v>
      </c>
      <c r="AS5" s="82" t="str">
        <f t="shared" si="0"/>
        <v>d</v>
      </c>
      <c r="AT5" s="82" t="str">
        <f t="shared" si="0"/>
        <v>e</v>
      </c>
      <c r="AU5" s="82">
        <f t="shared" si="0"/>
        <v>7</v>
      </c>
      <c r="AV5" s="82">
        <f t="shared" si="0"/>
        <v>8</v>
      </c>
      <c r="AW5" s="82">
        <f t="shared" si="0"/>
        <v>9</v>
      </c>
      <c r="AX5" s="82">
        <f t="shared" si="0"/>
        <v>10</v>
      </c>
      <c r="AY5" s="82" t="str">
        <f t="shared" si="0"/>
        <v>11a</v>
      </c>
      <c r="AZ5" s="82" t="str">
        <f t="shared" si="0"/>
        <v>b</v>
      </c>
      <c r="BA5" s="82" t="str">
        <f t="shared" si="0"/>
        <v>c</v>
      </c>
      <c r="BB5" s="82" t="str">
        <f t="shared" si="0"/>
        <v>d</v>
      </c>
      <c r="BC5" s="82" t="str">
        <f t="shared" si="0"/>
        <v>e</v>
      </c>
      <c r="BD5" s="82">
        <f t="shared" si="0"/>
        <v>12</v>
      </c>
      <c r="BE5" s="13" t="s">
        <v>18</v>
      </c>
      <c r="BF5" s="12" t="s">
        <v>19</v>
      </c>
      <c r="BG5" s="27" t="s">
        <v>20</v>
      </c>
      <c r="BH5" s="12" t="s">
        <v>22</v>
      </c>
      <c r="BI5" s="12" t="s">
        <v>21</v>
      </c>
      <c r="BJ5" s="12" t="s">
        <v>23</v>
      </c>
      <c r="BK5" s="24"/>
    </row>
    <row r="6" spans="1:63" ht="12.75">
      <c r="A6" s="73"/>
      <c r="B6" s="73" t="s">
        <v>80</v>
      </c>
      <c r="C6" t="s">
        <v>60</v>
      </c>
      <c r="D6" s="73"/>
      <c r="E6" s="11"/>
      <c r="F6" s="92"/>
      <c r="G6" s="18"/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f aca="true" t="shared" si="1" ref="AA6:AA14">SUM(G6:Z6)</f>
        <v>0</v>
      </c>
      <c r="AB6" s="15">
        <v>148.12</v>
      </c>
      <c r="AC6" s="15"/>
      <c r="AD6" s="16">
        <f aca="true" t="shared" si="2" ref="AD6:AD14">SUM(AA6:AC6)</f>
        <v>148.12</v>
      </c>
      <c r="AE6" s="1"/>
      <c r="AF6" s="1"/>
      <c r="AG6" s="1"/>
      <c r="AH6" s="29">
        <f aca="true" t="shared" si="3" ref="AH6:AI11">A6</f>
        <v>0</v>
      </c>
      <c r="AI6" s="32" t="str">
        <f t="shared" si="3"/>
        <v>Lotte letteboer </v>
      </c>
      <c r="AJ6" s="32">
        <f aca="true" t="shared" si="4" ref="AJ6:AJ11">D6</f>
        <v>0</v>
      </c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>
        <f aca="true" t="shared" si="5" ref="BE6:BE11">SUM(AK6:BD6)</f>
        <v>0</v>
      </c>
      <c r="BF6" s="15">
        <v>139.42</v>
      </c>
      <c r="BG6" s="15"/>
      <c r="BH6" s="15">
        <f aca="true" t="shared" si="6" ref="BH6:BH11">SUM(BE6:BG6)</f>
        <v>139.42</v>
      </c>
      <c r="BI6" s="15">
        <f aca="true" t="shared" si="7" ref="BI6:BI11">AD6</f>
        <v>148.12</v>
      </c>
      <c r="BJ6" s="16">
        <f aca="true" t="shared" si="8" ref="BJ6:BJ14">BH6+BI6</f>
        <v>287.53999999999996</v>
      </c>
      <c r="BK6" s="84">
        <v>1</v>
      </c>
    </row>
    <row r="7" spans="1:63" ht="12.75">
      <c r="A7" s="73"/>
      <c r="B7" s="73" t="s">
        <v>81</v>
      </c>
      <c r="C7" t="s">
        <v>60</v>
      </c>
      <c r="D7" s="73"/>
      <c r="E7" s="11"/>
      <c r="F7" s="11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f t="shared" si="1"/>
        <v>0</v>
      </c>
      <c r="AB7" s="15">
        <v>159.81</v>
      </c>
      <c r="AC7" s="15"/>
      <c r="AD7" s="16">
        <f t="shared" si="2"/>
        <v>159.81</v>
      </c>
      <c r="AE7" s="1"/>
      <c r="AF7" s="1"/>
      <c r="AG7" s="1"/>
      <c r="AH7" s="29">
        <f t="shared" si="3"/>
        <v>0</v>
      </c>
      <c r="AI7" s="32" t="str">
        <f t="shared" si="3"/>
        <v>Stijn Jansen </v>
      </c>
      <c r="AJ7" s="32">
        <f t="shared" si="4"/>
        <v>0</v>
      </c>
      <c r="AK7" s="11"/>
      <c r="AL7" s="11"/>
      <c r="AM7" s="11"/>
      <c r="AN7" s="11"/>
      <c r="AO7" s="11"/>
      <c r="AP7" s="11"/>
      <c r="AQ7" s="11"/>
      <c r="AR7" s="11">
        <v>5</v>
      </c>
      <c r="AS7" s="11"/>
      <c r="AT7" s="11">
        <v>5</v>
      </c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f t="shared" si="5"/>
        <v>10</v>
      </c>
      <c r="BF7" s="15">
        <v>160.61</v>
      </c>
      <c r="BG7" s="15"/>
      <c r="BH7" s="15">
        <f t="shared" si="6"/>
        <v>170.61</v>
      </c>
      <c r="BI7" s="15">
        <f t="shared" si="7"/>
        <v>159.81</v>
      </c>
      <c r="BJ7" s="16">
        <f t="shared" si="8"/>
        <v>330.42</v>
      </c>
      <c r="BK7" s="85">
        <v>2</v>
      </c>
    </row>
    <row r="8" spans="1:63" ht="12.75">
      <c r="A8" s="73"/>
      <c r="B8" s="73"/>
      <c r="C8" s="147" t="s">
        <v>60</v>
      </c>
      <c r="D8" s="73"/>
      <c r="E8" s="32"/>
      <c r="F8" s="91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>
        <f t="shared" si="1"/>
        <v>0</v>
      </c>
      <c r="AB8" s="15"/>
      <c r="AC8" s="15"/>
      <c r="AD8" s="16">
        <f t="shared" si="2"/>
        <v>0</v>
      </c>
      <c r="AE8" s="1"/>
      <c r="AF8" s="1"/>
      <c r="AG8" s="1"/>
      <c r="AH8" s="29">
        <f t="shared" si="3"/>
        <v>0</v>
      </c>
      <c r="AI8" s="32">
        <f t="shared" si="3"/>
        <v>0</v>
      </c>
      <c r="AJ8" s="32">
        <f t="shared" si="4"/>
        <v>0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>
        <f t="shared" si="5"/>
        <v>0</v>
      </c>
      <c r="BF8" s="15"/>
      <c r="BG8" s="15"/>
      <c r="BH8" s="15">
        <f t="shared" si="6"/>
        <v>0</v>
      </c>
      <c r="BI8" s="15">
        <f t="shared" si="7"/>
        <v>0</v>
      </c>
      <c r="BJ8" s="16">
        <f t="shared" si="8"/>
        <v>0</v>
      </c>
      <c r="BK8" s="86">
        <v>3</v>
      </c>
    </row>
    <row r="9" spans="1:63" ht="12.75">
      <c r="A9" s="73"/>
      <c r="B9" s="73"/>
      <c r="C9" s="147" t="s">
        <v>61</v>
      </c>
      <c r="D9" s="73"/>
      <c r="E9" s="11"/>
      <c r="F9" s="11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>
        <f t="shared" si="1"/>
        <v>0</v>
      </c>
      <c r="AB9" s="15"/>
      <c r="AC9" s="15"/>
      <c r="AD9" s="16">
        <f t="shared" si="2"/>
        <v>0</v>
      </c>
      <c r="AE9" s="1"/>
      <c r="AF9" s="1"/>
      <c r="AG9" s="1"/>
      <c r="AH9" s="29">
        <f t="shared" si="3"/>
        <v>0</v>
      </c>
      <c r="AI9" s="32">
        <f t="shared" si="3"/>
        <v>0</v>
      </c>
      <c r="AJ9" s="32">
        <f t="shared" si="4"/>
        <v>0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 t="shared" si="5"/>
        <v>0</v>
      </c>
      <c r="BF9" s="15"/>
      <c r="BG9" s="15"/>
      <c r="BH9" s="15">
        <f t="shared" si="6"/>
        <v>0</v>
      </c>
      <c r="BI9" s="15">
        <f t="shared" si="7"/>
        <v>0</v>
      </c>
      <c r="BJ9" s="16">
        <f t="shared" si="8"/>
        <v>0</v>
      </c>
      <c r="BK9" s="87">
        <v>4</v>
      </c>
    </row>
    <row r="10" spans="1:63" ht="12.75">
      <c r="A10" s="73"/>
      <c r="B10" s="73"/>
      <c r="C10" t="s">
        <v>60</v>
      </c>
      <c r="D10" s="73"/>
      <c r="E10" s="32"/>
      <c r="F10" s="91"/>
      <c r="G10" s="18"/>
      <c r="H10" s="18"/>
      <c r="I10" s="1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f t="shared" si="1"/>
        <v>0</v>
      </c>
      <c r="AB10" s="15"/>
      <c r="AC10" s="15"/>
      <c r="AD10" s="16">
        <f t="shared" si="2"/>
        <v>0</v>
      </c>
      <c r="AE10" s="1"/>
      <c r="AF10" s="1"/>
      <c r="AG10" s="1"/>
      <c r="AH10" s="29">
        <f t="shared" si="3"/>
        <v>0</v>
      </c>
      <c r="AI10" s="32">
        <f t="shared" si="3"/>
        <v>0</v>
      </c>
      <c r="AJ10" s="32">
        <f t="shared" si="4"/>
        <v>0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 t="shared" si="5"/>
        <v>0</v>
      </c>
      <c r="BF10" s="15"/>
      <c r="BG10" s="15"/>
      <c r="BH10" s="15">
        <f t="shared" si="6"/>
        <v>0</v>
      </c>
      <c r="BI10" s="15">
        <f t="shared" si="7"/>
        <v>0</v>
      </c>
      <c r="BJ10" s="16">
        <f t="shared" si="8"/>
        <v>0</v>
      </c>
      <c r="BK10" s="88">
        <v>5</v>
      </c>
    </row>
    <row r="11" spans="1:63" ht="12.75">
      <c r="A11" s="73"/>
      <c r="B11" s="73"/>
      <c r="C11" t="s">
        <v>60</v>
      </c>
      <c r="D11" s="73"/>
      <c r="E11" s="32"/>
      <c r="F11" s="91"/>
      <c r="G11" s="18"/>
      <c r="H11" s="18"/>
      <c r="I11" s="1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f t="shared" si="1"/>
        <v>0</v>
      </c>
      <c r="AB11" s="15"/>
      <c r="AC11" s="15"/>
      <c r="AD11" s="16">
        <f t="shared" si="2"/>
        <v>0</v>
      </c>
      <c r="AE11" s="1"/>
      <c r="AF11" s="1"/>
      <c r="AG11" s="1"/>
      <c r="AH11" s="29">
        <f t="shared" si="3"/>
        <v>0</v>
      </c>
      <c r="AI11" s="32">
        <f t="shared" si="3"/>
        <v>0</v>
      </c>
      <c r="AJ11" s="32">
        <f t="shared" si="4"/>
        <v>0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 t="shared" si="5"/>
        <v>0</v>
      </c>
      <c r="BF11" s="15"/>
      <c r="BG11" s="15"/>
      <c r="BH11" s="15">
        <f t="shared" si="6"/>
        <v>0</v>
      </c>
      <c r="BI11" s="15">
        <f t="shared" si="7"/>
        <v>0</v>
      </c>
      <c r="BJ11" s="16">
        <f t="shared" si="8"/>
        <v>0</v>
      </c>
      <c r="BK11" s="88">
        <v>6</v>
      </c>
    </row>
    <row r="12" spans="1:63" ht="12.75">
      <c r="A12" s="113"/>
      <c r="B12" s="73"/>
      <c r="C12" s="11"/>
      <c r="D12" s="73"/>
      <c r="E12" s="32"/>
      <c r="F12" s="91"/>
      <c r="G12" s="18"/>
      <c r="H12" s="18"/>
      <c r="I12" s="18"/>
      <c r="J12" s="11"/>
      <c r="K12" s="11"/>
      <c r="L12" s="11"/>
      <c r="M12" s="11"/>
      <c r="N12" s="11"/>
      <c r="O12" s="11"/>
      <c r="P12" s="11"/>
      <c r="Q12" s="11"/>
      <c r="R12" s="95"/>
      <c r="S12" s="11"/>
      <c r="T12" s="11"/>
      <c r="U12" s="11"/>
      <c r="V12" s="11"/>
      <c r="W12" s="11"/>
      <c r="X12" s="11"/>
      <c r="Y12" s="11"/>
      <c r="Z12" s="11"/>
      <c r="AA12" s="11">
        <f t="shared" si="1"/>
        <v>0</v>
      </c>
      <c r="AB12" s="15"/>
      <c r="AC12" s="15"/>
      <c r="AD12" s="16">
        <f t="shared" si="2"/>
        <v>0</v>
      </c>
      <c r="AE12" s="1"/>
      <c r="AF12" s="1"/>
      <c r="AG12" s="1"/>
      <c r="AH12" s="29">
        <f aca="true" t="shared" si="9" ref="AH12:AH32">A12</f>
        <v>0</v>
      </c>
      <c r="AI12" s="32">
        <f aca="true" t="shared" si="10" ref="AI12:AI32">B12</f>
        <v>0</v>
      </c>
      <c r="AJ12" s="32">
        <f aca="true" t="shared" si="11" ref="AJ12:AJ32">D12</f>
        <v>0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 aca="true" t="shared" si="12" ref="BE12:BE32">SUM(AK12:BD12)</f>
        <v>0</v>
      </c>
      <c r="BF12" s="15"/>
      <c r="BG12" s="15"/>
      <c r="BH12" s="15">
        <f aca="true" t="shared" si="13" ref="BH12:BH32">SUM(BE12:BG12)</f>
        <v>0</v>
      </c>
      <c r="BI12" s="15">
        <f aca="true" t="shared" si="14" ref="BI12:BI32">AD12</f>
        <v>0</v>
      </c>
      <c r="BJ12" s="16">
        <f t="shared" si="8"/>
        <v>0</v>
      </c>
      <c r="BK12" s="88">
        <v>7</v>
      </c>
    </row>
    <row r="13" spans="1:63" ht="12.75">
      <c r="A13" s="29"/>
      <c r="B13" s="32"/>
      <c r="C13" s="103"/>
      <c r="D13" s="73"/>
      <c r="E13" s="32"/>
      <c r="F13" s="32"/>
      <c r="G13" s="18"/>
      <c r="H13" s="18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f t="shared" si="1"/>
        <v>0</v>
      </c>
      <c r="AB13" s="15"/>
      <c r="AC13" s="15"/>
      <c r="AD13" s="16">
        <f t="shared" si="2"/>
        <v>0</v>
      </c>
      <c r="AE13" s="1"/>
      <c r="AF13" s="1"/>
      <c r="AG13" s="1"/>
      <c r="AH13" s="29">
        <f t="shared" si="9"/>
        <v>0</v>
      </c>
      <c r="AI13" s="32">
        <f t="shared" si="10"/>
        <v>0</v>
      </c>
      <c r="AJ13" s="32">
        <f t="shared" si="11"/>
        <v>0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 t="shared" si="12"/>
        <v>0</v>
      </c>
      <c r="BF13" s="15"/>
      <c r="BG13" s="15"/>
      <c r="BH13" s="15">
        <f t="shared" si="13"/>
        <v>0</v>
      </c>
      <c r="BI13" s="15">
        <f t="shared" si="14"/>
        <v>0</v>
      </c>
      <c r="BJ13" s="16">
        <f t="shared" si="8"/>
        <v>0</v>
      </c>
      <c r="BK13" s="88">
        <v>8</v>
      </c>
    </row>
    <row r="14" spans="1:63" ht="12.75">
      <c r="A14" s="29"/>
      <c r="B14" s="97"/>
      <c r="C14" s="98"/>
      <c r="D14" s="97"/>
      <c r="E14" s="32"/>
      <c r="F14" s="91"/>
      <c r="G14" s="18"/>
      <c r="H14" s="18"/>
      <c r="I14" s="1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f t="shared" si="1"/>
        <v>0</v>
      </c>
      <c r="AB14" s="15"/>
      <c r="AC14" s="15"/>
      <c r="AD14" s="16">
        <f t="shared" si="2"/>
        <v>0</v>
      </c>
      <c r="AE14" s="1"/>
      <c r="AF14" s="1"/>
      <c r="AG14" s="1"/>
      <c r="AH14" s="29">
        <f t="shared" si="9"/>
        <v>0</v>
      </c>
      <c r="AI14" s="32">
        <f t="shared" si="10"/>
        <v>0</v>
      </c>
      <c r="AJ14" s="32">
        <f t="shared" si="11"/>
        <v>0</v>
      </c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 t="shared" si="12"/>
        <v>0</v>
      </c>
      <c r="BF14" s="15"/>
      <c r="BG14" s="15"/>
      <c r="BH14" s="15">
        <f t="shared" si="13"/>
        <v>0</v>
      </c>
      <c r="BI14" s="15">
        <f t="shared" si="14"/>
        <v>0</v>
      </c>
      <c r="BJ14" s="16">
        <f t="shared" si="8"/>
        <v>0</v>
      </c>
      <c r="BK14" s="88">
        <v>10</v>
      </c>
    </row>
    <row r="15" spans="1:63" ht="12.75">
      <c r="A15" s="29"/>
      <c r="B15" s="32"/>
      <c r="C15" s="33"/>
      <c r="D15" s="32"/>
      <c r="E15" s="32"/>
      <c r="F15" s="32"/>
      <c r="G15" s="18"/>
      <c r="H15" s="18"/>
      <c r="I15" s="18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>
        <f aca="true" t="shared" si="15" ref="AA15:AA32">SUM(G15:Z15)</f>
        <v>0</v>
      </c>
      <c r="AB15" s="15"/>
      <c r="AC15" s="15"/>
      <c r="AD15" s="16">
        <f aca="true" t="shared" si="16" ref="AD15:AD32">SUM(AA15:AC15)</f>
        <v>0</v>
      </c>
      <c r="AE15" s="1"/>
      <c r="AF15" s="1"/>
      <c r="AG15" s="1"/>
      <c r="AH15" s="29">
        <f t="shared" si="9"/>
        <v>0</v>
      </c>
      <c r="AI15" s="32">
        <f t="shared" si="10"/>
        <v>0</v>
      </c>
      <c r="AJ15" s="32">
        <f t="shared" si="11"/>
        <v>0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 t="shared" si="12"/>
        <v>0</v>
      </c>
      <c r="BF15" s="15"/>
      <c r="BG15" s="15"/>
      <c r="BH15" s="15">
        <f t="shared" si="13"/>
        <v>0</v>
      </c>
      <c r="BI15" s="15">
        <f t="shared" si="14"/>
        <v>0</v>
      </c>
      <c r="BJ15" s="16">
        <f aca="true" t="shared" si="17" ref="BJ15:BJ32">BH15+BI15</f>
        <v>0</v>
      </c>
      <c r="BK15" s="88">
        <v>11</v>
      </c>
    </row>
    <row r="16" spans="1:63" ht="12.75">
      <c r="A16" s="31"/>
      <c r="B16" s="97"/>
      <c r="C16" s="98"/>
      <c r="D16" s="97"/>
      <c r="E16" s="11"/>
      <c r="F16" s="35"/>
      <c r="G16" s="18"/>
      <c r="H16" s="18"/>
      <c r="I16" s="18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f t="shared" si="15"/>
        <v>0</v>
      </c>
      <c r="AB16" s="15"/>
      <c r="AC16" s="15"/>
      <c r="AD16" s="16">
        <f t="shared" si="16"/>
        <v>0</v>
      </c>
      <c r="AE16" s="1"/>
      <c r="AF16" s="1"/>
      <c r="AG16" s="1"/>
      <c r="AH16" s="29">
        <f t="shared" si="9"/>
        <v>0</v>
      </c>
      <c r="AI16" s="32">
        <f t="shared" si="10"/>
        <v>0</v>
      </c>
      <c r="AJ16" s="32">
        <f t="shared" si="11"/>
        <v>0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 t="shared" si="12"/>
        <v>0</v>
      </c>
      <c r="BF16" s="15"/>
      <c r="BG16" s="15"/>
      <c r="BH16" s="15">
        <f t="shared" si="13"/>
        <v>0</v>
      </c>
      <c r="BI16" s="15">
        <f t="shared" si="14"/>
        <v>0</v>
      </c>
      <c r="BJ16" s="16">
        <f t="shared" si="17"/>
        <v>0</v>
      </c>
      <c r="BK16" s="88">
        <v>12</v>
      </c>
    </row>
    <row r="17" spans="1:63" ht="12.75">
      <c r="A17" s="29"/>
      <c r="B17" s="32"/>
      <c r="C17" s="33"/>
      <c r="D17" s="32"/>
      <c r="E17" s="32"/>
      <c r="F17" s="32"/>
      <c r="G17" s="18"/>
      <c r="H17" s="18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f t="shared" si="15"/>
        <v>0</v>
      </c>
      <c r="AB17" s="15"/>
      <c r="AC17" s="15"/>
      <c r="AD17" s="16">
        <f t="shared" si="16"/>
        <v>0</v>
      </c>
      <c r="AE17" s="1"/>
      <c r="AF17" s="1"/>
      <c r="AG17" s="1"/>
      <c r="AH17" s="29">
        <f t="shared" si="9"/>
        <v>0</v>
      </c>
      <c r="AI17" s="32">
        <f t="shared" si="10"/>
        <v>0</v>
      </c>
      <c r="AJ17" s="32">
        <f t="shared" si="11"/>
        <v>0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 t="shared" si="12"/>
        <v>0</v>
      </c>
      <c r="BF17" s="15"/>
      <c r="BG17" s="15"/>
      <c r="BH17" s="15">
        <f t="shared" si="13"/>
        <v>0</v>
      </c>
      <c r="BI17" s="15">
        <f t="shared" si="14"/>
        <v>0</v>
      </c>
      <c r="BJ17" s="16">
        <f t="shared" si="17"/>
        <v>0</v>
      </c>
      <c r="BK17" s="88">
        <v>13</v>
      </c>
    </row>
    <row r="18" spans="1:63" ht="12.75">
      <c r="A18" s="29"/>
      <c r="B18" s="32"/>
      <c r="C18" s="33"/>
      <c r="D18" s="32"/>
      <c r="E18" s="32"/>
      <c r="F18" s="3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f t="shared" si="15"/>
        <v>0</v>
      </c>
      <c r="AB18" s="15"/>
      <c r="AC18" s="15"/>
      <c r="AD18" s="16">
        <f t="shared" si="16"/>
        <v>0</v>
      </c>
      <c r="AE18" s="1"/>
      <c r="AF18" s="1"/>
      <c r="AG18" s="1"/>
      <c r="AH18" s="29">
        <f t="shared" si="9"/>
        <v>0</v>
      </c>
      <c r="AI18" s="32">
        <f t="shared" si="10"/>
        <v>0</v>
      </c>
      <c r="AJ18" s="32">
        <f t="shared" si="11"/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t="shared" si="12"/>
        <v>0</v>
      </c>
      <c r="BF18" s="15"/>
      <c r="BG18" s="15"/>
      <c r="BH18" s="15">
        <f t="shared" si="13"/>
        <v>0</v>
      </c>
      <c r="BI18" s="15">
        <f t="shared" si="14"/>
        <v>0</v>
      </c>
      <c r="BJ18" s="16">
        <f t="shared" si="17"/>
        <v>0</v>
      </c>
      <c r="BK18" s="88">
        <v>14</v>
      </c>
    </row>
    <row r="19" spans="1:63" ht="12.75">
      <c r="A19" s="23"/>
      <c r="B19" s="18"/>
      <c r="C19" s="18"/>
      <c r="D19" s="18"/>
      <c r="E19" s="18"/>
      <c r="F19" s="18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15"/>
        <v>0</v>
      </c>
      <c r="AB19" s="15"/>
      <c r="AC19" s="15"/>
      <c r="AD19" s="16">
        <f t="shared" si="16"/>
        <v>0</v>
      </c>
      <c r="AE19" s="1"/>
      <c r="AF19" s="1"/>
      <c r="AG19" s="1"/>
      <c r="AH19" s="29">
        <f t="shared" si="9"/>
        <v>0</v>
      </c>
      <c r="AI19" s="32">
        <f t="shared" si="10"/>
        <v>0</v>
      </c>
      <c r="AJ19" s="32">
        <f t="shared" si="11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12"/>
        <v>0</v>
      </c>
      <c r="BF19" s="15"/>
      <c r="BG19" s="15"/>
      <c r="BH19" s="15">
        <f t="shared" si="13"/>
        <v>0</v>
      </c>
      <c r="BI19" s="15">
        <f t="shared" si="14"/>
        <v>0</v>
      </c>
      <c r="BJ19" s="16">
        <f t="shared" si="17"/>
        <v>0</v>
      </c>
      <c r="BK19" s="88">
        <v>15</v>
      </c>
    </row>
    <row r="20" spans="1:63" ht="12.75">
      <c r="A20" s="23"/>
      <c r="B20" s="18"/>
      <c r="C20" s="18"/>
      <c r="D20" s="18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t="shared" si="15"/>
        <v>0</v>
      </c>
      <c r="AB20" s="15"/>
      <c r="AC20" s="15"/>
      <c r="AD20" s="16">
        <f t="shared" si="16"/>
        <v>0</v>
      </c>
      <c r="AE20" s="1"/>
      <c r="AF20" s="1"/>
      <c r="AG20" s="1"/>
      <c r="AH20" s="29">
        <f t="shared" si="9"/>
        <v>0</v>
      </c>
      <c r="AI20" s="32">
        <f t="shared" si="10"/>
        <v>0</v>
      </c>
      <c r="AJ20" s="32">
        <f t="shared" si="11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12"/>
        <v>0</v>
      </c>
      <c r="BF20" s="15"/>
      <c r="BG20" s="15"/>
      <c r="BH20" s="15">
        <f t="shared" si="13"/>
        <v>0</v>
      </c>
      <c r="BI20" s="15">
        <f t="shared" si="14"/>
        <v>0</v>
      </c>
      <c r="BJ20" s="16">
        <f t="shared" si="17"/>
        <v>0</v>
      </c>
      <c r="BK20" s="88">
        <v>16</v>
      </c>
    </row>
    <row r="21" spans="1:63" ht="12.75">
      <c r="A21" s="23"/>
      <c r="B21" s="18"/>
      <c r="C21" s="18"/>
      <c r="D21" s="18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15"/>
        <v>0</v>
      </c>
      <c r="AB21" s="15"/>
      <c r="AC21" s="15"/>
      <c r="AD21" s="16">
        <f t="shared" si="16"/>
        <v>0</v>
      </c>
      <c r="AE21" s="1"/>
      <c r="AF21" s="1"/>
      <c r="AG21" s="1"/>
      <c r="AH21" s="29">
        <f t="shared" si="9"/>
        <v>0</v>
      </c>
      <c r="AI21" s="32">
        <f t="shared" si="10"/>
        <v>0</v>
      </c>
      <c r="AJ21" s="32">
        <f t="shared" si="11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12"/>
        <v>0</v>
      </c>
      <c r="BF21" s="15"/>
      <c r="BG21" s="15"/>
      <c r="BH21" s="15">
        <f t="shared" si="13"/>
        <v>0</v>
      </c>
      <c r="BI21" s="15">
        <f t="shared" si="14"/>
        <v>0</v>
      </c>
      <c r="BJ21" s="16">
        <f t="shared" si="17"/>
        <v>0</v>
      </c>
      <c r="BK21" s="88">
        <v>17</v>
      </c>
    </row>
    <row r="22" spans="1:63" ht="12.75">
      <c r="A22" s="23"/>
      <c r="B22" s="18"/>
      <c r="C22" s="18"/>
      <c r="D22" s="18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15"/>
        <v>0</v>
      </c>
      <c r="AB22" s="15"/>
      <c r="AC22" s="15"/>
      <c r="AD22" s="16">
        <f t="shared" si="16"/>
        <v>0</v>
      </c>
      <c r="AE22" s="1"/>
      <c r="AF22" s="1"/>
      <c r="AG22" s="1"/>
      <c r="AH22" s="29">
        <f t="shared" si="9"/>
        <v>0</v>
      </c>
      <c r="AI22" s="32">
        <f t="shared" si="10"/>
        <v>0</v>
      </c>
      <c r="AJ22" s="32">
        <f t="shared" si="11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12"/>
        <v>0</v>
      </c>
      <c r="BF22" s="15"/>
      <c r="BG22" s="15"/>
      <c r="BH22" s="15">
        <f t="shared" si="13"/>
        <v>0</v>
      </c>
      <c r="BI22" s="15">
        <f t="shared" si="14"/>
        <v>0</v>
      </c>
      <c r="BJ22" s="16">
        <f t="shared" si="17"/>
        <v>0</v>
      </c>
      <c r="BK22" s="88">
        <v>18</v>
      </c>
    </row>
    <row r="23" spans="1:63" ht="12.75">
      <c r="A23" s="23"/>
      <c r="B23" s="18"/>
      <c r="C23" s="18"/>
      <c r="D23" s="18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15"/>
        <v>0</v>
      </c>
      <c r="AB23" s="15"/>
      <c r="AC23" s="15"/>
      <c r="AD23" s="16">
        <f t="shared" si="16"/>
        <v>0</v>
      </c>
      <c r="AE23" s="1"/>
      <c r="AF23" s="1"/>
      <c r="AG23" s="1"/>
      <c r="AH23" s="29">
        <f t="shared" si="9"/>
        <v>0</v>
      </c>
      <c r="AI23" s="32">
        <f t="shared" si="10"/>
        <v>0</v>
      </c>
      <c r="AJ23" s="32">
        <f t="shared" si="11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12"/>
        <v>0</v>
      </c>
      <c r="BF23" s="15"/>
      <c r="BG23" s="15"/>
      <c r="BH23" s="15">
        <f t="shared" si="13"/>
        <v>0</v>
      </c>
      <c r="BI23" s="15">
        <f t="shared" si="14"/>
        <v>0</v>
      </c>
      <c r="BJ23" s="16">
        <f t="shared" si="17"/>
        <v>0</v>
      </c>
      <c r="BK23" s="88">
        <v>19</v>
      </c>
    </row>
    <row r="24" spans="1:63" ht="12.75">
      <c r="A24" s="22"/>
      <c r="B24" s="14"/>
      <c r="C24" s="14"/>
      <c r="D24" s="14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15"/>
        <v>0</v>
      </c>
      <c r="AB24" s="15"/>
      <c r="AC24" s="15"/>
      <c r="AD24" s="16">
        <f t="shared" si="16"/>
        <v>0</v>
      </c>
      <c r="AE24" s="1"/>
      <c r="AF24" s="1"/>
      <c r="AG24" s="1"/>
      <c r="AH24" s="29">
        <f t="shared" si="9"/>
        <v>0</v>
      </c>
      <c r="AI24" s="32">
        <f t="shared" si="10"/>
        <v>0</v>
      </c>
      <c r="AJ24" s="32">
        <f t="shared" si="11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12"/>
        <v>0</v>
      </c>
      <c r="BF24" s="15"/>
      <c r="BG24" s="15"/>
      <c r="BH24" s="15">
        <f t="shared" si="13"/>
        <v>0</v>
      </c>
      <c r="BI24" s="15">
        <f t="shared" si="14"/>
        <v>0</v>
      </c>
      <c r="BJ24" s="16">
        <f t="shared" si="17"/>
        <v>0</v>
      </c>
      <c r="BK24" s="88">
        <v>20</v>
      </c>
    </row>
    <row r="25" spans="1:63" ht="12.75">
      <c r="A25" s="22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15"/>
        <v>0</v>
      </c>
      <c r="AB25" s="15"/>
      <c r="AC25" s="15"/>
      <c r="AD25" s="16">
        <f t="shared" si="16"/>
        <v>0</v>
      </c>
      <c r="AE25" s="1"/>
      <c r="AF25" s="1"/>
      <c r="AG25" s="1"/>
      <c r="AH25" s="29">
        <f t="shared" si="9"/>
        <v>0</v>
      </c>
      <c r="AI25" s="32">
        <f t="shared" si="10"/>
        <v>0</v>
      </c>
      <c r="AJ25" s="32">
        <f t="shared" si="11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12"/>
        <v>0</v>
      </c>
      <c r="BF25" s="15"/>
      <c r="BG25" s="15"/>
      <c r="BH25" s="15">
        <f t="shared" si="13"/>
        <v>0</v>
      </c>
      <c r="BI25" s="15">
        <f t="shared" si="14"/>
        <v>0</v>
      </c>
      <c r="BJ25" s="16">
        <f t="shared" si="17"/>
        <v>0</v>
      </c>
      <c r="BK25" s="88">
        <v>21</v>
      </c>
    </row>
    <row r="26" spans="1:63" ht="12.75">
      <c r="A26" s="22"/>
      <c r="B26" s="14"/>
      <c r="C26" s="14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15"/>
        <v>0</v>
      </c>
      <c r="AB26" s="15"/>
      <c r="AC26" s="15"/>
      <c r="AD26" s="16">
        <f t="shared" si="16"/>
        <v>0</v>
      </c>
      <c r="AE26" s="1"/>
      <c r="AF26" s="1"/>
      <c r="AG26" s="1"/>
      <c r="AH26" s="29">
        <f t="shared" si="9"/>
        <v>0</v>
      </c>
      <c r="AI26" s="32">
        <f t="shared" si="10"/>
        <v>0</v>
      </c>
      <c r="AJ26" s="32">
        <f t="shared" si="11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12"/>
        <v>0</v>
      </c>
      <c r="BF26" s="15"/>
      <c r="BG26" s="15"/>
      <c r="BH26" s="15">
        <f t="shared" si="13"/>
        <v>0</v>
      </c>
      <c r="BI26" s="15">
        <f t="shared" si="14"/>
        <v>0</v>
      </c>
      <c r="BJ26" s="16">
        <f t="shared" si="17"/>
        <v>0</v>
      </c>
      <c r="BK26" s="88">
        <v>22</v>
      </c>
    </row>
    <row r="27" spans="1:63" ht="12.75">
      <c r="A27" s="22"/>
      <c r="B27" s="14"/>
      <c r="C27" s="14"/>
      <c r="D27" s="14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15"/>
        <v>0</v>
      </c>
      <c r="AB27" s="15"/>
      <c r="AC27" s="15"/>
      <c r="AD27" s="16">
        <f t="shared" si="16"/>
        <v>0</v>
      </c>
      <c r="AE27" s="1"/>
      <c r="AF27" s="1"/>
      <c r="AG27" s="1"/>
      <c r="AH27" s="29">
        <f t="shared" si="9"/>
        <v>0</v>
      </c>
      <c r="AI27" s="32">
        <f t="shared" si="10"/>
        <v>0</v>
      </c>
      <c r="AJ27" s="32">
        <f t="shared" si="11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12"/>
        <v>0</v>
      </c>
      <c r="BF27" s="15"/>
      <c r="BG27" s="15"/>
      <c r="BH27" s="15">
        <f t="shared" si="13"/>
        <v>0</v>
      </c>
      <c r="BI27" s="15">
        <f t="shared" si="14"/>
        <v>0</v>
      </c>
      <c r="BJ27" s="16">
        <f t="shared" si="17"/>
        <v>0</v>
      </c>
      <c r="BK27" s="88">
        <v>23</v>
      </c>
    </row>
    <row r="28" spans="1:63" ht="12.75">
      <c r="A28" s="22"/>
      <c r="B28" s="14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7"/>
      <c r="S28" s="17"/>
      <c r="T28" s="17"/>
      <c r="U28" s="17"/>
      <c r="V28" s="11"/>
      <c r="W28" s="11"/>
      <c r="X28" s="11"/>
      <c r="Y28" s="11"/>
      <c r="Z28" s="11"/>
      <c r="AA28" s="11">
        <f t="shared" si="15"/>
        <v>0</v>
      </c>
      <c r="AB28" s="15"/>
      <c r="AC28" s="15"/>
      <c r="AD28" s="16">
        <f t="shared" si="16"/>
        <v>0</v>
      </c>
      <c r="AE28" s="1"/>
      <c r="AF28" s="1"/>
      <c r="AG28" s="1"/>
      <c r="AH28" s="29">
        <f t="shared" si="9"/>
        <v>0</v>
      </c>
      <c r="AI28" s="32">
        <f t="shared" si="10"/>
        <v>0</v>
      </c>
      <c r="AJ28" s="32">
        <f t="shared" si="11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12"/>
        <v>0</v>
      </c>
      <c r="BF28" s="15"/>
      <c r="BG28" s="15"/>
      <c r="BH28" s="15">
        <f t="shared" si="13"/>
        <v>0</v>
      </c>
      <c r="BI28" s="15">
        <f t="shared" si="14"/>
        <v>0</v>
      </c>
      <c r="BJ28" s="16">
        <f t="shared" si="17"/>
        <v>0</v>
      </c>
      <c r="BK28" s="88">
        <v>24</v>
      </c>
    </row>
    <row r="29" spans="1:63" ht="12.75">
      <c r="A29" s="22"/>
      <c r="B29" s="14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15"/>
        <v>0</v>
      </c>
      <c r="AB29" s="15"/>
      <c r="AC29" s="15"/>
      <c r="AD29" s="16">
        <f t="shared" si="16"/>
        <v>0</v>
      </c>
      <c r="AE29" s="1"/>
      <c r="AF29" s="1"/>
      <c r="AG29" s="1"/>
      <c r="AH29" s="29">
        <f t="shared" si="9"/>
        <v>0</v>
      </c>
      <c r="AI29" s="32">
        <f t="shared" si="10"/>
        <v>0</v>
      </c>
      <c r="AJ29" s="32">
        <f t="shared" si="11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12"/>
        <v>0</v>
      </c>
      <c r="BF29" s="15"/>
      <c r="BG29" s="15"/>
      <c r="BH29" s="15">
        <f t="shared" si="13"/>
        <v>0</v>
      </c>
      <c r="BI29" s="15">
        <f t="shared" si="14"/>
        <v>0</v>
      </c>
      <c r="BJ29" s="16">
        <f t="shared" si="17"/>
        <v>0</v>
      </c>
      <c r="BK29" s="88">
        <v>25</v>
      </c>
    </row>
    <row r="30" spans="1:63" ht="12.75">
      <c r="A30" s="22"/>
      <c r="B30" s="14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15"/>
        <v>0</v>
      </c>
      <c r="AB30" s="15"/>
      <c r="AC30" s="15"/>
      <c r="AD30" s="16">
        <f t="shared" si="16"/>
        <v>0</v>
      </c>
      <c r="AE30" s="1"/>
      <c r="AF30" s="1"/>
      <c r="AG30" s="1"/>
      <c r="AH30" s="29">
        <f t="shared" si="9"/>
        <v>0</v>
      </c>
      <c r="AI30" s="32">
        <f t="shared" si="10"/>
        <v>0</v>
      </c>
      <c r="AJ30" s="32">
        <f t="shared" si="11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12"/>
        <v>0</v>
      </c>
      <c r="BF30" s="15"/>
      <c r="BG30" s="15"/>
      <c r="BH30" s="15">
        <f t="shared" si="13"/>
        <v>0</v>
      </c>
      <c r="BI30" s="15">
        <f t="shared" si="14"/>
        <v>0</v>
      </c>
      <c r="BJ30" s="16">
        <f t="shared" si="17"/>
        <v>0</v>
      </c>
      <c r="BK30" s="88">
        <v>26</v>
      </c>
    </row>
    <row r="31" spans="1:63" ht="12.75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15"/>
        <v>0</v>
      </c>
      <c r="AB31" s="15"/>
      <c r="AC31" s="15"/>
      <c r="AD31" s="16">
        <f t="shared" si="16"/>
        <v>0</v>
      </c>
      <c r="AE31" s="1"/>
      <c r="AF31" s="1"/>
      <c r="AG31" s="1"/>
      <c r="AH31" s="29">
        <f t="shared" si="9"/>
        <v>0</v>
      </c>
      <c r="AI31" s="32">
        <f t="shared" si="10"/>
        <v>0</v>
      </c>
      <c r="AJ31" s="32">
        <f t="shared" si="11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12"/>
        <v>0</v>
      </c>
      <c r="BF31" s="15"/>
      <c r="BG31" s="15"/>
      <c r="BH31" s="15">
        <f t="shared" si="13"/>
        <v>0</v>
      </c>
      <c r="BI31" s="15">
        <f t="shared" si="14"/>
        <v>0</v>
      </c>
      <c r="BJ31" s="16">
        <f t="shared" si="17"/>
        <v>0</v>
      </c>
      <c r="BK31" s="88">
        <v>27</v>
      </c>
    </row>
    <row r="32" spans="1:63" ht="12.75">
      <c r="A32" s="22"/>
      <c r="B32" s="14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15"/>
        <v>0</v>
      </c>
      <c r="AB32" s="15"/>
      <c r="AC32" s="15"/>
      <c r="AD32" s="16">
        <f t="shared" si="16"/>
        <v>0</v>
      </c>
      <c r="AE32" s="1"/>
      <c r="AF32" s="1"/>
      <c r="AG32" s="1"/>
      <c r="AH32" s="29">
        <f t="shared" si="9"/>
        <v>0</v>
      </c>
      <c r="AI32" s="32">
        <f t="shared" si="10"/>
        <v>0</v>
      </c>
      <c r="AJ32" s="32">
        <f t="shared" si="11"/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12"/>
        <v>0</v>
      </c>
      <c r="BF32" s="15"/>
      <c r="BG32" s="15"/>
      <c r="BH32" s="15">
        <f t="shared" si="13"/>
        <v>0</v>
      </c>
      <c r="BI32" s="15">
        <f t="shared" si="14"/>
        <v>0</v>
      </c>
      <c r="BJ32" s="16">
        <f t="shared" si="17"/>
        <v>0</v>
      </c>
      <c r="BK32" s="88">
        <v>27</v>
      </c>
    </row>
    <row r="33" ht="12.75">
      <c r="BK33" s="81"/>
    </row>
    <row r="34" ht="12.75">
      <c r="BK34" s="81"/>
    </row>
    <row r="35" ht="12.75">
      <c r="BK35" s="81"/>
    </row>
    <row r="36" spans="2:63" ht="12.75">
      <c r="B36" s="89" t="s">
        <v>24</v>
      </c>
      <c r="BK36" s="81"/>
    </row>
    <row r="37" ht="12.75">
      <c r="BK37" s="81"/>
    </row>
    <row r="42" spans="1:63" ht="12.75">
      <c r="A42" s="19"/>
      <c r="B42" s="1"/>
      <c r="C42" s="1"/>
      <c r="D42" s="2" t="s">
        <v>59</v>
      </c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9"/>
      <c r="AI42" s="1"/>
      <c r="AJ42" s="2" t="str">
        <f>D42</f>
        <v>EUREGIO CUP INDOOR MENNEN DENEKAMP 11/12 november 2017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83"/>
    </row>
    <row r="43" spans="1:63" ht="12.75">
      <c r="A43" s="1"/>
      <c r="B43" s="1"/>
      <c r="C43" s="3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83"/>
    </row>
    <row r="44" spans="1:63" ht="12.75">
      <c r="A44" s="1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0</v>
      </c>
      <c r="R44" s="1"/>
      <c r="S44" s="1"/>
      <c r="T44" s="1"/>
      <c r="U44" s="1"/>
      <c r="V44" s="1"/>
      <c r="W44" s="1"/>
      <c r="X44" s="1"/>
      <c r="Y44" s="1"/>
      <c r="Z44" s="1"/>
      <c r="AA44" s="3" t="s">
        <v>1</v>
      </c>
      <c r="AB44" s="25" t="s">
        <v>2</v>
      </c>
      <c r="AC44" s="25" t="s">
        <v>3</v>
      </c>
      <c r="AD44" s="3" t="s">
        <v>4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4" t="s">
        <v>1</v>
      </c>
      <c r="BF44" s="3" t="s">
        <v>2</v>
      </c>
      <c r="BG44" s="25" t="s">
        <v>3</v>
      </c>
      <c r="BH44" s="3" t="s">
        <v>1</v>
      </c>
      <c r="BI44" s="3" t="s">
        <v>4</v>
      </c>
      <c r="BJ44" s="3" t="s">
        <v>4</v>
      </c>
      <c r="BK44" s="24" t="s">
        <v>5</v>
      </c>
    </row>
    <row r="45" spans="1:63" ht="12.75">
      <c r="A45" s="20"/>
      <c r="B45" s="90" t="s">
        <v>30</v>
      </c>
      <c r="C45" s="28"/>
      <c r="D45" s="5"/>
      <c r="E45" s="5"/>
      <c r="F45" s="5"/>
      <c r="G45" s="7" t="s">
        <v>7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6"/>
      <c r="AA45" s="8" t="s">
        <v>8</v>
      </c>
      <c r="AB45" s="26" t="s">
        <v>9</v>
      </c>
      <c r="AC45" s="26" t="s">
        <v>1</v>
      </c>
      <c r="AD45" s="8" t="s">
        <v>10</v>
      </c>
      <c r="AE45" s="1"/>
      <c r="AF45" s="1"/>
      <c r="AG45" s="1"/>
      <c r="AH45" s="20"/>
      <c r="AI45" s="20" t="str">
        <f>B45</f>
        <v>RUBRIEK: Jeugd 1 ( 13 t/m  18 jaar )</v>
      </c>
      <c r="AJ45" s="5"/>
      <c r="AK45" s="7" t="s">
        <v>11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9" t="s">
        <v>8</v>
      </c>
      <c r="BF45" s="8" t="s">
        <v>9</v>
      </c>
      <c r="BG45" s="26" t="s">
        <v>1</v>
      </c>
      <c r="BH45" s="8" t="s">
        <v>8</v>
      </c>
      <c r="BI45" s="8" t="s">
        <v>10</v>
      </c>
      <c r="BJ45" s="8" t="s">
        <v>10</v>
      </c>
      <c r="BK45" s="24"/>
    </row>
    <row r="46" spans="1:63" ht="12.75">
      <c r="A46" s="21" t="s">
        <v>12</v>
      </c>
      <c r="B46" s="10" t="s">
        <v>13</v>
      </c>
      <c r="C46" s="10" t="s">
        <v>14</v>
      </c>
      <c r="D46" s="10" t="s">
        <v>15</v>
      </c>
      <c r="E46" s="10" t="s">
        <v>16</v>
      </c>
      <c r="F46" s="10" t="s">
        <v>17</v>
      </c>
      <c r="G46" s="82">
        <v>1</v>
      </c>
      <c r="H46" s="82">
        <v>2</v>
      </c>
      <c r="I46" s="82">
        <v>3</v>
      </c>
      <c r="J46" s="82" t="s">
        <v>31</v>
      </c>
      <c r="K46" s="82" t="s">
        <v>32</v>
      </c>
      <c r="L46" s="82" t="s">
        <v>33</v>
      </c>
      <c r="M46" s="82" t="s">
        <v>34</v>
      </c>
      <c r="N46" s="82">
        <v>5</v>
      </c>
      <c r="O46" s="82">
        <v>6</v>
      </c>
      <c r="P46" s="82">
        <v>7</v>
      </c>
      <c r="Q46" s="82" t="s">
        <v>35</v>
      </c>
      <c r="R46" s="82" t="s">
        <v>32</v>
      </c>
      <c r="S46" s="82" t="s">
        <v>33</v>
      </c>
      <c r="T46" s="82" t="s">
        <v>34</v>
      </c>
      <c r="U46" s="82">
        <v>9</v>
      </c>
      <c r="V46" s="82">
        <v>10</v>
      </c>
      <c r="W46" s="82"/>
      <c r="X46" s="82"/>
      <c r="Y46" s="82"/>
      <c r="Z46" s="82"/>
      <c r="AA46" s="12" t="s">
        <v>18</v>
      </c>
      <c r="AB46" s="27" t="s">
        <v>19</v>
      </c>
      <c r="AC46" s="27" t="s">
        <v>20</v>
      </c>
      <c r="AD46" s="12" t="s">
        <v>21</v>
      </c>
      <c r="AE46" s="1"/>
      <c r="AF46" s="1"/>
      <c r="AG46" s="1"/>
      <c r="AH46" s="21" t="s">
        <v>12</v>
      </c>
      <c r="AI46" s="10" t="s">
        <v>13</v>
      </c>
      <c r="AJ46" s="10" t="s">
        <v>15</v>
      </c>
      <c r="AK46" s="82">
        <f aca="true" t="shared" si="18" ref="AK46:BD46">G46</f>
        <v>1</v>
      </c>
      <c r="AL46" s="82">
        <f t="shared" si="18"/>
        <v>2</v>
      </c>
      <c r="AM46" s="82">
        <f t="shared" si="18"/>
        <v>3</v>
      </c>
      <c r="AN46" s="82" t="str">
        <f t="shared" si="18"/>
        <v>4a</v>
      </c>
      <c r="AO46" s="82" t="str">
        <f t="shared" si="18"/>
        <v>b</v>
      </c>
      <c r="AP46" s="82" t="str">
        <f t="shared" si="18"/>
        <v>c</v>
      </c>
      <c r="AQ46" s="82" t="str">
        <f t="shared" si="18"/>
        <v>d</v>
      </c>
      <c r="AR46" s="82">
        <f t="shared" si="18"/>
        <v>5</v>
      </c>
      <c r="AS46" s="82">
        <f t="shared" si="18"/>
        <v>6</v>
      </c>
      <c r="AT46" s="82">
        <f t="shared" si="18"/>
        <v>7</v>
      </c>
      <c r="AU46" s="82" t="str">
        <f t="shared" si="18"/>
        <v>8a</v>
      </c>
      <c r="AV46" s="82" t="str">
        <f t="shared" si="18"/>
        <v>b</v>
      </c>
      <c r="AW46" s="82" t="str">
        <f t="shared" si="18"/>
        <v>c</v>
      </c>
      <c r="AX46" s="82" t="str">
        <f t="shared" si="18"/>
        <v>d</v>
      </c>
      <c r="AY46" s="82">
        <f t="shared" si="18"/>
        <v>9</v>
      </c>
      <c r="AZ46" s="82">
        <f t="shared" si="18"/>
        <v>10</v>
      </c>
      <c r="BA46" s="82">
        <f t="shared" si="18"/>
        <v>0</v>
      </c>
      <c r="BB46" s="82">
        <f t="shared" si="18"/>
        <v>0</v>
      </c>
      <c r="BC46" s="82">
        <f t="shared" si="18"/>
        <v>0</v>
      </c>
      <c r="BD46" s="82">
        <f t="shared" si="18"/>
        <v>0</v>
      </c>
      <c r="BE46" s="13" t="s">
        <v>18</v>
      </c>
      <c r="BF46" s="12" t="s">
        <v>19</v>
      </c>
      <c r="BG46" s="27" t="s">
        <v>20</v>
      </c>
      <c r="BH46" s="12" t="s">
        <v>22</v>
      </c>
      <c r="BI46" s="12" t="s">
        <v>21</v>
      </c>
      <c r="BJ46" s="12" t="s">
        <v>23</v>
      </c>
      <c r="BK46" s="24"/>
    </row>
    <row r="47" spans="1:63" ht="12.75">
      <c r="A47" s="113"/>
      <c r="B47" s="73"/>
      <c r="C47" s="32"/>
      <c r="D47" s="73"/>
      <c r="E47" s="33"/>
      <c r="F47" s="91"/>
      <c r="G47" s="18"/>
      <c r="H47" s="18"/>
      <c r="I47" s="18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>
        <f aca="true" t="shared" si="19" ref="AA47:AA53">SUM(G47:Z47)</f>
        <v>0</v>
      </c>
      <c r="AB47" s="15"/>
      <c r="AC47" s="15"/>
      <c r="AD47" s="16">
        <f aca="true" t="shared" si="20" ref="AD47:AD53">SUM(AA47:AC47)</f>
        <v>0</v>
      </c>
      <c r="AE47" s="1"/>
      <c r="AF47" s="1"/>
      <c r="AG47" s="1"/>
      <c r="AH47" s="29">
        <f aca="true" t="shared" si="21" ref="AH47:AI53">A47</f>
        <v>0</v>
      </c>
      <c r="AI47" s="32">
        <f t="shared" si="21"/>
        <v>0</v>
      </c>
      <c r="AJ47" s="32">
        <f aca="true" t="shared" si="22" ref="AJ47:AJ53">D47</f>
        <v>0</v>
      </c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>
        <f aca="true" t="shared" si="23" ref="BE47:BE53">SUM(AK47:BD47)</f>
        <v>0</v>
      </c>
      <c r="BF47" s="15"/>
      <c r="BG47" s="15"/>
      <c r="BH47" s="15">
        <f aca="true" t="shared" si="24" ref="BH47:BH53">SUM(BE47:BG47)</f>
        <v>0</v>
      </c>
      <c r="BI47" s="15">
        <f aca="true" t="shared" si="25" ref="BI47:BI53">AD47</f>
        <v>0</v>
      </c>
      <c r="BJ47" s="16">
        <f aca="true" t="shared" si="26" ref="BJ47:BJ53">BH47+BI47</f>
        <v>0</v>
      </c>
      <c r="BK47" s="84">
        <v>1</v>
      </c>
    </row>
    <row r="48" spans="1:63" ht="12.75">
      <c r="A48" s="113"/>
      <c r="B48" s="73"/>
      <c r="C48" s="32"/>
      <c r="D48" s="73"/>
      <c r="E48" s="33"/>
      <c r="F48" s="32"/>
      <c r="G48" s="18"/>
      <c r="H48" s="18"/>
      <c r="I48" s="18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>
        <f t="shared" si="19"/>
        <v>0</v>
      </c>
      <c r="AB48" s="15"/>
      <c r="AC48" s="15"/>
      <c r="AD48" s="16">
        <f t="shared" si="20"/>
        <v>0</v>
      </c>
      <c r="AE48" s="1"/>
      <c r="AF48" s="1"/>
      <c r="AG48" s="1"/>
      <c r="AH48" s="29">
        <f t="shared" si="21"/>
        <v>0</v>
      </c>
      <c r="AI48" s="32">
        <f t="shared" si="21"/>
        <v>0</v>
      </c>
      <c r="AJ48" s="32">
        <f t="shared" si="22"/>
        <v>0</v>
      </c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>
        <f t="shared" si="23"/>
        <v>0</v>
      </c>
      <c r="BF48" s="15"/>
      <c r="BG48" s="15"/>
      <c r="BH48" s="15">
        <f t="shared" si="24"/>
        <v>0</v>
      </c>
      <c r="BI48" s="15">
        <f t="shared" si="25"/>
        <v>0</v>
      </c>
      <c r="BJ48" s="16">
        <f t="shared" si="26"/>
        <v>0</v>
      </c>
      <c r="BK48" s="85">
        <v>2</v>
      </c>
    </row>
    <row r="49" spans="1:63" ht="12.75">
      <c r="A49" s="113"/>
      <c r="B49" s="73"/>
      <c r="C49" s="32"/>
      <c r="D49" s="73"/>
      <c r="E49" s="33"/>
      <c r="F49" s="32"/>
      <c r="G49" s="18"/>
      <c r="H49" s="18"/>
      <c r="I49" s="18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>
        <f t="shared" si="19"/>
        <v>0</v>
      </c>
      <c r="AB49" s="15"/>
      <c r="AC49" s="15"/>
      <c r="AD49" s="16">
        <f t="shared" si="20"/>
        <v>0</v>
      </c>
      <c r="AE49" s="1"/>
      <c r="AF49" s="1"/>
      <c r="AG49" s="1"/>
      <c r="AH49" s="29">
        <f t="shared" si="21"/>
        <v>0</v>
      </c>
      <c r="AI49" s="32">
        <f t="shared" si="21"/>
        <v>0</v>
      </c>
      <c r="AJ49" s="32">
        <f t="shared" si="22"/>
        <v>0</v>
      </c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>
        <f t="shared" si="23"/>
        <v>0</v>
      </c>
      <c r="BF49" s="15"/>
      <c r="BG49" s="15"/>
      <c r="BH49" s="15">
        <f t="shared" si="24"/>
        <v>0</v>
      </c>
      <c r="BI49" s="15">
        <f t="shared" si="25"/>
        <v>0</v>
      </c>
      <c r="BJ49" s="16">
        <f t="shared" si="26"/>
        <v>0</v>
      </c>
      <c r="BK49" s="86">
        <v>3</v>
      </c>
    </row>
    <row r="50" spans="1:63" ht="12.75">
      <c r="A50" s="113"/>
      <c r="B50" s="73"/>
      <c r="C50" s="32"/>
      <c r="D50" s="73"/>
      <c r="E50" s="33"/>
      <c r="F50" s="32"/>
      <c r="G50" s="18"/>
      <c r="H50" s="18"/>
      <c r="I50" s="18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>
        <f t="shared" si="19"/>
        <v>0</v>
      </c>
      <c r="AB50" s="15"/>
      <c r="AC50" s="15"/>
      <c r="AD50" s="16">
        <f t="shared" si="20"/>
        <v>0</v>
      </c>
      <c r="AE50" s="1"/>
      <c r="AF50" s="1"/>
      <c r="AG50" s="1"/>
      <c r="AH50" s="29">
        <f t="shared" si="21"/>
        <v>0</v>
      </c>
      <c r="AI50" s="32">
        <f t="shared" si="21"/>
        <v>0</v>
      </c>
      <c r="AJ50" s="32">
        <f t="shared" si="22"/>
        <v>0</v>
      </c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>
        <f t="shared" si="23"/>
        <v>0</v>
      </c>
      <c r="BF50" s="15"/>
      <c r="BG50" s="15"/>
      <c r="BH50" s="15">
        <f t="shared" si="24"/>
        <v>0</v>
      </c>
      <c r="BI50" s="15">
        <f t="shared" si="25"/>
        <v>0</v>
      </c>
      <c r="BJ50" s="16">
        <f t="shared" si="26"/>
        <v>0</v>
      </c>
      <c r="BK50" s="87">
        <v>4</v>
      </c>
    </row>
    <row r="51" spans="1:63" ht="12.75">
      <c r="A51" s="113"/>
      <c r="B51" s="73"/>
      <c r="C51" s="11"/>
      <c r="D51" s="73"/>
      <c r="E51" s="6"/>
      <c r="F51" s="11"/>
      <c r="G51" s="18"/>
      <c r="H51" s="18"/>
      <c r="I51" s="18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>
        <f t="shared" si="19"/>
        <v>0</v>
      </c>
      <c r="AB51" s="15"/>
      <c r="AC51" s="15"/>
      <c r="AD51" s="16">
        <f t="shared" si="20"/>
        <v>0</v>
      </c>
      <c r="AE51" s="1"/>
      <c r="AF51" s="1"/>
      <c r="AG51" s="1"/>
      <c r="AH51" s="29">
        <f t="shared" si="21"/>
        <v>0</v>
      </c>
      <c r="AI51" s="32">
        <f t="shared" si="21"/>
        <v>0</v>
      </c>
      <c r="AJ51" s="32">
        <f t="shared" si="22"/>
        <v>0</v>
      </c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>
        <f t="shared" si="23"/>
        <v>0</v>
      </c>
      <c r="BF51" s="15"/>
      <c r="BG51" s="15"/>
      <c r="BH51" s="15">
        <f t="shared" si="24"/>
        <v>0</v>
      </c>
      <c r="BI51" s="15">
        <f t="shared" si="25"/>
        <v>0</v>
      </c>
      <c r="BJ51" s="16">
        <f t="shared" si="26"/>
        <v>0</v>
      </c>
      <c r="BK51" s="88">
        <v>5</v>
      </c>
    </row>
    <row r="52" spans="1:63" ht="12.75">
      <c r="A52" s="113"/>
      <c r="B52" s="73"/>
      <c r="C52" s="32"/>
      <c r="D52" s="73"/>
      <c r="E52" s="33"/>
      <c r="F52" s="32"/>
      <c r="G52" s="18"/>
      <c r="H52" s="18"/>
      <c r="I52" s="18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>
        <f t="shared" si="19"/>
        <v>0</v>
      </c>
      <c r="AB52" s="15"/>
      <c r="AC52" s="15"/>
      <c r="AD52" s="16">
        <f t="shared" si="20"/>
        <v>0</v>
      </c>
      <c r="AE52" s="1"/>
      <c r="AF52" s="1"/>
      <c r="AG52" s="1"/>
      <c r="AH52" s="29">
        <f t="shared" si="21"/>
        <v>0</v>
      </c>
      <c r="AI52" s="32">
        <f t="shared" si="21"/>
        <v>0</v>
      </c>
      <c r="AJ52" s="32">
        <f t="shared" si="22"/>
        <v>0</v>
      </c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>
        <f t="shared" si="23"/>
        <v>0</v>
      </c>
      <c r="BF52" s="15"/>
      <c r="BG52" s="15"/>
      <c r="BH52" s="15">
        <f t="shared" si="24"/>
        <v>0</v>
      </c>
      <c r="BI52" s="15">
        <f t="shared" si="25"/>
        <v>0</v>
      </c>
      <c r="BJ52" s="16">
        <f t="shared" si="26"/>
        <v>0</v>
      </c>
      <c r="BK52" s="88">
        <v>6</v>
      </c>
    </row>
    <row r="53" spans="1:63" ht="12.75">
      <c r="A53" s="29"/>
      <c r="B53" s="120"/>
      <c r="C53" s="128"/>
      <c r="D53" s="129"/>
      <c r="E53" s="33"/>
      <c r="F53" s="91"/>
      <c r="G53" s="18"/>
      <c r="H53" s="18"/>
      <c r="I53" s="18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>
        <f t="shared" si="19"/>
        <v>0</v>
      </c>
      <c r="AB53" s="15"/>
      <c r="AC53" s="15"/>
      <c r="AD53" s="16">
        <f t="shared" si="20"/>
        <v>0</v>
      </c>
      <c r="AE53" s="1"/>
      <c r="AF53" s="1"/>
      <c r="AG53" s="1"/>
      <c r="AH53" s="29">
        <f t="shared" si="21"/>
        <v>0</v>
      </c>
      <c r="AI53" s="32">
        <f t="shared" si="21"/>
        <v>0</v>
      </c>
      <c r="AJ53" s="32">
        <f t="shared" si="22"/>
        <v>0</v>
      </c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>
        <f t="shared" si="23"/>
        <v>0</v>
      </c>
      <c r="BF53" s="15"/>
      <c r="BG53" s="15"/>
      <c r="BH53" s="15">
        <f t="shared" si="24"/>
        <v>0</v>
      </c>
      <c r="BI53" s="15">
        <f t="shared" si="25"/>
        <v>0</v>
      </c>
      <c r="BJ53" s="16">
        <f t="shared" si="26"/>
        <v>0</v>
      </c>
      <c r="BK53" s="88" t="s">
        <v>36</v>
      </c>
    </row>
    <row r="54" spans="1:63" ht="12.75">
      <c r="A54" s="30"/>
      <c r="B54" s="11"/>
      <c r="C54" s="5"/>
      <c r="D54" s="22"/>
      <c r="E54" s="6"/>
      <c r="F54" s="11"/>
      <c r="G54" s="18"/>
      <c r="H54" s="18"/>
      <c r="I54" s="18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>
        <f aca="true" t="shared" si="27" ref="AA54:AA74">SUM(G54:Z54)</f>
        <v>0</v>
      </c>
      <c r="AB54" s="15"/>
      <c r="AC54" s="15"/>
      <c r="AD54" s="16">
        <f aca="true" t="shared" si="28" ref="AD54:AD74">SUM(AA54:AC54)</f>
        <v>0</v>
      </c>
      <c r="AE54" s="1"/>
      <c r="AF54" s="1"/>
      <c r="AG54" s="1"/>
      <c r="AH54" s="29">
        <f aca="true" t="shared" si="29" ref="AH54:AI74">A54</f>
        <v>0</v>
      </c>
      <c r="AI54" s="32">
        <f t="shared" si="29"/>
        <v>0</v>
      </c>
      <c r="AJ54" s="32">
        <f aca="true" t="shared" si="30" ref="AJ54:AJ74">D54</f>
        <v>0</v>
      </c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>
        <f aca="true" t="shared" si="31" ref="BE54:BE74">SUM(AK54:BD54)</f>
        <v>0</v>
      </c>
      <c r="BF54" s="15"/>
      <c r="BG54" s="15"/>
      <c r="BH54" s="15">
        <f aca="true" t="shared" si="32" ref="BH54:BH74">SUM(BE54:BG54)</f>
        <v>0</v>
      </c>
      <c r="BI54" s="15">
        <f aca="true" t="shared" si="33" ref="BI54:BI74">AD54</f>
        <v>0</v>
      </c>
      <c r="BJ54" s="16">
        <f aca="true" t="shared" si="34" ref="BJ54:BJ74">BH54+BI54</f>
        <v>0</v>
      </c>
      <c r="BK54" s="86"/>
    </row>
    <row r="55" spans="1:63" ht="12.75">
      <c r="A55" s="30"/>
      <c r="B55" s="11"/>
      <c r="C55" s="6"/>
      <c r="D55" s="11"/>
      <c r="E55" s="11"/>
      <c r="F55" s="11"/>
      <c r="G55" s="18"/>
      <c r="H55" s="18"/>
      <c r="I55" s="18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>
        <f t="shared" si="27"/>
        <v>0</v>
      </c>
      <c r="AB55" s="15"/>
      <c r="AC55" s="15"/>
      <c r="AD55" s="16">
        <f t="shared" si="28"/>
        <v>0</v>
      </c>
      <c r="AE55" s="1"/>
      <c r="AF55" s="1"/>
      <c r="AG55" s="1"/>
      <c r="AH55" s="29">
        <f t="shared" si="29"/>
        <v>0</v>
      </c>
      <c r="AI55" s="32">
        <f t="shared" si="29"/>
        <v>0</v>
      </c>
      <c r="AJ55" s="32">
        <f t="shared" si="30"/>
        <v>0</v>
      </c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>
        <f t="shared" si="31"/>
        <v>0</v>
      </c>
      <c r="BF55" s="15"/>
      <c r="BG55" s="15"/>
      <c r="BH55" s="15">
        <f t="shared" si="32"/>
        <v>0</v>
      </c>
      <c r="BI55" s="15">
        <f t="shared" si="33"/>
        <v>0</v>
      </c>
      <c r="BJ55" s="16">
        <f t="shared" si="34"/>
        <v>0</v>
      </c>
      <c r="BK55" s="86"/>
    </row>
    <row r="56" spans="1:63" ht="12.75">
      <c r="A56" s="30"/>
      <c r="B56" s="11"/>
      <c r="C56" s="5"/>
      <c r="D56" s="22"/>
      <c r="E56" s="11"/>
      <c r="F56" s="11"/>
      <c r="G56" s="18"/>
      <c r="H56" s="18"/>
      <c r="I56" s="18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>
        <f t="shared" si="27"/>
        <v>0</v>
      </c>
      <c r="AB56" s="15"/>
      <c r="AC56" s="15"/>
      <c r="AD56" s="16">
        <f t="shared" si="28"/>
        <v>0</v>
      </c>
      <c r="AE56" s="1"/>
      <c r="AF56" s="1"/>
      <c r="AG56" s="1"/>
      <c r="AH56" s="29">
        <f t="shared" si="29"/>
        <v>0</v>
      </c>
      <c r="AI56" s="32">
        <f t="shared" si="29"/>
        <v>0</v>
      </c>
      <c r="AJ56" s="32">
        <f t="shared" si="30"/>
        <v>0</v>
      </c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>
        <f t="shared" si="31"/>
        <v>0</v>
      </c>
      <c r="BF56" s="15"/>
      <c r="BG56" s="15"/>
      <c r="BH56" s="15">
        <f t="shared" si="32"/>
        <v>0</v>
      </c>
      <c r="BI56" s="15">
        <f t="shared" si="33"/>
        <v>0</v>
      </c>
      <c r="BJ56" s="16">
        <f t="shared" si="34"/>
        <v>0</v>
      </c>
      <c r="BK56" s="84">
        <v>1</v>
      </c>
    </row>
    <row r="57" spans="1:63" ht="12.75">
      <c r="A57" s="29"/>
      <c r="B57" s="32"/>
      <c r="C57" s="33"/>
      <c r="D57" s="32"/>
      <c r="E57" s="32"/>
      <c r="F57" s="32"/>
      <c r="G57" s="18"/>
      <c r="H57" s="18"/>
      <c r="I57" s="18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>
        <f t="shared" si="27"/>
        <v>0</v>
      </c>
      <c r="AB57" s="15"/>
      <c r="AC57" s="15"/>
      <c r="AD57" s="16">
        <f t="shared" si="28"/>
        <v>0</v>
      </c>
      <c r="AE57" s="1"/>
      <c r="AF57" s="1"/>
      <c r="AG57" s="1"/>
      <c r="AH57" s="29">
        <f t="shared" si="29"/>
        <v>0</v>
      </c>
      <c r="AI57" s="32">
        <f t="shared" si="29"/>
        <v>0</v>
      </c>
      <c r="AJ57" s="32">
        <f t="shared" si="30"/>
        <v>0</v>
      </c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>
        <f t="shared" si="31"/>
        <v>0</v>
      </c>
      <c r="BF57" s="15"/>
      <c r="BG57" s="15"/>
      <c r="BH57" s="15">
        <f t="shared" si="32"/>
        <v>0</v>
      </c>
      <c r="BI57" s="15">
        <f t="shared" si="33"/>
        <v>0</v>
      </c>
      <c r="BJ57" s="16">
        <f t="shared" si="34"/>
        <v>0</v>
      </c>
      <c r="BK57" s="88">
        <v>11</v>
      </c>
    </row>
    <row r="58" spans="1:63" ht="12.75">
      <c r="A58" s="31"/>
      <c r="B58" s="36"/>
      <c r="C58" s="34"/>
      <c r="D58" s="35"/>
      <c r="E58" s="35"/>
      <c r="F58" s="35"/>
      <c r="G58" s="18"/>
      <c r="H58" s="18"/>
      <c r="I58" s="18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>
        <f t="shared" si="27"/>
        <v>0</v>
      </c>
      <c r="AB58" s="15"/>
      <c r="AC58" s="15"/>
      <c r="AD58" s="16">
        <f t="shared" si="28"/>
        <v>0</v>
      </c>
      <c r="AE58" s="1"/>
      <c r="AF58" s="1"/>
      <c r="AG58" s="1"/>
      <c r="AH58" s="29">
        <f t="shared" si="29"/>
        <v>0</v>
      </c>
      <c r="AI58" s="32">
        <f t="shared" si="29"/>
        <v>0</v>
      </c>
      <c r="AJ58" s="32">
        <f t="shared" si="30"/>
        <v>0</v>
      </c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>
        <f t="shared" si="31"/>
        <v>0</v>
      </c>
      <c r="BF58" s="15"/>
      <c r="BG58" s="15"/>
      <c r="BH58" s="15">
        <f t="shared" si="32"/>
        <v>0</v>
      </c>
      <c r="BI58" s="15">
        <f t="shared" si="33"/>
        <v>0</v>
      </c>
      <c r="BJ58" s="16">
        <f t="shared" si="34"/>
        <v>0</v>
      </c>
      <c r="BK58" s="88">
        <v>12</v>
      </c>
    </row>
    <row r="59" spans="1:63" ht="12.75">
      <c r="A59" s="29"/>
      <c r="B59" s="32"/>
      <c r="C59" s="33"/>
      <c r="D59" s="32"/>
      <c r="E59" s="32"/>
      <c r="F59" s="32"/>
      <c r="G59" s="18"/>
      <c r="H59" s="18"/>
      <c r="I59" s="18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>
        <f t="shared" si="27"/>
        <v>0</v>
      </c>
      <c r="AB59" s="15"/>
      <c r="AC59" s="15"/>
      <c r="AD59" s="16">
        <f t="shared" si="28"/>
        <v>0</v>
      </c>
      <c r="AE59" s="1"/>
      <c r="AF59" s="1"/>
      <c r="AG59" s="1"/>
      <c r="AH59" s="29">
        <f t="shared" si="29"/>
        <v>0</v>
      </c>
      <c r="AI59" s="32">
        <f t="shared" si="29"/>
        <v>0</v>
      </c>
      <c r="AJ59" s="32">
        <f t="shared" si="30"/>
        <v>0</v>
      </c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>
        <f t="shared" si="31"/>
        <v>0</v>
      </c>
      <c r="BF59" s="15"/>
      <c r="BG59" s="15"/>
      <c r="BH59" s="15">
        <f t="shared" si="32"/>
        <v>0</v>
      </c>
      <c r="BI59" s="15">
        <f t="shared" si="33"/>
        <v>0</v>
      </c>
      <c r="BJ59" s="16">
        <f t="shared" si="34"/>
        <v>0</v>
      </c>
      <c r="BK59" s="88">
        <v>13</v>
      </c>
    </row>
    <row r="60" spans="1:63" ht="12.75">
      <c r="A60" s="29"/>
      <c r="B60" s="121"/>
      <c r="C60" s="33"/>
      <c r="D60" s="32"/>
      <c r="E60" s="32"/>
      <c r="F60" s="3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>
        <f t="shared" si="27"/>
        <v>0</v>
      </c>
      <c r="AB60" s="15"/>
      <c r="AC60" s="15"/>
      <c r="AD60" s="16">
        <f t="shared" si="28"/>
        <v>0</v>
      </c>
      <c r="AE60" s="1"/>
      <c r="AF60" s="1"/>
      <c r="AG60" s="1"/>
      <c r="AH60" s="29">
        <f t="shared" si="29"/>
        <v>0</v>
      </c>
      <c r="AI60" s="32">
        <f t="shared" si="29"/>
        <v>0</v>
      </c>
      <c r="AJ60" s="32">
        <f t="shared" si="30"/>
        <v>0</v>
      </c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>
        <f t="shared" si="31"/>
        <v>0</v>
      </c>
      <c r="BF60" s="15"/>
      <c r="BG60" s="15"/>
      <c r="BH60" s="15">
        <f t="shared" si="32"/>
        <v>0</v>
      </c>
      <c r="BI60" s="15">
        <f t="shared" si="33"/>
        <v>0</v>
      </c>
      <c r="BJ60" s="16">
        <f t="shared" si="34"/>
        <v>0</v>
      </c>
      <c r="BK60" s="88">
        <v>14</v>
      </c>
    </row>
    <row r="61" spans="1:63" ht="12.75">
      <c r="A61" s="23"/>
      <c r="B61" s="120"/>
      <c r="C61" s="18"/>
      <c r="D61" s="18"/>
      <c r="E61" s="18"/>
      <c r="F61" s="18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>
        <f t="shared" si="27"/>
        <v>0</v>
      </c>
      <c r="AB61" s="15"/>
      <c r="AC61" s="15"/>
      <c r="AD61" s="16">
        <f t="shared" si="28"/>
        <v>0</v>
      </c>
      <c r="AE61" s="1"/>
      <c r="AF61" s="1"/>
      <c r="AG61" s="1"/>
      <c r="AH61" s="29">
        <f t="shared" si="29"/>
        <v>0</v>
      </c>
      <c r="AI61" s="32">
        <f t="shared" si="29"/>
        <v>0</v>
      </c>
      <c r="AJ61" s="32">
        <f t="shared" si="30"/>
        <v>0</v>
      </c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>
        <f t="shared" si="31"/>
        <v>0</v>
      </c>
      <c r="BF61" s="15"/>
      <c r="BG61" s="15"/>
      <c r="BH61" s="15">
        <f t="shared" si="32"/>
        <v>0</v>
      </c>
      <c r="BI61" s="15">
        <f t="shared" si="33"/>
        <v>0</v>
      </c>
      <c r="BJ61" s="16">
        <f t="shared" si="34"/>
        <v>0</v>
      </c>
      <c r="BK61" s="88">
        <v>15</v>
      </c>
    </row>
    <row r="62" spans="1:63" ht="12.75">
      <c r="A62" s="23"/>
      <c r="B62" s="18"/>
      <c r="C62" s="18"/>
      <c r="D62" s="18"/>
      <c r="E62" s="18"/>
      <c r="F62" s="18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>
        <f t="shared" si="27"/>
        <v>0</v>
      </c>
      <c r="AB62" s="15"/>
      <c r="AC62" s="15"/>
      <c r="AD62" s="16">
        <f t="shared" si="28"/>
        <v>0</v>
      </c>
      <c r="AE62" s="1"/>
      <c r="AF62" s="1"/>
      <c r="AG62" s="1"/>
      <c r="AH62" s="29">
        <f t="shared" si="29"/>
        <v>0</v>
      </c>
      <c r="AI62" s="32">
        <f t="shared" si="29"/>
        <v>0</v>
      </c>
      <c r="AJ62" s="32">
        <f t="shared" si="30"/>
        <v>0</v>
      </c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>
        <f t="shared" si="31"/>
        <v>0</v>
      </c>
      <c r="BF62" s="15"/>
      <c r="BG62" s="15"/>
      <c r="BH62" s="15">
        <f t="shared" si="32"/>
        <v>0</v>
      </c>
      <c r="BI62" s="15">
        <f t="shared" si="33"/>
        <v>0</v>
      </c>
      <c r="BJ62" s="16">
        <f t="shared" si="34"/>
        <v>0</v>
      </c>
      <c r="BK62" s="88">
        <v>16</v>
      </c>
    </row>
    <row r="63" spans="1:63" ht="12.75">
      <c r="A63" s="23"/>
      <c r="B63" s="18"/>
      <c r="C63" s="18"/>
      <c r="D63" s="18"/>
      <c r="E63" s="18"/>
      <c r="F63" s="18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>
        <f t="shared" si="27"/>
        <v>0</v>
      </c>
      <c r="AB63" s="15"/>
      <c r="AC63" s="15"/>
      <c r="AD63" s="16">
        <f t="shared" si="28"/>
        <v>0</v>
      </c>
      <c r="AE63" s="1"/>
      <c r="AF63" s="1"/>
      <c r="AG63" s="1"/>
      <c r="AH63" s="29">
        <f t="shared" si="29"/>
        <v>0</v>
      </c>
      <c r="AI63" s="32">
        <f t="shared" si="29"/>
        <v>0</v>
      </c>
      <c r="AJ63" s="32">
        <f t="shared" si="30"/>
        <v>0</v>
      </c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>
        <f t="shared" si="31"/>
        <v>0</v>
      </c>
      <c r="BF63" s="15"/>
      <c r="BG63" s="15"/>
      <c r="BH63" s="15">
        <f t="shared" si="32"/>
        <v>0</v>
      </c>
      <c r="BI63" s="15">
        <f t="shared" si="33"/>
        <v>0</v>
      </c>
      <c r="BJ63" s="16">
        <f t="shared" si="34"/>
        <v>0</v>
      </c>
      <c r="BK63" s="88">
        <v>17</v>
      </c>
    </row>
    <row r="64" spans="1:63" ht="12.75">
      <c r="A64" s="23"/>
      <c r="B64" s="18"/>
      <c r="C64" s="18"/>
      <c r="D64" s="18"/>
      <c r="E64" s="18"/>
      <c r="F64" s="18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>
        <f t="shared" si="27"/>
        <v>0</v>
      </c>
      <c r="AB64" s="15"/>
      <c r="AC64" s="15"/>
      <c r="AD64" s="16">
        <f t="shared" si="28"/>
        <v>0</v>
      </c>
      <c r="AE64" s="1"/>
      <c r="AF64" s="1"/>
      <c r="AG64" s="1"/>
      <c r="AH64" s="29">
        <f t="shared" si="29"/>
        <v>0</v>
      </c>
      <c r="AI64" s="32">
        <f t="shared" si="29"/>
        <v>0</v>
      </c>
      <c r="AJ64" s="32">
        <f t="shared" si="30"/>
        <v>0</v>
      </c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>
        <f t="shared" si="31"/>
        <v>0</v>
      </c>
      <c r="BF64" s="15"/>
      <c r="BG64" s="15"/>
      <c r="BH64" s="15">
        <f t="shared" si="32"/>
        <v>0</v>
      </c>
      <c r="BI64" s="15">
        <f>AD64</f>
        <v>0</v>
      </c>
      <c r="BJ64" s="16">
        <f t="shared" si="34"/>
        <v>0</v>
      </c>
      <c r="BK64" s="88">
        <v>18</v>
      </c>
    </row>
    <row r="65" spans="1:63" ht="12.75">
      <c r="A65" s="23"/>
      <c r="B65" s="18"/>
      <c r="C65" s="18"/>
      <c r="D65" s="18"/>
      <c r="E65" s="18"/>
      <c r="F65" s="18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>
        <f t="shared" si="27"/>
        <v>0</v>
      </c>
      <c r="AB65" s="15"/>
      <c r="AC65" s="15"/>
      <c r="AD65" s="16">
        <f t="shared" si="28"/>
        <v>0</v>
      </c>
      <c r="AE65" s="1"/>
      <c r="AF65" s="1"/>
      <c r="AG65" s="1"/>
      <c r="AH65" s="29">
        <f t="shared" si="29"/>
        <v>0</v>
      </c>
      <c r="AI65" s="32">
        <f t="shared" si="29"/>
        <v>0</v>
      </c>
      <c r="AJ65" s="32">
        <f t="shared" si="30"/>
        <v>0</v>
      </c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>
        <f t="shared" si="31"/>
        <v>0</v>
      </c>
      <c r="BF65" s="15"/>
      <c r="BG65" s="15"/>
      <c r="BH65" s="15">
        <f t="shared" si="32"/>
        <v>0</v>
      </c>
      <c r="BI65" s="15">
        <f t="shared" si="33"/>
        <v>0</v>
      </c>
      <c r="BJ65" s="16">
        <f t="shared" si="34"/>
        <v>0</v>
      </c>
      <c r="BK65" s="88">
        <v>19</v>
      </c>
    </row>
    <row r="66" spans="1:63" ht="12.75">
      <c r="A66" s="22"/>
      <c r="B66" s="14"/>
      <c r="C66" s="14"/>
      <c r="D66" s="14"/>
      <c r="E66" s="14"/>
      <c r="F66" s="14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>
        <f t="shared" si="27"/>
        <v>0</v>
      </c>
      <c r="AB66" s="15"/>
      <c r="AC66" s="15"/>
      <c r="AD66" s="16">
        <f t="shared" si="28"/>
        <v>0</v>
      </c>
      <c r="AE66" s="1"/>
      <c r="AF66" s="1"/>
      <c r="AG66" s="1"/>
      <c r="AH66" s="29">
        <f t="shared" si="29"/>
        <v>0</v>
      </c>
      <c r="AI66" s="32">
        <f t="shared" si="29"/>
        <v>0</v>
      </c>
      <c r="AJ66" s="32">
        <f t="shared" si="30"/>
        <v>0</v>
      </c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>
        <f t="shared" si="31"/>
        <v>0</v>
      </c>
      <c r="BF66" s="15"/>
      <c r="BG66" s="15"/>
      <c r="BH66" s="15">
        <f t="shared" si="32"/>
        <v>0</v>
      </c>
      <c r="BI66" s="15">
        <f t="shared" si="33"/>
        <v>0</v>
      </c>
      <c r="BJ66" s="16">
        <f t="shared" si="34"/>
        <v>0</v>
      </c>
      <c r="BK66" s="88">
        <v>20</v>
      </c>
    </row>
    <row r="67" spans="1:63" ht="12.75">
      <c r="A67" s="22"/>
      <c r="B67" s="14"/>
      <c r="C67" s="14"/>
      <c r="D67" s="14"/>
      <c r="E67" s="14"/>
      <c r="F67" s="14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>
        <f t="shared" si="27"/>
        <v>0</v>
      </c>
      <c r="AB67" s="15"/>
      <c r="AC67" s="15"/>
      <c r="AD67" s="16">
        <f t="shared" si="28"/>
        <v>0</v>
      </c>
      <c r="AE67" s="1"/>
      <c r="AF67" s="1"/>
      <c r="AG67" s="1"/>
      <c r="AH67" s="29">
        <f t="shared" si="29"/>
        <v>0</v>
      </c>
      <c r="AI67" s="32">
        <f t="shared" si="29"/>
        <v>0</v>
      </c>
      <c r="AJ67" s="32">
        <f t="shared" si="30"/>
        <v>0</v>
      </c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>
        <f t="shared" si="31"/>
        <v>0</v>
      </c>
      <c r="BF67" s="15"/>
      <c r="BG67" s="15"/>
      <c r="BH67" s="15">
        <f t="shared" si="32"/>
        <v>0</v>
      </c>
      <c r="BI67" s="15">
        <f t="shared" si="33"/>
        <v>0</v>
      </c>
      <c r="BJ67" s="16">
        <f t="shared" si="34"/>
        <v>0</v>
      </c>
      <c r="BK67" s="88">
        <v>21</v>
      </c>
    </row>
    <row r="68" spans="1:63" ht="12.75">
      <c r="A68" s="22"/>
      <c r="B68" s="14"/>
      <c r="C68" s="14"/>
      <c r="D68" s="14"/>
      <c r="E68" s="14"/>
      <c r="F68" s="14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>
        <f t="shared" si="27"/>
        <v>0</v>
      </c>
      <c r="AB68" s="15"/>
      <c r="AC68" s="15"/>
      <c r="AD68" s="16">
        <f t="shared" si="28"/>
        <v>0</v>
      </c>
      <c r="AE68" s="1"/>
      <c r="AF68" s="1"/>
      <c r="AG68" s="1"/>
      <c r="AH68" s="29">
        <f t="shared" si="29"/>
        <v>0</v>
      </c>
      <c r="AI68" s="32">
        <f t="shared" si="29"/>
        <v>0</v>
      </c>
      <c r="AJ68" s="32">
        <f t="shared" si="30"/>
        <v>0</v>
      </c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>
        <f t="shared" si="31"/>
        <v>0</v>
      </c>
      <c r="BF68" s="15"/>
      <c r="BG68" s="15"/>
      <c r="BH68" s="15">
        <f t="shared" si="32"/>
        <v>0</v>
      </c>
      <c r="BI68" s="15">
        <f t="shared" si="33"/>
        <v>0</v>
      </c>
      <c r="BJ68" s="16">
        <f t="shared" si="34"/>
        <v>0</v>
      </c>
      <c r="BK68" s="88">
        <v>22</v>
      </c>
    </row>
    <row r="69" spans="1:63" ht="12.75">
      <c r="A69" s="22"/>
      <c r="B69" s="14"/>
      <c r="C69" s="14"/>
      <c r="D69" s="14"/>
      <c r="E69" s="14"/>
      <c r="F69" s="14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>
        <f t="shared" si="27"/>
        <v>0</v>
      </c>
      <c r="AB69" s="15"/>
      <c r="AC69" s="15"/>
      <c r="AD69" s="16">
        <f t="shared" si="28"/>
        <v>0</v>
      </c>
      <c r="AE69" s="1"/>
      <c r="AF69" s="1"/>
      <c r="AG69" s="1"/>
      <c r="AH69" s="29">
        <f t="shared" si="29"/>
        <v>0</v>
      </c>
      <c r="AI69" s="32">
        <f t="shared" si="29"/>
        <v>0</v>
      </c>
      <c r="AJ69" s="32">
        <f t="shared" si="30"/>
        <v>0</v>
      </c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>
        <f t="shared" si="31"/>
        <v>0</v>
      </c>
      <c r="BF69" s="15"/>
      <c r="BG69" s="15"/>
      <c r="BH69" s="15">
        <f t="shared" si="32"/>
        <v>0</v>
      </c>
      <c r="BI69" s="15">
        <f t="shared" si="33"/>
        <v>0</v>
      </c>
      <c r="BJ69" s="16">
        <f t="shared" si="34"/>
        <v>0</v>
      </c>
      <c r="BK69" s="88">
        <v>23</v>
      </c>
    </row>
    <row r="70" spans="1:63" ht="12.75">
      <c r="A70" s="22"/>
      <c r="B70" s="14"/>
      <c r="C70" s="14"/>
      <c r="D70" s="14"/>
      <c r="E70" s="14"/>
      <c r="F70" s="14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7"/>
      <c r="S70" s="17"/>
      <c r="T70" s="17"/>
      <c r="U70" s="17"/>
      <c r="V70" s="11"/>
      <c r="W70" s="11"/>
      <c r="X70" s="11"/>
      <c r="Y70" s="11"/>
      <c r="Z70" s="11"/>
      <c r="AA70" s="11">
        <f t="shared" si="27"/>
        <v>0</v>
      </c>
      <c r="AB70" s="15"/>
      <c r="AC70" s="15"/>
      <c r="AD70" s="16">
        <f t="shared" si="28"/>
        <v>0</v>
      </c>
      <c r="AE70" s="1"/>
      <c r="AF70" s="1"/>
      <c r="AG70" s="1"/>
      <c r="AH70" s="29">
        <f t="shared" si="29"/>
        <v>0</v>
      </c>
      <c r="AI70" s="32">
        <f t="shared" si="29"/>
        <v>0</v>
      </c>
      <c r="AJ70" s="32">
        <f t="shared" si="30"/>
        <v>0</v>
      </c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>
        <f t="shared" si="31"/>
        <v>0</v>
      </c>
      <c r="BF70" s="15"/>
      <c r="BG70" s="15"/>
      <c r="BH70" s="15">
        <f t="shared" si="32"/>
        <v>0</v>
      </c>
      <c r="BI70" s="15">
        <f t="shared" si="33"/>
        <v>0</v>
      </c>
      <c r="BJ70" s="16">
        <f t="shared" si="34"/>
        <v>0</v>
      </c>
      <c r="BK70" s="88">
        <v>24</v>
      </c>
    </row>
    <row r="71" spans="1:63" ht="12.75">
      <c r="A71" s="22"/>
      <c r="B71" s="14"/>
      <c r="C71" s="14"/>
      <c r="D71" s="14"/>
      <c r="E71" s="14"/>
      <c r="F71" s="14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>
        <f t="shared" si="27"/>
        <v>0</v>
      </c>
      <c r="AB71" s="15"/>
      <c r="AC71" s="15"/>
      <c r="AD71" s="16">
        <f t="shared" si="28"/>
        <v>0</v>
      </c>
      <c r="AE71" s="1"/>
      <c r="AF71" s="1"/>
      <c r="AG71" s="1"/>
      <c r="AH71" s="29">
        <f t="shared" si="29"/>
        <v>0</v>
      </c>
      <c r="AI71" s="32">
        <f t="shared" si="29"/>
        <v>0</v>
      </c>
      <c r="AJ71" s="32">
        <f t="shared" si="30"/>
        <v>0</v>
      </c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>
        <f t="shared" si="31"/>
        <v>0</v>
      </c>
      <c r="BF71" s="15"/>
      <c r="BG71" s="15"/>
      <c r="BH71" s="15">
        <f t="shared" si="32"/>
        <v>0</v>
      </c>
      <c r="BI71" s="15">
        <f t="shared" si="33"/>
        <v>0</v>
      </c>
      <c r="BJ71" s="16">
        <f t="shared" si="34"/>
        <v>0</v>
      </c>
      <c r="BK71" s="88">
        <v>25</v>
      </c>
    </row>
    <row r="72" spans="1:63" ht="12.75">
      <c r="A72" s="22"/>
      <c r="B72" s="14"/>
      <c r="C72" s="14"/>
      <c r="D72" s="14"/>
      <c r="E72" s="14"/>
      <c r="F72" s="14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>
        <f t="shared" si="27"/>
        <v>0</v>
      </c>
      <c r="AB72" s="15"/>
      <c r="AC72" s="15"/>
      <c r="AD72" s="16">
        <f t="shared" si="28"/>
        <v>0</v>
      </c>
      <c r="AE72" s="1"/>
      <c r="AF72" s="1"/>
      <c r="AG72" s="1"/>
      <c r="AH72" s="29">
        <f t="shared" si="29"/>
        <v>0</v>
      </c>
      <c r="AI72" s="32">
        <f t="shared" si="29"/>
        <v>0</v>
      </c>
      <c r="AJ72" s="32">
        <f t="shared" si="30"/>
        <v>0</v>
      </c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>
        <f t="shared" si="31"/>
        <v>0</v>
      </c>
      <c r="BF72" s="15"/>
      <c r="BG72" s="15"/>
      <c r="BH72" s="15">
        <f t="shared" si="32"/>
        <v>0</v>
      </c>
      <c r="BI72" s="15">
        <f t="shared" si="33"/>
        <v>0</v>
      </c>
      <c r="BJ72" s="16">
        <f t="shared" si="34"/>
        <v>0</v>
      </c>
      <c r="BK72" s="88">
        <v>26</v>
      </c>
    </row>
    <row r="73" spans="1:63" ht="12.75">
      <c r="A73" s="22"/>
      <c r="B73" s="14"/>
      <c r="C73" s="14"/>
      <c r="D73" s="14"/>
      <c r="E73" s="14"/>
      <c r="F73" s="14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>
        <f t="shared" si="27"/>
        <v>0</v>
      </c>
      <c r="AB73" s="15"/>
      <c r="AC73" s="15"/>
      <c r="AD73" s="16">
        <f t="shared" si="28"/>
        <v>0</v>
      </c>
      <c r="AE73" s="1"/>
      <c r="AF73" s="1"/>
      <c r="AG73" s="1"/>
      <c r="AH73" s="29">
        <f t="shared" si="29"/>
        <v>0</v>
      </c>
      <c r="AI73" s="32">
        <f t="shared" si="29"/>
        <v>0</v>
      </c>
      <c r="AJ73" s="32">
        <f t="shared" si="30"/>
        <v>0</v>
      </c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>
        <f t="shared" si="31"/>
        <v>0</v>
      </c>
      <c r="BF73" s="15"/>
      <c r="BG73" s="15"/>
      <c r="BH73" s="15">
        <f t="shared" si="32"/>
        <v>0</v>
      </c>
      <c r="BI73" s="15">
        <f t="shared" si="33"/>
        <v>0</v>
      </c>
      <c r="BJ73" s="16">
        <f t="shared" si="34"/>
        <v>0</v>
      </c>
      <c r="BK73" s="88">
        <v>27</v>
      </c>
    </row>
    <row r="74" spans="1:63" ht="12.75">
      <c r="A74" s="22"/>
      <c r="B74" s="14"/>
      <c r="C74" s="14"/>
      <c r="D74" s="14"/>
      <c r="E74" s="14"/>
      <c r="F74" s="14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>
        <f t="shared" si="27"/>
        <v>0</v>
      </c>
      <c r="AB74" s="15"/>
      <c r="AC74" s="15"/>
      <c r="AD74" s="16">
        <f t="shared" si="28"/>
        <v>0</v>
      </c>
      <c r="AE74" s="1"/>
      <c r="AF74" s="1"/>
      <c r="AG74" s="1"/>
      <c r="AH74" s="29">
        <f t="shared" si="29"/>
        <v>0</v>
      </c>
      <c r="AI74" s="32">
        <f t="shared" si="29"/>
        <v>0</v>
      </c>
      <c r="AJ74" s="32">
        <f t="shared" si="30"/>
        <v>0</v>
      </c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>
        <f t="shared" si="31"/>
        <v>0</v>
      </c>
      <c r="BF74" s="15"/>
      <c r="BG74" s="15"/>
      <c r="BH74" s="15">
        <f t="shared" si="32"/>
        <v>0</v>
      </c>
      <c r="BI74" s="15">
        <f t="shared" si="33"/>
        <v>0</v>
      </c>
      <c r="BJ74" s="16">
        <f t="shared" si="34"/>
        <v>0</v>
      </c>
      <c r="BK74" s="88">
        <v>27</v>
      </c>
    </row>
    <row r="75" ht="12.75">
      <c r="BK75" s="81"/>
    </row>
    <row r="76" ht="12.75">
      <c r="BK76" s="81"/>
    </row>
    <row r="77" ht="12.75">
      <c r="BK77" s="81"/>
    </row>
    <row r="78" spans="2:63" ht="12.75">
      <c r="B78" s="89" t="s">
        <v>24</v>
      </c>
      <c r="BK78" s="81"/>
    </row>
    <row r="79" ht="12.75">
      <c r="BK79" s="81"/>
    </row>
    <row r="84" spans="1:63" ht="12.75">
      <c r="A84" s="19"/>
      <c r="B84" s="1"/>
      <c r="C84" s="1"/>
      <c r="D84" s="2" t="s">
        <v>59</v>
      </c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9"/>
      <c r="AI84" s="1"/>
      <c r="AJ84" s="2" t="str">
        <f>D84</f>
        <v>EUREGIO CUP INDOOR MENNEN DENEKAMP 11/12 november 2017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83"/>
    </row>
    <row r="85" spans="1:63" ht="12.75">
      <c r="A85" s="1"/>
      <c r="B85" s="1"/>
      <c r="C85" s="3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83"/>
    </row>
    <row r="86" spans="1:63" ht="12.75">
      <c r="A86" s="1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 t="s">
        <v>0</v>
      </c>
      <c r="R86" s="1"/>
      <c r="S86" s="1"/>
      <c r="T86" s="1"/>
      <c r="U86" s="1"/>
      <c r="V86" s="1"/>
      <c r="W86" s="1"/>
      <c r="X86" s="1"/>
      <c r="Y86" s="1"/>
      <c r="Z86" s="1"/>
      <c r="AA86" s="3" t="s">
        <v>1</v>
      </c>
      <c r="AB86" s="25" t="s">
        <v>2</v>
      </c>
      <c r="AC86" s="25" t="s">
        <v>3</v>
      </c>
      <c r="AD86" s="3" t="s">
        <v>4</v>
      </c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4" t="s">
        <v>1</v>
      </c>
      <c r="BF86" s="3" t="s">
        <v>2</v>
      </c>
      <c r="BG86" s="25" t="s">
        <v>3</v>
      </c>
      <c r="BH86" s="3" t="s">
        <v>1</v>
      </c>
      <c r="BI86" s="3" t="s">
        <v>4</v>
      </c>
      <c r="BJ86" s="3" t="s">
        <v>4</v>
      </c>
      <c r="BK86" s="24" t="s">
        <v>5</v>
      </c>
    </row>
    <row r="87" spans="1:63" ht="12.75">
      <c r="A87" s="20"/>
      <c r="B87" s="90" t="s">
        <v>37</v>
      </c>
      <c r="C87" s="28"/>
      <c r="D87" s="5"/>
      <c r="E87" s="5"/>
      <c r="F87" s="5"/>
      <c r="G87" s="7" t="s">
        <v>7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6"/>
      <c r="AA87" s="8" t="s">
        <v>8</v>
      </c>
      <c r="AB87" s="26" t="s">
        <v>9</v>
      </c>
      <c r="AC87" s="26" t="s">
        <v>1</v>
      </c>
      <c r="AD87" s="8" t="s">
        <v>10</v>
      </c>
      <c r="AE87" s="1"/>
      <c r="AF87" s="1"/>
      <c r="AG87" s="1"/>
      <c r="AH87" s="20"/>
      <c r="AI87" s="20" t="str">
        <f>B87</f>
        <v>RUBRIEK: Finale</v>
      </c>
      <c r="AJ87" s="5"/>
      <c r="AK87" s="7" t="s">
        <v>38</v>
      </c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9" t="s">
        <v>8</v>
      </c>
      <c r="BF87" s="8" t="s">
        <v>9</v>
      </c>
      <c r="BG87" s="26" t="s">
        <v>1</v>
      </c>
      <c r="BH87" s="8" t="s">
        <v>8</v>
      </c>
      <c r="BI87" s="8" t="s">
        <v>10</v>
      </c>
      <c r="BJ87" s="8" t="s">
        <v>10</v>
      </c>
      <c r="BK87" s="24"/>
    </row>
    <row r="88" spans="1:63" ht="12.75">
      <c r="A88" s="21" t="s">
        <v>12</v>
      </c>
      <c r="B88" s="10" t="s">
        <v>13</v>
      </c>
      <c r="C88" s="10" t="s">
        <v>14</v>
      </c>
      <c r="D88" s="10" t="s">
        <v>15</v>
      </c>
      <c r="E88" s="10" t="s">
        <v>16</v>
      </c>
      <c r="F88" s="10" t="s">
        <v>17</v>
      </c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12" t="s">
        <v>18</v>
      </c>
      <c r="AB88" s="27" t="s">
        <v>19</v>
      </c>
      <c r="AC88" s="27" t="s">
        <v>20</v>
      </c>
      <c r="AD88" s="12" t="s">
        <v>21</v>
      </c>
      <c r="AE88" s="1"/>
      <c r="AF88" s="1"/>
      <c r="AG88" s="1"/>
      <c r="AH88" s="21" t="s">
        <v>12</v>
      </c>
      <c r="AI88" s="10" t="s">
        <v>13</v>
      </c>
      <c r="AJ88" s="10" t="s">
        <v>15</v>
      </c>
      <c r="AK88" s="82">
        <f aca="true" t="shared" si="35" ref="AK88:BD88">G88</f>
        <v>0</v>
      </c>
      <c r="AL88" s="82">
        <f t="shared" si="35"/>
        <v>0</v>
      </c>
      <c r="AM88" s="82">
        <f t="shared" si="35"/>
        <v>0</v>
      </c>
      <c r="AN88" s="82">
        <f t="shared" si="35"/>
        <v>0</v>
      </c>
      <c r="AO88" s="82">
        <f t="shared" si="35"/>
        <v>0</v>
      </c>
      <c r="AP88" s="82">
        <f t="shared" si="35"/>
        <v>0</v>
      </c>
      <c r="AQ88" s="82">
        <f t="shared" si="35"/>
        <v>0</v>
      </c>
      <c r="AR88" s="82">
        <f t="shared" si="35"/>
        <v>0</v>
      </c>
      <c r="AS88" s="82">
        <f t="shared" si="35"/>
        <v>0</v>
      </c>
      <c r="AT88" s="82">
        <f t="shared" si="35"/>
        <v>0</v>
      </c>
      <c r="AU88" s="82">
        <f t="shared" si="35"/>
        <v>0</v>
      </c>
      <c r="AV88" s="82">
        <f t="shared" si="35"/>
        <v>0</v>
      </c>
      <c r="AW88" s="82">
        <f t="shared" si="35"/>
        <v>0</v>
      </c>
      <c r="AX88" s="82">
        <f t="shared" si="35"/>
        <v>0</v>
      </c>
      <c r="AY88" s="82">
        <f t="shared" si="35"/>
        <v>0</v>
      </c>
      <c r="AZ88" s="82">
        <f t="shared" si="35"/>
        <v>0</v>
      </c>
      <c r="BA88" s="82">
        <f t="shared" si="35"/>
        <v>0</v>
      </c>
      <c r="BB88" s="82">
        <f t="shared" si="35"/>
        <v>0</v>
      </c>
      <c r="BC88" s="82">
        <f t="shared" si="35"/>
        <v>0</v>
      </c>
      <c r="BD88" s="82">
        <f t="shared" si="35"/>
        <v>0</v>
      </c>
      <c r="BE88" s="13" t="s">
        <v>18</v>
      </c>
      <c r="BF88" s="12" t="s">
        <v>19</v>
      </c>
      <c r="BG88" s="27" t="s">
        <v>20</v>
      </c>
      <c r="BH88" s="12" t="s">
        <v>22</v>
      </c>
      <c r="BI88" s="12" t="s">
        <v>21</v>
      </c>
      <c r="BJ88" s="12" t="s">
        <v>23</v>
      </c>
      <c r="BK88" s="24"/>
    </row>
    <row r="89" spans="1:63" ht="12.75">
      <c r="A89" s="30"/>
      <c r="B89" s="120"/>
      <c r="C89" s="6"/>
      <c r="D89" s="130"/>
      <c r="E89" s="32"/>
      <c r="F89" s="32"/>
      <c r="G89" s="18"/>
      <c r="H89" s="18"/>
      <c r="I89" s="18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>
        <f aca="true" t="shared" si="36" ref="AA89:AA95">SUM(G89:Z89)</f>
        <v>0</v>
      </c>
      <c r="AB89" s="15"/>
      <c r="AC89" s="15"/>
      <c r="AD89" s="16">
        <f aca="true" t="shared" si="37" ref="AD89:AD95">SUM(AA89:AC89)</f>
        <v>0</v>
      </c>
      <c r="AE89" s="1"/>
      <c r="AF89" s="1"/>
      <c r="AG89" s="1"/>
      <c r="AH89" s="29">
        <f aca="true" t="shared" si="38" ref="AH89:AI95">A89</f>
        <v>0</v>
      </c>
      <c r="AI89" s="32">
        <f t="shared" si="38"/>
        <v>0</v>
      </c>
      <c r="AJ89" s="32">
        <f aca="true" t="shared" si="39" ref="AJ89:AJ95">D89</f>
        <v>0</v>
      </c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>
        <f aca="true" t="shared" si="40" ref="BE89:BE95">SUM(AK89:BD89)</f>
        <v>0</v>
      </c>
      <c r="BF89" s="15"/>
      <c r="BG89" s="15"/>
      <c r="BH89" s="15">
        <f aca="true" t="shared" si="41" ref="BH89:BH95">SUM(BE89:BG89)</f>
        <v>0</v>
      </c>
      <c r="BI89" s="15">
        <f aca="true" t="shared" si="42" ref="BI89:BI95">AD89</f>
        <v>0</v>
      </c>
      <c r="BJ89" s="16">
        <f aca="true" t="shared" si="43" ref="BJ89:BJ95">BH89+BI89</f>
        <v>0</v>
      </c>
      <c r="BK89" s="84">
        <v>1</v>
      </c>
    </row>
    <row r="90" spans="1:63" ht="12.75">
      <c r="A90" s="29"/>
      <c r="B90" s="120"/>
      <c r="C90" s="6"/>
      <c r="D90" s="122"/>
      <c r="E90" s="11"/>
      <c r="F90" s="11"/>
      <c r="G90" s="18"/>
      <c r="H90" s="18"/>
      <c r="I90" s="18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>
        <f t="shared" si="36"/>
        <v>0</v>
      </c>
      <c r="AB90" s="15"/>
      <c r="AC90" s="15"/>
      <c r="AD90" s="16">
        <f t="shared" si="37"/>
        <v>0</v>
      </c>
      <c r="AE90" s="1"/>
      <c r="AF90" s="1"/>
      <c r="AG90" s="1"/>
      <c r="AH90" s="29">
        <f t="shared" si="38"/>
        <v>0</v>
      </c>
      <c r="AI90" s="32">
        <f t="shared" si="38"/>
        <v>0</v>
      </c>
      <c r="AJ90" s="32">
        <f t="shared" si="39"/>
        <v>0</v>
      </c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>
        <f t="shared" si="40"/>
        <v>0</v>
      </c>
      <c r="BF90" s="15"/>
      <c r="BG90" s="15"/>
      <c r="BH90" s="15">
        <f t="shared" si="41"/>
        <v>0</v>
      </c>
      <c r="BI90" s="15">
        <f t="shared" si="42"/>
        <v>0</v>
      </c>
      <c r="BJ90" s="16">
        <f t="shared" si="43"/>
        <v>0</v>
      </c>
      <c r="BK90" s="85">
        <v>2</v>
      </c>
    </row>
    <row r="91" spans="1:63" ht="12.75">
      <c r="A91" s="29"/>
      <c r="B91" s="120"/>
      <c r="C91" s="33"/>
      <c r="D91" s="131"/>
      <c r="E91" s="32"/>
      <c r="F91" s="32"/>
      <c r="G91" s="18"/>
      <c r="H91" s="18"/>
      <c r="I91" s="18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>
        <f t="shared" si="36"/>
        <v>0</v>
      </c>
      <c r="AB91" s="15"/>
      <c r="AC91" s="15"/>
      <c r="AD91" s="16">
        <f t="shared" si="37"/>
        <v>0</v>
      </c>
      <c r="AE91" s="1"/>
      <c r="AF91" s="1"/>
      <c r="AG91" s="1"/>
      <c r="AH91" s="29">
        <f t="shared" si="38"/>
        <v>0</v>
      </c>
      <c r="AI91" s="32">
        <f t="shared" si="38"/>
        <v>0</v>
      </c>
      <c r="AJ91" s="32">
        <f t="shared" si="39"/>
        <v>0</v>
      </c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>
        <f t="shared" si="40"/>
        <v>0</v>
      </c>
      <c r="BF91" s="15"/>
      <c r="BG91" s="15"/>
      <c r="BH91" s="15">
        <f t="shared" si="41"/>
        <v>0</v>
      </c>
      <c r="BI91" s="15">
        <f t="shared" si="42"/>
        <v>0</v>
      </c>
      <c r="BJ91" s="16">
        <f t="shared" si="43"/>
        <v>0</v>
      </c>
      <c r="BK91" s="86">
        <v>3</v>
      </c>
    </row>
    <row r="92" spans="1:63" ht="12.75">
      <c r="A92" s="29"/>
      <c r="B92" s="121"/>
      <c r="C92" s="33"/>
      <c r="D92" s="123"/>
      <c r="E92" s="32"/>
      <c r="F92" s="32"/>
      <c r="G92" s="18"/>
      <c r="H92" s="18"/>
      <c r="I92" s="18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>
        <f t="shared" si="36"/>
        <v>0</v>
      </c>
      <c r="AB92" s="15"/>
      <c r="AC92" s="15"/>
      <c r="AD92" s="16">
        <f t="shared" si="37"/>
        <v>0</v>
      </c>
      <c r="AE92" s="1"/>
      <c r="AF92" s="1"/>
      <c r="AG92" s="1"/>
      <c r="AH92" s="29">
        <f t="shared" si="38"/>
        <v>0</v>
      </c>
      <c r="AI92" s="32">
        <f t="shared" si="38"/>
        <v>0</v>
      </c>
      <c r="AJ92" s="32">
        <f t="shared" si="39"/>
        <v>0</v>
      </c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>
        <f t="shared" si="40"/>
        <v>0</v>
      </c>
      <c r="BF92" s="15"/>
      <c r="BG92" s="15"/>
      <c r="BH92" s="15">
        <f t="shared" si="41"/>
        <v>0</v>
      </c>
      <c r="BI92" s="15">
        <f t="shared" si="42"/>
        <v>0</v>
      </c>
      <c r="BJ92" s="16">
        <f t="shared" si="43"/>
        <v>0</v>
      </c>
      <c r="BK92" s="84">
        <v>1</v>
      </c>
    </row>
    <row r="93" spans="1:63" ht="12.75">
      <c r="A93" s="29"/>
      <c r="B93" s="120"/>
      <c r="C93" s="33"/>
      <c r="D93" s="122"/>
      <c r="E93" s="11"/>
      <c r="F93" s="11"/>
      <c r="G93" s="18"/>
      <c r="H93" s="18"/>
      <c r="I93" s="18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>
        <f t="shared" si="36"/>
        <v>0</v>
      </c>
      <c r="AB93" s="15"/>
      <c r="AC93" s="15"/>
      <c r="AD93" s="16">
        <f t="shared" si="37"/>
        <v>0</v>
      </c>
      <c r="AE93" s="1"/>
      <c r="AF93" s="1"/>
      <c r="AG93" s="1"/>
      <c r="AH93" s="29">
        <f t="shared" si="38"/>
        <v>0</v>
      </c>
      <c r="AI93" s="32">
        <f t="shared" si="38"/>
        <v>0</v>
      </c>
      <c r="AJ93" s="32">
        <f t="shared" si="39"/>
        <v>0</v>
      </c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>
        <f t="shared" si="40"/>
        <v>0</v>
      </c>
      <c r="BF93" s="15"/>
      <c r="BG93" s="15"/>
      <c r="BH93" s="15">
        <f t="shared" si="41"/>
        <v>0</v>
      </c>
      <c r="BI93" s="15">
        <f t="shared" si="42"/>
        <v>0</v>
      </c>
      <c r="BJ93" s="16">
        <f t="shared" si="43"/>
        <v>0</v>
      </c>
      <c r="BK93" s="85">
        <v>2</v>
      </c>
    </row>
    <row r="94" spans="1:63" ht="12.75">
      <c r="A94" s="29"/>
      <c r="B94" s="120"/>
      <c r="C94" s="33"/>
      <c r="D94" s="122"/>
      <c r="E94" s="32"/>
      <c r="F94" s="32"/>
      <c r="G94" s="18"/>
      <c r="H94" s="18"/>
      <c r="I94" s="18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>
        <f t="shared" si="36"/>
        <v>0</v>
      </c>
      <c r="AB94" s="15"/>
      <c r="AC94" s="15"/>
      <c r="AD94" s="16">
        <f t="shared" si="37"/>
        <v>0</v>
      </c>
      <c r="AE94" s="1"/>
      <c r="AF94" s="1"/>
      <c r="AG94" s="1"/>
      <c r="AH94" s="29">
        <f t="shared" si="38"/>
        <v>0</v>
      </c>
      <c r="AI94" s="32">
        <f t="shared" si="38"/>
        <v>0</v>
      </c>
      <c r="AJ94" s="32">
        <f t="shared" si="39"/>
        <v>0</v>
      </c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>
        <f t="shared" si="40"/>
        <v>0</v>
      </c>
      <c r="BF94" s="15"/>
      <c r="BG94" s="15"/>
      <c r="BH94" s="15">
        <f t="shared" si="41"/>
        <v>0</v>
      </c>
      <c r="BI94" s="15">
        <f t="shared" si="42"/>
        <v>0</v>
      </c>
      <c r="BJ94" s="16">
        <f t="shared" si="43"/>
        <v>0</v>
      </c>
      <c r="BK94" s="86">
        <v>3</v>
      </c>
    </row>
    <row r="95" spans="1:63" ht="12.75">
      <c r="A95" s="30"/>
      <c r="B95" s="11"/>
      <c r="C95" s="6"/>
      <c r="D95" s="22"/>
      <c r="E95" s="32"/>
      <c r="F95" s="32"/>
      <c r="G95" s="18"/>
      <c r="H95" s="18"/>
      <c r="I95" s="18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>
        <f t="shared" si="36"/>
        <v>0</v>
      </c>
      <c r="AB95" s="15"/>
      <c r="AC95" s="15"/>
      <c r="AD95" s="16">
        <f t="shared" si="37"/>
        <v>0</v>
      </c>
      <c r="AE95" s="1"/>
      <c r="AF95" s="1"/>
      <c r="AG95" s="1"/>
      <c r="AH95" s="29">
        <f t="shared" si="38"/>
        <v>0</v>
      </c>
      <c r="AI95" s="32">
        <f t="shared" si="38"/>
        <v>0</v>
      </c>
      <c r="AJ95" s="32">
        <f t="shared" si="39"/>
        <v>0</v>
      </c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>
        <f t="shared" si="40"/>
        <v>0</v>
      </c>
      <c r="BF95" s="15"/>
      <c r="BG95" s="15"/>
      <c r="BH95" s="15">
        <f t="shared" si="41"/>
        <v>0</v>
      </c>
      <c r="BI95" s="15">
        <f t="shared" si="42"/>
        <v>0</v>
      </c>
      <c r="BJ95" s="16">
        <f t="shared" si="43"/>
        <v>0</v>
      </c>
      <c r="BK95" s="84">
        <v>1</v>
      </c>
    </row>
    <row r="96" spans="1:63" ht="12.75">
      <c r="A96" s="30"/>
      <c r="B96" s="11"/>
      <c r="C96" s="6"/>
      <c r="D96" s="11"/>
      <c r="E96" s="11"/>
      <c r="F96" s="11"/>
      <c r="G96" s="18"/>
      <c r="H96" s="18"/>
      <c r="I96" s="18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>
        <f aca="true" t="shared" si="44" ref="AA96:AA116">SUM(G96:Z96)</f>
        <v>0</v>
      </c>
      <c r="AB96" s="15"/>
      <c r="AC96" s="15"/>
      <c r="AD96" s="16">
        <f aca="true" t="shared" si="45" ref="AD96:AD116">SUM(AA96:AC96)</f>
        <v>0</v>
      </c>
      <c r="AE96" s="1"/>
      <c r="AF96" s="1"/>
      <c r="AG96" s="1"/>
      <c r="AH96" s="29">
        <f aca="true" t="shared" si="46" ref="AH96:AI116">A96</f>
        <v>0</v>
      </c>
      <c r="AI96" s="32">
        <f t="shared" si="46"/>
        <v>0</v>
      </c>
      <c r="AJ96" s="32">
        <f aca="true" t="shared" si="47" ref="AJ96:AJ116">D96</f>
        <v>0</v>
      </c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>
        <f aca="true" t="shared" si="48" ref="BE96:BE116">SUM(AK96:BD96)</f>
        <v>0</v>
      </c>
      <c r="BF96" s="15"/>
      <c r="BG96" s="15"/>
      <c r="BH96" s="15">
        <f aca="true" t="shared" si="49" ref="BH96:BH116">SUM(BE96:BG96)</f>
        <v>0</v>
      </c>
      <c r="BI96" s="15">
        <f aca="true" t="shared" si="50" ref="BI96:BI116">AD96</f>
        <v>0</v>
      </c>
      <c r="BJ96" s="16">
        <f aca="true" t="shared" si="51" ref="BJ96:BJ116">BH96+BI96</f>
        <v>0</v>
      </c>
      <c r="BK96" s="88">
        <v>8</v>
      </c>
    </row>
    <row r="97" spans="1:63" ht="12.75">
      <c r="A97" s="30"/>
      <c r="B97" s="11"/>
      <c r="C97" s="6"/>
      <c r="D97" s="11"/>
      <c r="E97" s="11"/>
      <c r="F97" s="11"/>
      <c r="G97" s="18"/>
      <c r="H97" s="18"/>
      <c r="I97" s="18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>
        <f t="shared" si="44"/>
        <v>0</v>
      </c>
      <c r="AB97" s="15"/>
      <c r="AC97" s="15"/>
      <c r="AD97" s="16">
        <f t="shared" si="45"/>
        <v>0</v>
      </c>
      <c r="AE97" s="1"/>
      <c r="AF97" s="1"/>
      <c r="AG97" s="1"/>
      <c r="AH97" s="29">
        <f t="shared" si="46"/>
        <v>0</v>
      </c>
      <c r="AI97" s="32">
        <f t="shared" si="46"/>
        <v>0</v>
      </c>
      <c r="AJ97" s="32">
        <f t="shared" si="47"/>
        <v>0</v>
      </c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>
        <f t="shared" si="48"/>
        <v>0</v>
      </c>
      <c r="BF97" s="15"/>
      <c r="BG97" s="15"/>
      <c r="BH97" s="15">
        <f t="shared" si="49"/>
        <v>0</v>
      </c>
      <c r="BI97" s="15">
        <f t="shared" si="50"/>
        <v>0</v>
      </c>
      <c r="BJ97" s="16">
        <f t="shared" si="51"/>
        <v>0</v>
      </c>
      <c r="BK97" s="88">
        <v>9</v>
      </c>
    </row>
    <row r="98" spans="1:63" ht="12.75">
      <c r="A98" s="29"/>
      <c r="B98" s="120"/>
      <c r="C98" s="6"/>
      <c r="D98" s="120"/>
      <c r="E98" s="11"/>
      <c r="F98" s="11"/>
      <c r="G98" s="18"/>
      <c r="H98" s="18"/>
      <c r="I98" s="18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>
        <f t="shared" si="44"/>
        <v>0</v>
      </c>
      <c r="AB98" s="15"/>
      <c r="AC98" s="15"/>
      <c r="AD98" s="16">
        <f t="shared" si="45"/>
        <v>0</v>
      </c>
      <c r="AE98" s="1"/>
      <c r="AF98" s="1"/>
      <c r="AG98" s="1"/>
      <c r="AH98" s="29">
        <f t="shared" si="46"/>
        <v>0</v>
      </c>
      <c r="AI98" s="32">
        <f t="shared" si="46"/>
        <v>0</v>
      </c>
      <c r="AJ98" s="32">
        <f t="shared" si="47"/>
        <v>0</v>
      </c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>
        <f t="shared" si="48"/>
        <v>0</v>
      </c>
      <c r="BF98" s="15"/>
      <c r="BG98" s="15"/>
      <c r="BH98" s="15">
        <f t="shared" si="49"/>
        <v>0</v>
      </c>
      <c r="BI98" s="15">
        <f t="shared" si="50"/>
        <v>0</v>
      </c>
      <c r="BJ98" s="16">
        <f t="shared" si="51"/>
        <v>0</v>
      </c>
      <c r="BK98" s="88">
        <v>10</v>
      </c>
    </row>
    <row r="99" spans="1:63" ht="12.75">
      <c r="A99" s="29"/>
      <c r="B99" s="120"/>
      <c r="C99" s="33"/>
      <c r="D99" s="122"/>
      <c r="E99" s="32"/>
      <c r="F99" s="32"/>
      <c r="G99" s="18"/>
      <c r="H99" s="18"/>
      <c r="I99" s="18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>
        <f t="shared" si="44"/>
        <v>0</v>
      </c>
      <c r="AB99" s="15"/>
      <c r="AC99" s="15"/>
      <c r="AD99" s="16">
        <f t="shared" si="45"/>
        <v>0</v>
      </c>
      <c r="AE99" s="1"/>
      <c r="AF99" s="1"/>
      <c r="AG99" s="1"/>
      <c r="AH99" s="29">
        <f t="shared" si="46"/>
        <v>0</v>
      </c>
      <c r="AI99" s="32">
        <f t="shared" si="46"/>
        <v>0</v>
      </c>
      <c r="AJ99" s="32">
        <f t="shared" si="47"/>
        <v>0</v>
      </c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>
        <f t="shared" si="48"/>
        <v>0</v>
      </c>
      <c r="BF99" s="15"/>
      <c r="BG99" s="15"/>
      <c r="BH99" s="15">
        <f t="shared" si="49"/>
        <v>0</v>
      </c>
      <c r="BI99" s="15">
        <f t="shared" si="50"/>
        <v>0</v>
      </c>
      <c r="BJ99" s="16">
        <f t="shared" si="51"/>
        <v>0</v>
      </c>
      <c r="BK99" s="88">
        <v>11</v>
      </c>
    </row>
    <row r="100" spans="1:63" ht="12.75">
      <c r="A100" s="29"/>
      <c r="B100" s="121"/>
      <c r="C100" s="33"/>
      <c r="D100" s="123"/>
      <c r="E100" s="35"/>
      <c r="F100" s="35"/>
      <c r="G100" s="18"/>
      <c r="H100" s="18"/>
      <c r="I100" s="18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>
        <f t="shared" si="44"/>
        <v>0</v>
      </c>
      <c r="AB100" s="15"/>
      <c r="AC100" s="15"/>
      <c r="AD100" s="16">
        <f t="shared" si="45"/>
        <v>0</v>
      </c>
      <c r="AE100" s="1"/>
      <c r="AF100" s="1"/>
      <c r="AG100" s="1"/>
      <c r="AH100" s="29">
        <f t="shared" si="46"/>
        <v>0</v>
      </c>
      <c r="AI100" s="32">
        <f t="shared" si="46"/>
        <v>0</v>
      </c>
      <c r="AJ100" s="32">
        <f t="shared" si="47"/>
        <v>0</v>
      </c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>
        <f t="shared" si="48"/>
        <v>0</v>
      </c>
      <c r="BF100" s="15"/>
      <c r="BG100" s="15"/>
      <c r="BH100" s="15">
        <f t="shared" si="49"/>
        <v>0</v>
      </c>
      <c r="BI100" s="15">
        <f t="shared" si="50"/>
        <v>0</v>
      </c>
      <c r="BJ100" s="16">
        <f t="shared" si="51"/>
        <v>0</v>
      </c>
      <c r="BK100" s="88">
        <v>12</v>
      </c>
    </row>
    <row r="101" spans="1:63" ht="12.75">
      <c r="A101" s="29"/>
      <c r="B101" s="120"/>
      <c r="C101" s="33"/>
      <c r="D101" s="122"/>
      <c r="E101" s="32"/>
      <c r="F101" s="32"/>
      <c r="G101" s="18"/>
      <c r="H101" s="18"/>
      <c r="I101" s="18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>
        <f t="shared" si="44"/>
        <v>0</v>
      </c>
      <c r="AB101" s="15"/>
      <c r="AC101" s="15"/>
      <c r="AD101" s="16">
        <f t="shared" si="45"/>
        <v>0</v>
      </c>
      <c r="AE101" s="1"/>
      <c r="AF101" s="1"/>
      <c r="AG101" s="1"/>
      <c r="AH101" s="29">
        <f t="shared" si="46"/>
        <v>0</v>
      </c>
      <c r="AI101" s="32">
        <f t="shared" si="46"/>
        <v>0</v>
      </c>
      <c r="AJ101" s="32">
        <f t="shared" si="47"/>
        <v>0</v>
      </c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>
        <f t="shared" si="48"/>
        <v>0</v>
      </c>
      <c r="BF101" s="15"/>
      <c r="BG101" s="15"/>
      <c r="BH101" s="15">
        <f t="shared" si="49"/>
        <v>0</v>
      </c>
      <c r="BI101" s="15">
        <f t="shared" si="50"/>
        <v>0</v>
      </c>
      <c r="BJ101" s="16">
        <f t="shared" si="51"/>
        <v>0</v>
      </c>
      <c r="BK101" s="88">
        <v>13</v>
      </c>
    </row>
    <row r="102" spans="1:63" ht="12.75">
      <c r="A102" s="29"/>
      <c r="B102" s="120"/>
      <c r="C102" s="33"/>
      <c r="D102" s="122"/>
      <c r="E102" s="32"/>
      <c r="F102" s="32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>
        <f t="shared" si="44"/>
        <v>0</v>
      </c>
      <c r="AB102" s="15"/>
      <c r="AC102" s="15"/>
      <c r="AD102" s="16">
        <f t="shared" si="45"/>
        <v>0</v>
      </c>
      <c r="AE102" s="1"/>
      <c r="AF102" s="1"/>
      <c r="AG102" s="1"/>
      <c r="AH102" s="29">
        <f t="shared" si="46"/>
        <v>0</v>
      </c>
      <c r="AI102" s="32">
        <f t="shared" si="46"/>
        <v>0</v>
      </c>
      <c r="AJ102" s="32">
        <f t="shared" si="47"/>
        <v>0</v>
      </c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>
        <f t="shared" si="48"/>
        <v>0</v>
      </c>
      <c r="BF102" s="15"/>
      <c r="BG102" s="15"/>
      <c r="BH102" s="15">
        <f t="shared" si="49"/>
        <v>0</v>
      </c>
      <c r="BI102" s="15">
        <f t="shared" si="50"/>
        <v>0</v>
      </c>
      <c r="BJ102" s="16">
        <f t="shared" si="51"/>
        <v>0</v>
      </c>
      <c r="BK102" s="88">
        <v>14</v>
      </c>
    </row>
    <row r="103" spans="1:63" ht="12.75">
      <c r="A103" s="23"/>
      <c r="B103" s="18"/>
      <c r="C103" s="18"/>
      <c r="D103" s="18"/>
      <c r="E103" s="18"/>
      <c r="F103" s="18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>
        <f t="shared" si="44"/>
        <v>0</v>
      </c>
      <c r="AB103" s="15"/>
      <c r="AC103" s="15"/>
      <c r="AD103" s="16">
        <f t="shared" si="45"/>
        <v>0</v>
      </c>
      <c r="AE103" s="1"/>
      <c r="AF103" s="1"/>
      <c r="AG103" s="1"/>
      <c r="AH103" s="29">
        <f t="shared" si="46"/>
        <v>0</v>
      </c>
      <c r="AI103" s="32">
        <f t="shared" si="46"/>
        <v>0</v>
      </c>
      <c r="AJ103" s="32">
        <f t="shared" si="47"/>
        <v>0</v>
      </c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>
        <f t="shared" si="48"/>
        <v>0</v>
      </c>
      <c r="BF103" s="15"/>
      <c r="BG103" s="15"/>
      <c r="BH103" s="15">
        <f t="shared" si="49"/>
        <v>0</v>
      </c>
      <c r="BI103" s="15">
        <f t="shared" si="50"/>
        <v>0</v>
      </c>
      <c r="BJ103" s="16">
        <f t="shared" si="51"/>
        <v>0</v>
      </c>
      <c r="BK103" s="88">
        <v>15</v>
      </c>
    </row>
    <row r="104" spans="1:63" ht="12.75">
      <c r="A104" s="23"/>
      <c r="B104" s="18"/>
      <c r="C104" s="18"/>
      <c r="D104" s="18"/>
      <c r="E104" s="18"/>
      <c r="F104" s="18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>
        <f t="shared" si="44"/>
        <v>0</v>
      </c>
      <c r="AB104" s="15"/>
      <c r="AC104" s="15"/>
      <c r="AD104" s="16">
        <f t="shared" si="45"/>
        <v>0</v>
      </c>
      <c r="AE104" s="1"/>
      <c r="AF104" s="1"/>
      <c r="AG104" s="1"/>
      <c r="AH104" s="29">
        <f t="shared" si="46"/>
        <v>0</v>
      </c>
      <c r="AI104" s="32">
        <f t="shared" si="46"/>
        <v>0</v>
      </c>
      <c r="AJ104" s="32">
        <f t="shared" si="47"/>
        <v>0</v>
      </c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>
        <f t="shared" si="48"/>
        <v>0</v>
      </c>
      <c r="BF104" s="15"/>
      <c r="BG104" s="15"/>
      <c r="BH104" s="15">
        <f t="shared" si="49"/>
        <v>0</v>
      </c>
      <c r="BI104" s="15">
        <f t="shared" si="50"/>
        <v>0</v>
      </c>
      <c r="BJ104" s="16">
        <f t="shared" si="51"/>
        <v>0</v>
      </c>
      <c r="BK104" s="88">
        <v>16</v>
      </c>
    </row>
    <row r="105" spans="1:63" ht="12.75">
      <c r="A105" s="23"/>
      <c r="B105" s="18"/>
      <c r="C105" s="18"/>
      <c r="D105" s="18"/>
      <c r="E105" s="18"/>
      <c r="F105" s="18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>
        <f t="shared" si="44"/>
        <v>0</v>
      </c>
      <c r="AB105" s="15"/>
      <c r="AC105" s="15"/>
      <c r="AD105" s="16">
        <f t="shared" si="45"/>
        <v>0</v>
      </c>
      <c r="AE105" s="1"/>
      <c r="AF105" s="1"/>
      <c r="AG105" s="1"/>
      <c r="AH105" s="29">
        <f t="shared" si="46"/>
        <v>0</v>
      </c>
      <c r="AI105" s="32">
        <f t="shared" si="46"/>
        <v>0</v>
      </c>
      <c r="AJ105" s="32">
        <f t="shared" si="47"/>
        <v>0</v>
      </c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>
        <f t="shared" si="48"/>
        <v>0</v>
      </c>
      <c r="BF105" s="15"/>
      <c r="BG105" s="15"/>
      <c r="BH105" s="15">
        <f t="shared" si="49"/>
        <v>0</v>
      </c>
      <c r="BI105" s="15">
        <f t="shared" si="50"/>
        <v>0</v>
      </c>
      <c r="BJ105" s="16">
        <f t="shared" si="51"/>
        <v>0</v>
      </c>
      <c r="BK105" s="88">
        <v>17</v>
      </c>
    </row>
    <row r="106" spans="1:63" ht="12.75">
      <c r="A106" s="23"/>
      <c r="B106" s="18"/>
      <c r="C106" s="18"/>
      <c r="D106" s="18"/>
      <c r="E106" s="18"/>
      <c r="F106" s="18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>
        <f t="shared" si="44"/>
        <v>0</v>
      </c>
      <c r="AB106" s="15"/>
      <c r="AC106" s="15"/>
      <c r="AD106" s="16">
        <f t="shared" si="45"/>
        <v>0</v>
      </c>
      <c r="AE106" s="1"/>
      <c r="AF106" s="1"/>
      <c r="AG106" s="1"/>
      <c r="AH106" s="29">
        <f t="shared" si="46"/>
        <v>0</v>
      </c>
      <c r="AI106" s="32">
        <f t="shared" si="46"/>
        <v>0</v>
      </c>
      <c r="AJ106" s="32">
        <f t="shared" si="47"/>
        <v>0</v>
      </c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>
        <f t="shared" si="48"/>
        <v>0</v>
      </c>
      <c r="BF106" s="15"/>
      <c r="BG106" s="15"/>
      <c r="BH106" s="15">
        <f t="shared" si="49"/>
        <v>0</v>
      </c>
      <c r="BI106" s="15">
        <f t="shared" si="50"/>
        <v>0</v>
      </c>
      <c r="BJ106" s="16">
        <f t="shared" si="51"/>
        <v>0</v>
      </c>
      <c r="BK106" s="88">
        <v>18</v>
      </c>
    </row>
    <row r="107" spans="1:63" ht="12.75">
      <c r="A107" s="23"/>
      <c r="B107" s="18"/>
      <c r="C107" s="18"/>
      <c r="D107" s="18"/>
      <c r="E107" s="18"/>
      <c r="F107" s="18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>
        <f t="shared" si="44"/>
        <v>0</v>
      </c>
      <c r="AB107" s="15"/>
      <c r="AC107" s="15"/>
      <c r="AD107" s="16">
        <f t="shared" si="45"/>
        <v>0</v>
      </c>
      <c r="AE107" s="1"/>
      <c r="AF107" s="1"/>
      <c r="AG107" s="1"/>
      <c r="AH107" s="29">
        <f t="shared" si="46"/>
        <v>0</v>
      </c>
      <c r="AI107" s="32">
        <f t="shared" si="46"/>
        <v>0</v>
      </c>
      <c r="AJ107" s="32">
        <f t="shared" si="47"/>
        <v>0</v>
      </c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>
        <f t="shared" si="48"/>
        <v>0</v>
      </c>
      <c r="BF107" s="15"/>
      <c r="BG107" s="15"/>
      <c r="BH107" s="15">
        <f t="shared" si="49"/>
        <v>0</v>
      </c>
      <c r="BI107" s="15">
        <f t="shared" si="50"/>
        <v>0</v>
      </c>
      <c r="BJ107" s="16">
        <f t="shared" si="51"/>
        <v>0</v>
      </c>
      <c r="BK107" s="88">
        <v>19</v>
      </c>
    </row>
    <row r="108" spans="1:63" ht="12.75">
      <c r="A108" s="22"/>
      <c r="B108" s="14"/>
      <c r="C108" s="14"/>
      <c r="D108" s="14"/>
      <c r="E108" s="14"/>
      <c r="F108" s="14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>
        <f t="shared" si="44"/>
        <v>0</v>
      </c>
      <c r="AB108" s="15"/>
      <c r="AC108" s="15"/>
      <c r="AD108" s="16">
        <f t="shared" si="45"/>
        <v>0</v>
      </c>
      <c r="AE108" s="1"/>
      <c r="AF108" s="1"/>
      <c r="AG108" s="1"/>
      <c r="AH108" s="29">
        <f t="shared" si="46"/>
        <v>0</v>
      </c>
      <c r="AI108" s="32">
        <f t="shared" si="46"/>
        <v>0</v>
      </c>
      <c r="AJ108" s="32">
        <f t="shared" si="47"/>
        <v>0</v>
      </c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>
        <f t="shared" si="48"/>
        <v>0</v>
      </c>
      <c r="BF108" s="15"/>
      <c r="BG108" s="15"/>
      <c r="BH108" s="15">
        <f t="shared" si="49"/>
        <v>0</v>
      </c>
      <c r="BI108" s="15">
        <f t="shared" si="50"/>
        <v>0</v>
      </c>
      <c r="BJ108" s="16">
        <f t="shared" si="51"/>
        <v>0</v>
      </c>
      <c r="BK108" s="88">
        <v>20</v>
      </c>
    </row>
    <row r="109" spans="1:63" ht="12.75">
      <c r="A109" s="22"/>
      <c r="B109" s="14"/>
      <c r="C109" s="14"/>
      <c r="D109" s="14"/>
      <c r="E109" s="14"/>
      <c r="F109" s="14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>
        <f t="shared" si="44"/>
        <v>0</v>
      </c>
      <c r="AB109" s="15"/>
      <c r="AC109" s="15"/>
      <c r="AD109" s="16">
        <f t="shared" si="45"/>
        <v>0</v>
      </c>
      <c r="AE109" s="1"/>
      <c r="AF109" s="1"/>
      <c r="AG109" s="1"/>
      <c r="AH109" s="29">
        <f t="shared" si="46"/>
        <v>0</v>
      </c>
      <c r="AI109" s="32">
        <f t="shared" si="46"/>
        <v>0</v>
      </c>
      <c r="AJ109" s="32">
        <f t="shared" si="47"/>
        <v>0</v>
      </c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>
        <f t="shared" si="48"/>
        <v>0</v>
      </c>
      <c r="BF109" s="15"/>
      <c r="BG109" s="15"/>
      <c r="BH109" s="15">
        <f t="shared" si="49"/>
        <v>0</v>
      </c>
      <c r="BI109" s="15">
        <f t="shared" si="50"/>
        <v>0</v>
      </c>
      <c r="BJ109" s="16">
        <f t="shared" si="51"/>
        <v>0</v>
      </c>
      <c r="BK109" s="88">
        <v>21</v>
      </c>
    </row>
    <row r="110" spans="1:63" ht="12.75">
      <c r="A110" s="22"/>
      <c r="B110" s="14"/>
      <c r="C110" s="14"/>
      <c r="D110" s="14"/>
      <c r="E110" s="14"/>
      <c r="F110" s="1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>
        <f t="shared" si="44"/>
        <v>0</v>
      </c>
      <c r="AB110" s="15"/>
      <c r="AC110" s="15"/>
      <c r="AD110" s="16">
        <f t="shared" si="45"/>
        <v>0</v>
      </c>
      <c r="AE110" s="1"/>
      <c r="AF110" s="1"/>
      <c r="AG110" s="1"/>
      <c r="AH110" s="29">
        <f t="shared" si="46"/>
        <v>0</v>
      </c>
      <c r="AI110" s="32">
        <f t="shared" si="46"/>
        <v>0</v>
      </c>
      <c r="AJ110" s="32">
        <f t="shared" si="47"/>
        <v>0</v>
      </c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>
        <f t="shared" si="48"/>
        <v>0</v>
      </c>
      <c r="BF110" s="15"/>
      <c r="BG110" s="15"/>
      <c r="BH110" s="15">
        <f t="shared" si="49"/>
        <v>0</v>
      </c>
      <c r="BI110" s="15">
        <f t="shared" si="50"/>
        <v>0</v>
      </c>
      <c r="BJ110" s="16">
        <f t="shared" si="51"/>
        <v>0</v>
      </c>
      <c r="BK110" s="88">
        <v>22</v>
      </c>
    </row>
    <row r="111" spans="1:63" ht="12.75">
      <c r="A111" s="22"/>
      <c r="B111" s="14"/>
      <c r="C111" s="14"/>
      <c r="D111" s="14"/>
      <c r="E111" s="14"/>
      <c r="F111" s="14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>
        <f t="shared" si="44"/>
        <v>0</v>
      </c>
      <c r="AB111" s="15"/>
      <c r="AC111" s="15"/>
      <c r="AD111" s="16">
        <f t="shared" si="45"/>
        <v>0</v>
      </c>
      <c r="AE111" s="1"/>
      <c r="AF111" s="1"/>
      <c r="AG111" s="1"/>
      <c r="AH111" s="29">
        <f t="shared" si="46"/>
        <v>0</v>
      </c>
      <c r="AI111" s="32">
        <f t="shared" si="46"/>
        <v>0</v>
      </c>
      <c r="AJ111" s="32">
        <f t="shared" si="47"/>
        <v>0</v>
      </c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>
        <f t="shared" si="48"/>
        <v>0</v>
      </c>
      <c r="BF111" s="15"/>
      <c r="BG111" s="15"/>
      <c r="BH111" s="15">
        <f t="shared" si="49"/>
        <v>0</v>
      </c>
      <c r="BI111" s="15">
        <f t="shared" si="50"/>
        <v>0</v>
      </c>
      <c r="BJ111" s="16">
        <f t="shared" si="51"/>
        <v>0</v>
      </c>
      <c r="BK111" s="88">
        <v>23</v>
      </c>
    </row>
    <row r="112" spans="1:63" ht="12.75">
      <c r="A112" s="22"/>
      <c r="B112" s="14"/>
      <c r="C112" s="14"/>
      <c r="D112" s="14"/>
      <c r="E112" s="14"/>
      <c r="F112" s="14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7"/>
      <c r="S112" s="17"/>
      <c r="T112" s="17"/>
      <c r="U112" s="17"/>
      <c r="V112" s="11"/>
      <c r="W112" s="11"/>
      <c r="X112" s="11"/>
      <c r="Y112" s="11"/>
      <c r="Z112" s="11"/>
      <c r="AA112" s="11">
        <f t="shared" si="44"/>
        <v>0</v>
      </c>
      <c r="AB112" s="15"/>
      <c r="AC112" s="15"/>
      <c r="AD112" s="16">
        <f t="shared" si="45"/>
        <v>0</v>
      </c>
      <c r="AE112" s="1"/>
      <c r="AF112" s="1"/>
      <c r="AG112" s="1"/>
      <c r="AH112" s="29">
        <f t="shared" si="46"/>
        <v>0</v>
      </c>
      <c r="AI112" s="32">
        <f t="shared" si="46"/>
        <v>0</v>
      </c>
      <c r="AJ112" s="32">
        <f t="shared" si="47"/>
        <v>0</v>
      </c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>
        <f t="shared" si="48"/>
        <v>0</v>
      </c>
      <c r="BF112" s="15"/>
      <c r="BG112" s="15"/>
      <c r="BH112" s="15">
        <f t="shared" si="49"/>
        <v>0</v>
      </c>
      <c r="BI112" s="15">
        <f t="shared" si="50"/>
        <v>0</v>
      </c>
      <c r="BJ112" s="16">
        <f t="shared" si="51"/>
        <v>0</v>
      </c>
      <c r="BK112" s="88">
        <v>24</v>
      </c>
    </row>
    <row r="113" spans="1:63" ht="12.75">
      <c r="A113" s="22"/>
      <c r="B113" s="14"/>
      <c r="C113" s="14"/>
      <c r="D113" s="14"/>
      <c r="E113" s="14"/>
      <c r="F113" s="14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>
        <f t="shared" si="44"/>
        <v>0</v>
      </c>
      <c r="AB113" s="15"/>
      <c r="AC113" s="15"/>
      <c r="AD113" s="16">
        <f t="shared" si="45"/>
        <v>0</v>
      </c>
      <c r="AE113" s="1"/>
      <c r="AF113" s="1"/>
      <c r="AG113" s="1"/>
      <c r="AH113" s="29">
        <f t="shared" si="46"/>
        <v>0</v>
      </c>
      <c r="AI113" s="32">
        <f t="shared" si="46"/>
        <v>0</v>
      </c>
      <c r="AJ113" s="32">
        <f t="shared" si="47"/>
        <v>0</v>
      </c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>
        <f t="shared" si="48"/>
        <v>0</v>
      </c>
      <c r="BF113" s="15"/>
      <c r="BG113" s="15"/>
      <c r="BH113" s="15">
        <f t="shared" si="49"/>
        <v>0</v>
      </c>
      <c r="BI113" s="15">
        <f t="shared" si="50"/>
        <v>0</v>
      </c>
      <c r="BJ113" s="16">
        <f t="shared" si="51"/>
        <v>0</v>
      </c>
      <c r="BK113" s="88">
        <v>25</v>
      </c>
    </row>
    <row r="114" spans="1:63" ht="12.75">
      <c r="A114" s="22"/>
      <c r="B114" s="14"/>
      <c r="C114" s="14"/>
      <c r="D114" s="14"/>
      <c r="E114" s="14"/>
      <c r="F114" s="14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>
        <f t="shared" si="44"/>
        <v>0</v>
      </c>
      <c r="AB114" s="15"/>
      <c r="AC114" s="15"/>
      <c r="AD114" s="16">
        <f t="shared" si="45"/>
        <v>0</v>
      </c>
      <c r="AE114" s="1"/>
      <c r="AF114" s="1"/>
      <c r="AG114" s="1"/>
      <c r="AH114" s="29">
        <f t="shared" si="46"/>
        <v>0</v>
      </c>
      <c r="AI114" s="32">
        <f t="shared" si="46"/>
        <v>0</v>
      </c>
      <c r="AJ114" s="32">
        <f t="shared" si="47"/>
        <v>0</v>
      </c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>
        <f t="shared" si="48"/>
        <v>0</v>
      </c>
      <c r="BF114" s="15"/>
      <c r="BG114" s="15"/>
      <c r="BH114" s="15">
        <f t="shared" si="49"/>
        <v>0</v>
      </c>
      <c r="BI114" s="15">
        <f t="shared" si="50"/>
        <v>0</v>
      </c>
      <c r="BJ114" s="16">
        <f t="shared" si="51"/>
        <v>0</v>
      </c>
      <c r="BK114" s="88">
        <v>26</v>
      </c>
    </row>
    <row r="115" spans="1:63" ht="12.75">
      <c r="A115" s="22"/>
      <c r="B115" s="14"/>
      <c r="C115" s="14"/>
      <c r="D115" s="14"/>
      <c r="E115" s="14"/>
      <c r="F115" s="14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>
        <f t="shared" si="44"/>
        <v>0</v>
      </c>
      <c r="AB115" s="15"/>
      <c r="AC115" s="15"/>
      <c r="AD115" s="16">
        <f t="shared" si="45"/>
        <v>0</v>
      </c>
      <c r="AE115" s="1"/>
      <c r="AF115" s="1"/>
      <c r="AG115" s="1"/>
      <c r="AH115" s="29">
        <f t="shared" si="46"/>
        <v>0</v>
      </c>
      <c r="AI115" s="32">
        <f t="shared" si="46"/>
        <v>0</v>
      </c>
      <c r="AJ115" s="32">
        <f t="shared" si="47"/>
        <v>0</v>
      </c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>
        <f t="shared" si="48"/>
        <v>0</v>
      </c>
      <c r="BF115" s="15"/>
      <c r="BG115" s="15"/>
      <c r="BH115" s="15">
        <f t="shared" si="49"/>
        <v>0</v>
      </c>
      <c r="BI115" s="15">
        <f t="shared" si="50"/>
        <v>0</v>
      </c>
      <c r="BJ115" s="16">
        <f t="shared" si="51"/>
        <v>0</v>
      </c>
      <c r="BK115" s="88">
        <v>27</v>
      </c>
    </row>
    <row r="116" spans="1:63" ht="12.75">
      <c r="A116" s="22"/>
      <c r="B116" s="14"/>
      <c r="C116" s="14"/>
      <c r="D116" s="14"/>
      <c r="E116" s="14"/>
      <c r="F116" s="14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>
        <f t="shared" si="44"/>
        <v>0</v>
      </c>
      <c r="AB116" s="15"/>
      <c r="AC116" s="15"/>
      <c r="AD116" s="16">
        <f t="shared" si="45"/>
        <v>0</v>
      </c>
      <c r="AE116" s="1"/>
      <c r="AF116" s="1"/>
      <c r="AG116" s="1"/>
      <c r="AH116" s="29">
        <f t="shared" si="46"/>
        <v>0</v>
      </c>
      <c r="AI116" s="32">
        <f t="shared" si="46"/>
        <v>0</v>
      </c>
      <c r="AJ116" s="32">
        <f t="shared" si="47"/>
        <v>0</v>
      </c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>
        <f t="shared" si="48"/>
        <v>0</v>
      </c>
      <c r="BF116" s="15"/>
      <c r="BG116" s="15"/>
      <c r="BH116" s="15">
        <f t="shared" si="49"/>
        <v>0</v>
      </c>
      <c r="BI116" s="15">
        <f t="shared" si="50"/>
        <v>0</v>
      </c>
      <c r="BJ116" s="16">
        <f t="shared" si="51"/>
        <v>0</v>
      </c>
      <c r="BK116" s="88">
        <v>27</v>
      </c>
    </row>
    <row r="117" ht="12.75">
      <c r="BK117" s="81"/>
    </row>
    <row r="118" ht="12.75">
      <c r="BK118" s="81"/>
    </row>
    <row r="119" ht="12.75">
      <c r="BK119" s="81"/>
    </row>
    <row r="120" spans="2:63" ht="12.75">
      <c r="B120" s="89" t="s">
        <v>24</v>
      </c>
      <c r="BK120" s="81"/>
    </row>
    <row r="121" ht="12.75">
      <c r="BK121" s="81"/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3" r:id="rId1"/>
  <headerFooter>
    <oddHeader>&amp;CMennen Ambt Delden  2019
Enkelspan Pony's</oddHeader>
    <oddFooter>&amp;L&amp;F &amp;T&amp;C&amp;P
Indoor Denekamp Mennen
2016
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zoomScale="120" zoomScaleNormal="120" zoomScalePageLayoutView="0" workbookViewId="0" topLeftCell="A1">
      <selection activeCell="D4" sqref="D4"/>
    </sheetView>
  </sheetViews>
  <sheetFormatPr defaultColWidth="9.140625" defaultRowHeight="12.75"/>
  <cols>
    <col min="2" max="2" width="21.140625" style="0" customWidth="1"/>
    <col min="3" max="3" width="20.140625" style="0" customWidth="1"/>
    <col min="5" max="17" width="2.7109375" style="0" customWidth="1"/>
    <col min="18" max="18" width="3.140625" style="0" customWidth="1"/>
    <col min="19" max="20" width="2.7109375" style="0" customWidth="1"/>
    <col min="21" max="21" width="2.8515625" style="0" customWidth="1"/>
    <col min="22" max="22" width="3.7109375" style="0" customWidth="1"/>
    <col min="23" max="23" width="3.421875" style="0" customWidth="1"/>
    <col min="25" max="25" width="9.140625" style="111" customWidth="1"/>
    <col min="27" max="27" width="9.140625" style="80" customWidth="1"/>
    <col min="30" max="30" width="21.421875" style="0" customWidth="1"/>
    <col min="31" max="43" width="2.7109375" style="0" customWidth="1"/>
    <col min="44" max="44" width="3.57421875" style="0" customWidth="1"/>
    <col min="45" max="46" width="2.7109375" style="0" customWidth="1"/>
    <col min="47" max="47" width="3.140625" style="0" customWidth="1"/>
    <col min="48" max="49" width="2.7109375" style="0" customWidth="1"/>
  </cols>
  <sheetData>
    <row r="1" spans="1:55" ht="12.75">
      <c r="A1" s="19"/>
      <c r="B1" s="1"/>
      <c r="C1" s="1"/>
      <c r="D1" s="2" t="s">
        <v>62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tr">
        <f>D1</f>
        <v>TWENTECUP INDOOR MENNEN 2018 / 2019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3" spans="1:55" ht="12.75">
      <c r="A3" s="38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1" t="s">
        <v>39</v>
      </c>
      <c r="Y3" s="106" t="s">
        <v>40</v>
      </c>
      <c r="Z3" s="41" t="s">
        <v>41</v>
      </c>
      <c r="AA3" s="45" t="s">
        <v>42</v>
      </c>
      <c r="AB3" s="42"/>
      <c r="AC3" s="42"/>
      <c r="AD3" s="43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1" t="s">
        <v>39</v>
      </c>
      <c r="AY3" s="44" t="s">
        <v>40</v>
      </c>
      <c r="AZ3" s="41" t="s">
        <v>41</v>
      </c>
      <c r="BA3" s="45" t="s">
        <v>42</v>
      </c>
      <c r="BB3" s="46" t="s">
        <v>43</v>
      </c>
      <c r="BC3" s="47"/>
    </row>
    <row r="4" spans="1:55" ht="12.75">
      <c r="A4" s="48" t="s">
        <v>44</v>
      </c>
      <c r="B4" s="49"/>
      <c r="C4" s="50"/>
      <c r="D4" s="50"/>
      <c r="E4" s="51" t="s">
        <v>7</v>
      </c>
      <c r="F4" s="52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3" t="s">
        <v>45</v>
      </c>
      <c r="Y4" s="107" t="s">
        <v>46</v>
      </c>
      <c r="Z4" s="53" t="s">
        <v>47</v>
      </c>
      <c r="AA4" s="56" t="s">
        <v>48</v>
      </c>
      <c r="AB4" s="54"/>
      <c r="AC4" s="51" t="str">
        <f>A4</f>
        <v>Rubriek Vierspan Paarden</v>
      </c>
      <c r="AD4" s="49"/>
      <c r="AE4" s="51" t="s">
        <v>11</v>
      </c>
      <c r="AF4" s="52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3" t="s">
        <v>45</v>
      </c>
      <c r="AY4" s="55" t="s">
        <v>46</v>
      </c>
      <c r="AZ4" s="53" t="s">
        <v>47</v>
      </c>
      <c r="BA4" s="56" t="s">
        <v>48</v>
      </c>
      <c r="BB4" s="57" t="s">
        <v>45</v>
      </c>
      <c r="BC4" s="58"/>
    </row>
    <row r="5" spans="1:55" ht="12.75">
      <c r="A5" s="59" t="s">
        <v>49</v>
      </c>
      <c r="B5" s="59" t="s">
        <v>13</v>
      </c>
      <c r="C5" s="59" t="s">
        <v>5</v>
      </c>
      <c r="D5" s="59" t="s">
        <v>50</v>
      </c>
      <c r="E5" s="82">
        <v>1</v>
      </c>
      <c r="F5" s="82">
        <v>2</v>
      </c>
      <c r="G5" s="82">
        <v>3</v>
      </c>
      <c r="H5" s="82">
        <v>4</v>
      </c>
      <c r="I5" s="82">
        <v>5</v>
      </c>
      <c r="J5" s="82" t="s">
        <v>107</v>
      </c>
      <c r="K5" s="82" t="s">
        <v>32</v>
      </c>
      <c r="L5" s="82" t="s">
        <v>33</v>
      </c>
      <c r="M5" s="82" t="s">
        <v>34</v>
      </c>
      <c r="N5" s="82" t="s">
        <v>108</v>
      </c>
      <c r="O5" s="82">
        <v>7</v>
      </c>
      <c r="P5" s="82">
        <v>8</v>
      </c>
      <c r="Q5" s="82">
        <v>9</v>
      </c>
      <c r="R5" s="82">
        <v>10</v>
      </c>
      <c r="S5" s="82" t="s">
        <v>109</v>
      </c>
      <c r="T5" s="82" t="s">
        <v>32</v>
      </c>
      <c r="U5" s="82" t="s">
        <v>33</v>
      </c>
      <c r="V5" s="82" t="s">
        <v>110</v>
      </c>
      <c r="W5" s="82">
        <v>12</v>
      </c>
      <c r="X5" s="82"/>
      <c r="Y5" s="108" t="s">
        <v>19</v>
      </c>
      <c r="Z5" s="48" t="s">
        <v>51</v>
      </c>
      <c r="AA5" s="63" t="s">
        <v>52</v>
      </c>
      <c r="AB5" s="49"/>
      <c r="AC5" s="62" t="s">
        <v>49</v>
      </c>
      <c r="AD5" s="59" t="s">
        <v>13</v>
      </c>
      <c r="AE5" s="82">
        <f aca="true" t="shared" si="0" ref="AE5:AW5">E5</f>
        <v>1</v>
      </c>
      <c r="AF5" s="82">
        <f t="shared" si="0"/>
        <v>2</v>
      </c>
      <c r="AG5" s="82">
        <f t="shared" si="0"/>
        <v>3</v>
      </c>
      <c r="AH5" s="82">
        <f t="shared" si="0"/>
        <v>4</v>
      </c>
      <c r="AI5" s="82">
        <f t="shared" si="0"/>
        <v>5</v>
      </c>
      <c r="AJ5" s="82" t="str">
        <f t="shared" si="0"/>
        <v>6a</v>
      </c>
      <c r="AK5" s="82" t="str">
        <f t="shared" si="0"/>
        <v>b</v>
      </c>
      <c r="AL5" s="82" t="str">
        <f t="shared" si="0"/>
        <v>c</v>
      </c>
      <c r="AM5" s="82" t="str">
        <f t="shared" si="0"/>
        <v>d</v>
      </c>
      <c r="AN5" s="82" t="str">
        <f t="shared" si="0"/>
        <v>e</v>
      </c>
      <c r="AO5" s="82">
        <f t="shared" si="0"/>
        <v>7</v>
      </c>
      <c r="AP5" s="82">
        <f t="shared" si="0"/>
        <v>8</v>
      </c>
      <c r="AQ5" s="82">
        <f t="shared" si="0"/>
        <v>9</v>
      </c>
      <c r="AR5" s="82">
        <f t="shared" si="0"/>
        <v>10</v>
      </c>
      <c r="AS5" s="82" t="str">
        <f t="shared" si="0"/>
        <v>11a</v>
      </c>
      <c r="AT5" s="82" t="str">
        <f t="shared" si="0"/>
        <v>b</v>
      </c>
      <c r="AU5" s="82" t="str">
        <f t="shared" si="0"/>
        <v>c</v>
      </c>
      <c r="AV5" s="117" t="str">
        <f t="shared" si="0"/>
        <v>de</v>
      </c>
      <c r="AW5" s="117">
        <f t="shared" si="0"/>
        <v>12</v>
      </c>
      <c r="AX5" s="48" t="s">
        <v>18</v>
      </c>
      <c r="AY5" s="63" t="s">
        <v>19</v>
      </c>
      <c r="AZ5" s="48" t="s">
        <v>51</v>
      </c>
      <c r="BA5" s="63" t="s">
        <v>53</v>
      </c>
      <c r="BB5" s="64" t="s">
        <v>23</v>
      </c>
      <c r="BC5" s="65"/>
    </row>
    <row r="6" spans="1:55" ht="14.25">
      <c r="A6" s="73"/>
      <c r="B6" s="73" t="s">
        <v>102</v>
      </c>
      <c r="C6" s="73"/>
      <c r="D6" s="145"/>
      <c r="E6" s="66"/>
      <c r="F6" s="66"/>
      <c r="G6" s="66"/>
      <c r="H6" s="66"/>
      <c r="I6" s="66"/>
      <c r="J6" s="66"/>
      <c r="K6" s="66"/>
      <c r="L6" s="66">
        <v>5</v>
      </c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>
        <f aca="true" t="shared" si="1" ref="X6:X16">SUM(E6:W6)</f>
        <v>5</v>
      </c>
      <c r="Y6" s="109">
        <v>194.87</v>
      </c>
      <c r="Z6" s="66"/>
      <c r="AA6" s="68">
        <f aca="true" t="shared" si="2" ref="AA6:AA16">X6+Y6+Z6</f>
        <v>199.87</v>
      </c>
      <c r="AB6" s="66"/>
      <c r="AC6" s="66">
        <f aca="true" t="shared" si="3" ref="AC6:AC16">A6</f>
        <v>0</v>
      </c>
      <c r="AD6" s="66" t="str">
        <f aca="true" t="shared" si="4" ref="AD6:AD16">B6</f>
        <v>Anthonie ter Harmsel </v>
      </c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>
        <v>5</v>
      </c>
      <c r="AR6" s="66"/>
      <c r="AS6" s="66">
        <v>5</v>
      </c>
      <c r="AT6" s="66">
        <v>5</v>
      </c>
      <c r="AU6" s="66"/>
      <c r="AV6" s="66"/>
      <c r="AW6" s="66"/>
      <c r="AX6" s="66">
        <f aca="true" t="shared" si="5" ref="AX6:AX16">SUM(AE6:AW6)</f>
        <v>15</v>
      </c>
      <c r="AY6" s="68">
        <v>185.95</v>
      </c>
      <c r="AZ6" s="66"/>
      <c r="BA6" s="68">
        <f aca="true" t="shared" si="6" ref="BA6:BA16">AX6+AY6+AZ6</f>
        <v>200.95</v>
      </c>
      <c r="BB6" s="69">
        <f aca="true" t="shared" si="7" ref="BB6:BB16">AA6+BA6</f>
        <v>400.82</v>
      </c>
      <c r="BC6" s="84">
        <v>1</v>
      </c>
    </row>
    <row r="7" spans="1:55" ht="12.75">
      <c r="A7" s="73"/>
      <c r="B7" s="73"/>
      <c r="C7" s="73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>
        <f t="shared" si="1"/>
        <v>0</v>
      </c>
      <c r="Y7" s="109"/>
      <c r="Z7" s="66"/>
      <c r="AA7" s="68">
        <f t="shared" si="2"/>
        <v>0</v>
      </c>
      <c r="AB7" s="66"/>
      <c r="AC7" s="66">
        <f t="shared" si="3"/>
        <v>0</v>
      </c>
      <c r="AD7" s="66">
        <f t="shared" si="4"/>
        <v>0</v>
      </c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>
        <f t="shared" si="5"/>
        <v>0</v>
      </c>
      <c r="AY7" s="68"/>
      <c r="AZ7" s="66"/>
      <c r="BA7" s="68">
        <f t="shared" si="6"/>
        <v>0</v>
      </c>
      <c r="BB7" s="69">
        <f t="shared" si="7"/>
        <v>0</v>
      </c>
      <c r="BC7" s="85">
        <v>2</v>
      </c>
    </row>
    <row r="8" spans="1:55" ht="14.25">
      <c r="A8" s="148"/>
      <c r="B8" s="149"/>
      <c r="C8" s="73"/>
      <c r="D8" s="14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>
        <f t="shared" si="1"/>
        <v>0</v>
      </c>
      <c r="Y8" s="109"/>
      <c r="Z8" s="66"/>
      <c r="AA8" s="68">
        <f t="shared" si="2"/>
        <v>0</v>
      </c>
      <c r="AB8" s="66"/>
      <c r="AC8" s="66">
        <f t="shared" si="3"/>
        <v>0</v>
      </c>
      <c r="AD8" s="66">
        <f t="shared" si="4"/>
        <v>0</v>
      </c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>
        <f t="shared" si="5"/>
        <v>0</v>
      </c>
      <c r="AY8" s="68"/>
      <c r="AZ8" s="66"/>
      <c r="BA8" s="68">
        <f t="shared" si="6"/>
        <v>0</v>
      </c>
      <c r="BB8" s="69">
        <f t="shared" si="7"/>
        <v>0</v>
      </c>
      <c r="BC8" s="86">
        <v>3</v>
      </c>
    </row>
    <row r="9" spans="1:55" ht="14.25">
      <c r="A9" s="148"/>
      <c r="B9" s="73"/>
      <c r="C9" s="73"/>
      <c r="D9" s="14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>
        <f t="shared" si="1"/>
        <v>0</v>
      </c>
      <c r="Y9" s="109"/>
      <c r="Z9" s="66"/>
      <c r="AA9" s="68">
        <f t="shared" si="2"/>
        <v>0</v>
      </c>
      <c r="AB9" s="66"/>
      <c r="AC9" s="66">
        <f t="shared" si="3"/>
        <v>0</v>
      </c>
      <c r="AD9" s="71">
        <f t="shared" si="4"/>
        <v>0</v>
      </c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>
        <f t="shared" si="5"/>
        <v>0</v>
      </c>
      <c r="AY9" s="68"/>
      <c r="AZ9" s="66"/>
      <c r="BA9" s="68">
        <f t="shared" si="6"/>
        <v>0</v>
      </c>
      <c r="BB9" s="69">
        <f t="shared" si="7"/>
        <v>0</v>
      </c>
      <c r="BC9" s="87">
        <v>4</v>
      </c>
    </row>
    <row r="10" spans="1:55" ht="14.25">
      <c r="A10" s="118"/>
      <c r="B10" s="73"/>
      <c r="C10" s="73"/>
      <c r="D10" s="145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66">
        <f t="shared" si="1"/>
        <v>0</v>
      </c>
      <c r="Y10" s="109"/>
      <c r="Z10" s="66"/>
      <c r="AA10" s="68">
        <f t="shared" si="2"/>
        <v>0</v>
      </c>
      <c r="AB10" s="66"/>
      <c r="AC10" s="66">
        <f t="shared" si="3"/>
        <v>0</v>
      </c>
      <c r="AD10" s="66">
        <f t="shared" si="4"/>
        <v>0</v>
      </c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66">
        <f t="shared" si="5"/>
        <v>0</v>
      </c>
      <c r="AY10" s="68"/>
      <c r="AZ10" s="66"/>
      <c r="BA10" s="68">
        <f t="shared" si="6"/>
        <v>0</v>
      </c>
      <c r="BB10" s="69">
        <f t="shared" si="7"/>
        <v>0</v>
      </c>
      <c r="BC10" s="88">
        <v>5</v>
      </c>
    </row>
    <row r="11" spans="1:55" ht="14.25">
      <c r="A11" s="118"/>
      <c r="B11" s="73"/>
      <c r="C11" s="73"/>
      <c r="D11" s="14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>
        <f t="shared" si="1"/>
        <v>0</v>
      </c>
      <c r="Y11" s="109"/>
      <c r="Z11" s="66"/>
      <c r="AA11" s="68">
        <f t="shared" si="2"/>
        <v>0</v>
      </c>
      <c r="AB11" s="66"/>
      <c r="AC11" s="66">
        <f t="shared" si="3"/>
        <v>0</v>
      </c>
      <c r="AD11" s="66">
        <f t="shared" si="4"/>
        <v>0</v>
      </c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>
        <f t="shared" si="5"/>
        <v>0</v>
      </c>
      <c r="AY11" s="68"/>
      <c r="AZ11" s="66"/>
      <c r="BA11" s="68">
        <f t="shared" si="6"/>
        <v>0</v>
      </c>
      <c r="BB11" s="69">
        <f t="shared" si="7"/>
        <v>0</v>
      </c>
      <c r="BC11" s="88">
        <v>6</v>
      </c>
    </row>
    <row r="12" spans="1:55" ht="14.25">
      <c r="A12" s="118"/>
      <c r="B12" s="73"/>
      <c r="C12" s="73"/>
      <c r="D12" s="14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>
        <f t="shared" si="1"/>
        <v>0</v>
      </c>
      <c r="Y12" s="109"/>
      <c r="Z12" s="66"/>
      <c r="AA12" s="68">
        <f t="shared" si="2"/>
        <v>0</v>
      </c>
      <c r="AB12" s="66"/>
      <c r="AC12" s="66">
        <f t="shared" si="3"/>
        <v>0</v>
      </c>
      <c r="AD12" s="66">
        <f t="shared" si="4"/>
        <v>0</v>
      </c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>
        <f t="shared" si="5"/>
        <v>0</v>
      </c>
      <c r="AY12" s="68"/>
      <c r="AZ12" s="66"/>
      <c r="BA12" s="68">
        <f t="shared" si="6"/>
        <v>0</v>
      </c>
      <c r="BB12" s="69">
        <f t="shared" si="7"/>
        <v>0</v>
      </c>
      <c r="BC12" s="88">
        <v>7</v>
      </c>
    </row>
    <row r="13" spans="1:55" ht="14.25">
      <c r="A13" s="118"/>
      <c r="B13" s="119"/>
      <c r="C13" s="119"/>
      <c r="D13" s="12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>
        <f t="shared" si="1"/>
        <v>0</v>
      </c>
      <c r="Y13" s="109"/>
      <c r="Z13" s="66"/>
      <c r="AA13" s="68">
        <f t="shared" si="2"/>
        <v>0</v>
      </c>
      <c r="AB13" s="66"/>
      <c r="AC13" s="66">
        <f t="shared" si="3"/>
        <v>0</v>
      </c>
      <c r="AD13" s="66">
        <f t="shared" si="4"/>
        <v>0</v>
      </c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>
        <f t="shared" si="5"/>
        <v>0</v>
      </c>
      <c r="AY13" s="68"/>
      <c r="AZ13" s="66"/>
      <c r="BA13" s="68">
        <f t="shared" si="6"/>
        <v>0</v>
      </c>
      <c r="BB13" s="69">
        <f t="shared" si="7"/>
        <v>0</v>
      </c>
      <c r="BC13" s="88">
        <v>8</v>
      </c>
    </row>
    <row r="14" spans="1:55" ht="12.75">
      <c r="A14" s="75"/>
      <c r="B14" s="75"/>
      <c r="C14" s="70"/>
      <c r="D14" s="66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66">
        <f t="shared" si="1"/>
        <v>0</v>
      </c>
      <c r="Y14" s="110"/>
      <c r="Z14" s="75"/>
      <c r="AA14" s="68">
        <f t="shared" si="2"/>
        <v>0</v>
      </c>
      <c r="AB14" s="66"/>
      <c r="AC14" s="66">
        <f t="shared" si="3"/>
        <v>0</v>
      </c>
      <c r="AD14" s="66">
        <f t="shared" si="4"/>
        <v>0</v>
      </c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66">
        <f t="shared" si="5"/>
        <v>0</v>
      </c>
      <c r="AY14" s="77"/>
      <c r="AZ14" s="75"/>
      <c r="BA14" s="68">
        <f t="shared" si="6"/>
        <v>0</v>
      </c>
      <c r="BB14" s="69">
        <f t="shared" si="7"/>
        <v>0</v>
      </c>
      <c r="BC14" s="88">
        <v>9</v>
      </c>
    </row>
    <row r="15" spans="1:55" ht="12.75">
      <c r="A15" s="66"/>
      <c r="B15" s="70"/>
      <c r="C15" s="70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>
        <f t="shared" si="1"/>
        <v>0</v>
      </c>
      <c r="Y15" s="109"/>
      <c r="Z15" s="66"/>
      <c r="AA15" s="68">
        <f t="shared" si="2"/>
        <v>0</v>
      </c>
      <c r="AB15" s="66"/>
      <c r="AC15" s="66">
        <f t="shared" si="3"/>
        <v>0</v>
      </c>
      <c r="AD15" s="66">
        <f t="shared" si="4"/>
        <v>0</v>
      </c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>
        <f t="shared" si="5"/>
        <v>0</v>
      </c>
      <c r="AY15" s="68"/>
      <c r="AZ15" s="66"/>
      <c r="BA15" s="68">
        <f t="shared" si="6"/>
        <v>0</v>
      </c>
      <c r="BB15" s="69">
        <f t="shared" si="7"/>
        <v>0</v>
      </c>
      <c r="BC15" s="88">
        <v>10</v>
      </c>
    </row>
    <row r="16" spans="1:55" ht="12.75">
      <c r="A16" s="71"/>
      <c r="B16" s="71"/>
      <c r="C16" s="71"/>
      <c r="D16" s="71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8"/>
      <c r="R16" s="78"/>
      <c r="S16" s="78"/>
      <c r="T16" s="78"/>
      <c r="U16" s="78"/>
      <c r="V16" s="78"/>
      <c r="W16" s="73"/>
      <c r="X16" s="66">
        <f t="shared" si="1"/>
        <v>0</v>
      </c>
      <c r="Y16" s="105"/>
      <c r="Z16" s="67"/>
      <c r="AA16" s="68">
        <f t="shared" si="2"/>
        <v>0</v>
      </c>
      <c r="AB16" s="66"/>
      <c r="AC16" s="66">
        <f t="shared" si="3"/>
        <v>0</v>
      </c>
      <c r="AD16" s="66">
        <f t="shared" si="4"/>
        <v>0</v>
      </c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66">
        <f t="shared" si="5"/>
        <v>0</v>
      </c>
      <c r="AY16" s="68"/>
      <c r="AZ16" s="66"/>
      <c r="BA16" s="68">
        <f t="shared" si="6"/>
        <v>0</v>
      </c>
      <c r="BB16" s="79">
        <f t="shared" si="7"/>
        <v>0</v>
      </c>
      <c r="BC16" s="74"/>
    </row>
    <row r="17" spans="51:55" ht="12.75">
      <c r="AY17" s="80"/>
      <c r="BA17" s="80"/>
      <c r="BB17" s="80"/>
      <c r="BC17" s="81"/>
    </row>
    <row r="21" spans="1:56" ht="12.75">
      <c r="A21" s="38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1" t="s">
        <v>39</v>
      </c>
      <c r="Y21" s="106" t="s">
        <v>40</v>
      </c>
      <c r="Z21" s="41" t="s">
        <v>41</v>
      </c>
      <c r="AA21" s="45" t="s">
        <v>42</v>
      </c>
      <c r="AB21" s="42"/>
      <c r="AC21" s="42"/>
      <c r="AD21" s="43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1" t="s">
        <v>39</v>
      </c>
      <c r="AY21" s="44" t="s">
        <v>40</v>
      </c>
      <c r="AZ21" s="41" t="s">
        <v>41</v>
      </c>
      <c r="BA21" s="45" t="s">
        <v>42</v>
      </c>
      <c r="BB21" s="46" t="s">
        <v>43</v>
      </c>
      <c r="BC21" s="47"/>
      <c r="BD21" s="132"/>
    </row>
    <row r="22" spans="1:56" ht="12.75">
      <c r="A22" s="48" t="s">
        <v>54</v>
      </c>
      <c r="B22" s="49"/>
      <c r="C22" s="50"/>
      <c r="D22" s="50"/>
      <c r="E22" s="51" t="s">
        <v>7</v>
      </c>
      <c r="F22" s="52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3" t="s">
        <v>45</v>
      </c>
      <c r="Y22" s="107" t="s">
        <v>46</v>
      </c>
      <c r="Z22" s="53" t="s">
        <v>47</v>
      </c>
      <c r="AA22" s="56" t="s">
        <v>48</v>
      </c>
      <c r="AB22" s="54"/>
      <c r="AC22" s="51" t="str">
        <f>A22</f>
        <v>Rubriek Vierspan pony's</v>
      </c>
      <c r="AD22" s="49"/>
      <c r="AE22" s="51" t="s">
        <v>11</v>
      </c>
      <c r="AF22" s="52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3" t="s">
        <v>45</v>
      </c>
      <c r="AY22" s="55" t="s">
        <v>46</v>
      </c>
      <c r="AZ22" s="53" t="s">
        <v>47</v>
      </c>
      <c r="BA22" s="56" t="s">
        <v>48</v>
      </c>
      <c r="BB22" s="57" t="s">
        <v>45</v>
      </c>
      <c r="BC22" s="58"/>
      <c r="BD22" s="132"/>
    </row>
    <row r="23" spans="1:56" ht="12.75">
      <c r="A23" s="59" t="s">
        <v>49</v>
      </c>
      <c r="B23" s="59" t="s">
        <v>13</v>
      </c>
      <c r="C23" s="59" t="s">
        <v>5</v>
      </c>
      <c r="D23" s="59" t="s">
        <v>50</v>
      </c>
      <c r="E23" s="82">
        <v>1</v>
      </c>
      <c r="F23" s="82">
        <v>2</v>
      </c>
      <c r="G23" s="82">
        <v>3</v>
      </c>
      <c r="H23" s="82">
        <v>4</v>
      </c>
      <c r="I23" s="82">
        <v>5</v>
      </c>
      <c r="J23" s="82" t="s">
        <v>107</v>
      </c>
      <c r="K23" s="82" t="s">
        <v>32</v>
      </c>
      <c r="L23" s="82" t="s">
        <v>33</v>
      </c>
      <c r="M23" s="82" t="s">
        <v>34</v>
      </c>
      <c r="N23" s="82" t="s">
        <v>108</v>
      </c>
      <c r="O23" s="82">
        <v>7</v>
      </c>
      <c r="P23" s="82">
        <v>8</v>
      </c>
      <c r="Q23" s="82">
        <v>9</v>
      </c>
      <c r="R23" s="82">
        <v>10</v>
      </c>
      <c r="S23" s="82" t="s">
        <v>109</v>
      </c>
      <c r="T23" s="82" t="s">
        <v>32</v>
      </c>
      <c r="U23" s="82" t="s">
        <v>33</v>
      </c>
      <c r="V23" s="82" t="s">
        <v>110</v>
      </c>
      <c r="W23" s="82">
        <v>12</v>
      </c>
      <c r="X23" s="82"/>
      <c r="Y23" s="108" t="s">
        <v>19</v>
      </c>
      <c r="Z23" s="48" t="s">
        <v>51</v>
      </c>
      <c r="AA23" s="63" t="s">
        <v>52</v>
      </c>
      <c r="AB23" s="49"/>
      <c r="AC23" s="62" t="s">
        <v>49</v>
      </c>
      <c r="AD23" s="59" t="s">
        <v>13</v>
      </c>
      <c r="AE23" s="82">
        <f aca="true" t="shared" si="8" ref="AE23:AW23">E23</f>
        <v>1</v>
      </c>
      <c r="AF23" s="82">
        <f t="shared" si="8"/>
        <v>2</v>
      </c>
      <c r="AG23" s="82">
        <f t="shared" si="8"/>
        <v>3</v>
      </c>
      <c r="AH23" s="82">
        <f t="shared" si="8"/>
        <v>4</v>
      </c>
      <c r="AI23" s="82">
        <f t="shared" si="8"/>
        <v>5</v>
      </c>
      <c r="AJ23" s="82" t="str">
        <f t="shared" si="8"/>
        <v>6a</v>
      </c>
      <c r="AK23" s="82" t="str">
        <f t="shared" si="8"/>
        <v>b</v>
      </c>
      <c r="AL23" s="82" t="str">
        <f t="shared" si="8"/>
        <v>c</v>
      </c>
      <c r="AM23" s="82" t="str">
        <f t="shared" si="8"/>
        <v>d</v>
      </c>
      <c r="AN23" s="82" t="str">
        <f t="shared" si="8"/>
        <v>e</v>
      </c>
      <c r="AO23" s="82">
        <f t="shared" si="8"/>
        <v>7</v>
      </c>
      <c r="AP23" s="82">
        <f t="shared" si="8"/>
        <v>8</v>
      </c>
      <c r="AQ23" s="82">
        <f t="shared" si="8"/>
        <v>9</v>
      </c>
      <c r="AR23" s="82">
        <f t="shared" si="8"/>
        <v>10</v>
      </c>
      <c r="AS23" s="82" t="str">
        <f t="shared" si="8"/>
        <v>11a</v>
      </c>
      <c r="AT23" s="82" t="str">
        <f t="shared" si="8"/>
        <v>b</v>
      </c>
      <c r="AU23" s="82" t="str">
        <f t="shared" si="8"/>
        <v>c</v>
      </c>
      <c r="AV23" s="117" t="str">
        <f t="shared" si="8"/>
        <v>de</v>
      </c>
      <c r="AW23" s="117">
        <f t="shared" si="8"/>
        <v>12</v>
      </c>
      <c r="AX23" s="48" t="s">
        <v>18</v>
      </c>
      <c r="AY23" s="63" t="s">
        <v>19</v>
      </c>
      <c r="AZ23" s="48" t="s">
        <v>51</v>
      </c>
      <c r="BA23" s="63" t="s">
        <v>53</v>
      </c>
      <c r="BB23" s="64" t="s">
        <v>23</v>
      </c>
      <c r="BC23" s="65"/>
      <c r="BD23" s="132"/>
    </row>
    <row r="24" spans="1:56" ht="14.25">
      <c r="A24" s="73"/>
      <c r="B24" s="73" t="s">
        <v>100</v>
      </c>
      <c r="C24" s="73"/>
      <c r="D24" s="145"/>
      <c r="E24" s="66">
        <v>5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>
        <v>5</v>
      </c>
      <c r="S24" s="66"/>
      <c r="T24" s="66"/>
      <c r="U24" s="66"/>
      <c r="V24" s="66"/>
      <c r="W24" s="66">
        <v>5</v>
      </c>
      <c r="X24" s="66">
        <f aca="true" t="shared" si="9" ref="X24:X35">SUM(E24:W24)</f>
        <v>15</v>
      </c>
      <c r="Y24" s="109">
        <v>108.96</v>
      </c>
      <c r="Z24" s="66"/>
      <c r="AA24" s="68">
        <f aca="true" t="shared" si="10" ref="AA24:AA35">X24+Y24+Z24</f>
        <v>123.96</v>
      </c>
      <c r="AB24" s="66"/>
      <c r="AC24" s="66">
        <f aca="true" t="shared" si="11" ref="AC24:AC35">A24</f>
        <v>0</v>
      </c>
      <c r="AD24" s="66" t="str">
        <f aca="true" t="shared" si="12" ref="AD24:AD35">B24</f>
        <v>Marijke Hammink </v>
      </c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>
        <f aca="true" t="shared" si="13" ref="AX24:AX35">SUM(AE24:AW24)</f>
        <v>0</v>
      </c>
      <c r="AY24" s="68">
        <v>106.4</v>
      </c>
      <c r="AZ24" s="66"/>
      <c r="BA24" s="68">
        <f aca="true" t="shared" si="14" ref="BA24:BA35">AX24+AY24+AZ24</f>
        <v>106.4</v>
      </c>
      <c r="BB24" s="69">
        <f aca="true" t="shared" si="15" ref="BB24:BB35">AA24+BA24</f>
        <v>230.36</v>
      </c>
      <c r="BC24" s="84">
        <v>1</v>
      </c>
      <c r="BD24" s="132"/>
    </row>
    <row r="25" spans="1:56" ht="14.25">
      <c r="A25" s="73"/>
      <c r="B25" s="73" t="s">
        <v>101</v>
      </c>
      <c r="C25" s="73"/>
      <c r="D25" s="145"/>
      <c r="E25" s="66">
        <v>5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>
        <f t="shared" si="9"/>
        <v>5</v>
      </c>
      <c r="Y25" s="109">
        <v>132.17</v>
      </c>
      <c r="Z25" s="66"/>
      <c r="AA25" s="68">
        <f t="shared" si="10"/>
        <v>137.17</v>
      </c>
      <c r="AB25" s="66"/>
      <c r="AC25" s="66">
        <f t="shared" si="11"/>
        <v>0</v>
      </c>
      <c r="AD25" s="66" t="str">
        <f t="shared" si="12"/>
        <v>Erik Mulder </v>
      </c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>
        <v>5</v>
      </c>
      <c r="AR25" s="66"/>
      <c r="AS25" s="66"/>
      <c r="AT25" s="66"/>
      <c r="AU25" s="66"/>
      <c r="AV25" s="66"/>
      <c r="AW25" s="66">
        <v>5</v>
      </c>
      <c r="AX25" s="66">
        <f t="shared" si="13"/>
        <v>10</v>
      </c>
      <c r="AY25" s="68">
        <v>118.86</v>
      </c>
      <c r="AZ25" s="66"/>
      <c r="BA25" s="68">
        <f t="shared" si="14"/>
        <v>128.86</v>
      </c>
      <c r="BB25" s="69">
        <f t="shared" si="15"/>
        <v>266.03</v>
      </c>
      <c r="BC25" s="85">
        <v>2</v>
      </c>
      <c r="BD25" s="132"/>
    </row>
    <row r="26" spans="1:56" ht="14.25">
      <c r="A26" s="73"/>
      <c r="B26" s="73"/>
      <c r="C26" s="73"/>
      <c r="D26" s="14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>
        <f t="shared" si="9"/>
        <v>0</v>
      </c>
      <c r="Y26" s="109"/>
      <c r="Z26" s="66"/>
      <c r="AA26" s="68">
        <f t="shared" si="10"/>
        <v>0</v>
      </c>
      <c r="AB26" s="66"/>
      <c r="AC26" s="66">
        <f t="shared" si="11"/>
        <v>0</v>
      </c>
      <c r="AD26" s="66">
        <f t="shared" si="12"/>
        <v>0</v>
      </c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>
        <f t="shared" si="13"/>
        <v>0</v>
      </c>
      <c r="AY26" s="68"/>
      <c r="AZ26" s="66"/>
      <c r="BA26" s="68">
        <f t="shared" si="14"/>
        <v>0</v>
      </c>
      <c r="BB26" s="69">
        <f t="shared" si="15"/>
        <v>0</v>
      </c>
      <c r="BC26" s="86">
        <v>3</v>
      </c>
      <c r="BD26" s="132"/>
    </row>
    <row r="27" spans="1:56" ht="14.25">
      <c r="A27" s="73"/>
      <c r="B27" s="73"/>
      <c r="C27" s="73"/>
      <c r="D27" s="14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>
        <f t="shared" si="9"/>
        <v>0</v>
      </c>
      <c r="Y27" s="109"/>
      <c r="Z27" s="66"/>
      <c r="AA27" s="68">
        <f t="shared" si="10"/>
        <v>0</v>
      </c>
      <c r="AB27" s="66"/>
      <c r="AC27" s="66">
        <f t="shared" si="11"/>
        <v>0</v>
      </c>
      <c r="AD27" s="66">
        <f t="shared" si="12"/>
        <v>0</v>
      </c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>
        <f t="shared" si="13"/>
        <v>0</v>
      </c>
      <c r="AY27" s="68"/>
      <c r="AZ27" s="66"/>
      <c r="BA27" s="68">
        <f t="shared" si="14"/>
        <v>0</v>
      </c>
      <c r="BB27" s="69">
        <f t="shared" si="15"/>
        <v>0</v>
      </c>
      <c r="BC27" s="87">
        <v>4</v>
      </c>
      <c r="BD27" s="132"/>
    </row>
    <row r="28" spans="1:55" ht="14.25">
      <c r="A28" s="73"/>
      <c r="B28" s="73"/>
      <c r="C28" s="73"/>
      <c r="D28" s="14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>
        <f t="shared" si="9"/>
        <v>0</v>
      </c>
      <c r="Y28" s="109"/>
      <c r="Z28" s="66"/>
      <c r="AA28" s="68">
        <f t="shared" si="10"/>
        <v>0</v>
      </c>
      <c r="AB28" s="66"/>
      <c r="AC28" s="66">
        <f t="shared" si="11"/>
        <v>0</v>
      </c>
      <c r="AD28" s="66">
        <f t="shared" si="12"/>
        <v>0</v>
      </c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>
        <f t="shared" si="13"/>
        <v>0</v>
      </c>
      <c r="AY28" s="68"/>
      <c r="AZ28" s="66"/>
      <c r="BA28" s="68">
        <f t="shared" si="14"/>
        <v>0</v>
      </c>
      <c r="BB28" s="69">
        <f t="shared" si="15"/>
        <v>0</v>
      </c>
      <c r="BC28" s="88">
        <v>5</v>
      </c>
    </row>
    <row r="29" spans="1:55" ht="14.25">
      <c r="A29" s="73"/>
      <c r="B29" s="73"/>
      <c r="C29" s="73"/>
      <c r="D29" s="14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>
        <f t="shared" si="9"/>
        <v>0</v>
      </c>
      <c r="Y29" s="109"/>
      <c r="Z29" s="66"/>
      <c r="AA29" s="68">
        <f t="shared" si="10"/>
        <v>0</v>
      </c>
      <c r="AB29" s="66"/>
      <c r="AC29" s="66">
        <f t="shared" si="11"/>
        <v>0</v>
      </c>
      <c r="AD29" s="66">
        <f t="shared" si="12"/>
        <v>0</v>
      </c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>
        <f t="shared" si="13"/>
        <v>0</v>
      </c>
      <c r="AY29" s="68"/>
      <c r="AZ29" s="66"/>
      <c r="BA29" s="68">
        <f t="shared" si="14"/>
        <v>0</v>
      </c>
      <c r="BB29" s="69">
        <f t="shared" si="15"/>
        <v>0</v>
      </c>
      <c r="BC29" s="88">
        <v>6</v>
      </c>
    </row>
    <row r="30" spans="1:55" ht="14.25">
      <c r="A30" s="148"/>
      <c r="B30" s="73"/>
      <c r="C30" s="73"/>
      <c r="D30" s="145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66">
        <f t="shared" si="9"/>
        <v>0</v>
      </c>
      <c r="Y30" s="109"/>
      <c r="Z30" s="66"/>
      <c r="AA30" s="68">
        <f t="shared" si="10"/>
        <v>0</v>
      </c>
      <c r="AB30" s="66"/>
      <c r="AC30" s="66">
        <f t="shared" si="11"/>
        <v>0</v>
      </c>
      <c r="AD30" s="66">
        <f t="shared" si="12"/>
        <v>0</v>
      </c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66">
        <f t="shared" si="13"/>
        <v>0</v>
      </c>
      <c r="AY30" s="68"/>
      <c r="AZ30" s="66"/>
      <c r="BA30" s="68">
        <f t="shared" si="14"/>
        <v>0</v>
      </c>
      <c r="BB30" s="69">
        <f t="shared" si="15"/>
        <v>0</v>
      </c>
      <c r="BC30" s="88">
        <v>7</v>
      </c>
    </row>
    <row r="31" spans="1:55" ht="14.25">
      <c r="A31" s="118"/>
      <c r="B31" s="119"/>
      <c r="C31" s="119"/>
      <c r="D31" s="127"/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6"/>
      <c r="P31" s="66"/>
      <c r="Q31" s="66"/>
      <c r="R31" s="66"/>
      <c r="S31" s="66"/>
      <c r="T31" s="66"/>
      <c r="U31" s="66"/>
      <c r="V31" s="66"/>
      <c r="W31" s="66"/>
      <c r="X31" s="66">
        <f t="shared" si="9"/>
        <v>0</v>
      </c>
      <c r="Y31" s="109"/>
      <c r="Z31" s="67"/>
      <c r="AA31" s="68">
        <f t="shared" si="10"/>
        <v>0</v>
      </c>
      <c r="AB31" s="66"/>
      <c r="AC31" s="66">
        <f t="shared" si="11"/>
        <v>0</v>
      </c>
      <c r="AD31" s="66">
        <f t="shared" si="12"/>
        <v>0</v>
      </c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>
        <f t="shared" si="13"/>
        <v>0</v>
      </c>
      <c r="AY31" s="68"/>
      <c r="AZ31" s="66"/>
      <c r="BA31" s="68">
        <f t="shared" si="14"/>
        <v>0</v>
      </c>
      <c r="BB31" s="69">
        <f t="shared" si="15"/>
        <v>0</v>
      </c>
      <c r="BC31" s="88">
        <v>8</v>
      </c>
    </row>
    <row r="32" spans="1:55" ht="14.25">
      <c r="A32" s="118"/>
      <c r="B32" s="118"/>
      <c r="C32" s="118"/>
      <c r="D32" s="127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>
        <f t="shared" si="9"/>
        <v>0</v>
      </c>
      <c r="Y32" s="109"/>
      <c r="Z32" s="66"/>
      <c r="AA32" s="68">
        <f t="shared" si="10"/>
        <v>0</v>
      </c>
      <c r="AB32" s="66"/>
      <c r="AC32" s="66">
        <f t="shared" si="11"/>
        <v>0</v>
      </c>
      <c r="AD32" s="66">
        <f t="shared" si="12"/>
        <v>0</v>
      </c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>
        <f t="shared" si="13"/>
        <v>0</v>
      </c>
      <c r="AY32" s="68"/>
      <c r="AZ32" s="66"/>
      <c r="BA32" s="68">
        <f t="shared" si="14"/>
        <v>0</v>
      </c>
      <c r="BB32" s="69">
        <f t="shared" si="15"/>
        <v>0</v>
      </c>
      <c r="BC32" s="88">
        <v>9</v>
      </c>
    </row>
    <row r="33" spans="1:55" ht="12.75">
      <c r="A33" s="75"/>
      <c r="B33" s="72"/>
      <c r="C33" s="104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66">
        <f t="shared" si="9"/>
        <v>0</v>
      </c>
      <c r="Y33" s="110"/>
      <c r="Z33" s="75"/>
      <c r="AA33" s="68">
        <f t="shared" si="10"/>
        <v>0</v>
      </c>
      <c r="AB33" s="66"/>
      <c r="AC33" s="66">
        <f t="shared" si="11"/>
        <v>0</v>
      </c>
      <c r="AD33" s="66">
        <f t="shared" si="12"/>
        <v>0</v>
      </c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66">
        <f t="shared" si="13"/>
        <v>0</v>
      </c>
      <c r="AY33" s="77"/>
      <c r="AZ33" s="75"/>
      <c r="BA33" s="68">
        <f t="shared" si="14"/>
        <v>0</v>
      </c>
      <c r="BB33" s="69">
        <f t="shared" si="15"/>
        <v>0</v>
      </c>
      <c r="BC33" s="88">
        <v>10</v>
      </c>
    </row>
    <row r="34" spans="1:55" ht="12.75">
      <c r="A34" s="66"/>
      <c r="B34" s="70"/>
      <c r="C34" s="70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>
        <f t="shared" si="9"/>
        <v>0</v>
      </c>
      <c r="Y34" s="109"/>
      <c r="Z34" s="66"/>
      <c r="AA34" s="68">
        <f t="shared" si="10"/>
        <v>0</v>
      </c>
      <c r="AB34" s="66"/>
      <c r="AC34" s="66">
        <f t="shared" si="11"/>
        <v>0</v>
      </c>
      <c r="AD34" s="66">
        <f t="shared" si="12"/>
        <v>0</v>
      </c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>
        <f t="shared" si="13"/>
        <v>0</v>
      </c>
      <c r="AY34" s="68"/>
      <c r="AZ34" s="66"/>
      <c r="BA34" s="68">
        <f t="shared" si="14"/>
        <v>0</v>
      </c>
      <c r="BB34" s="69">
        <f t="shared" si="15"/>
        <v>0</v>
      </c>
      <c r="BC34" s="86"/>
    </row>
    <row r="35" spans="1:55" ht="12.75">
      <c r="A35" s="71"/>
      <c r="B35" s="71"/>
      <c r="C35" s="71"/>
      <c r="D35" s="71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8"/>
      <c r="R35" s="78"/>
      <c r="S35" s="78"/>
      <c r="T35" s="78"/>
      <c r="U35" s="78"/>
      <c r="V35" s="78"/>
      <c r="W35" s="73"/>
      <c r="X35" s="66">
        <f t="shared" si="9"/>
        <v>0</v>
      </c>
      <c r="Y35" s="105"/>
      <c r="Z35" s="67"/>
      <c r="AA35" s="68">
        <f t="shared" si="10"/>
        <v>0</v>
      </c>
      <c r="AB35" s="66"/>
      <c r="AC35" s="66">
        <f t="shared" si="11"/>
        <v>0</v>
      </c>
      <c r="AD35" s="66">
        <f t="shared" si="12"/>
        <v>0</v>
      </c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66">
        <f t="shared" si="13"/>
        <v>0</v>
      </c>
      <c r="AY35" s="68"/>
      <c r="AZ35" s="66"/>
      <c r="BA35" s="68">
        <f t="shared" si="14"/>
        <v>0</v>
      </c>
      <c r="BB35" s="79">
        <f t="shared" si="15"/>
        <v>0</v>
      </c>
      <c r="BC35" s="86"/>
    </row>
    <row r="36" ht="12.75">
      <c r="BC36" s="86"/>
    </row>
    <row r="37" ht="12.75">
      <c r="BC37" s="86"/>
    </row>
    <row r="38" ht="12.75">
      <c r="BC38" s="86"/>
    </row>
    <row r="39" ht="12.75">
      <c r="BC39" s="86"/>
    </row>
    <row r="40" ht="12.75">
      <c r="BC40" s="86"/>
    </row>
    <row r="41" ht="12.75">
      <c r="BC41" s="86"/>
    </row>
    <row r="42" spans="1:55" ht="12.75">
      <c r="A42" s="38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1" t="s">
        <v>39</v>
      </c>
      <c r="Y42" s="106" t="s">
        <v>40</v>
      </c>
      <c r="Z42" s="41" t="s">
        <v>41</v>
      </c>
      <c r="AA42" s="45" t="s">
        <v>42</v>
      </c>
      <c r="AB42" s="42"/>
      <c r="AC42" s="42"/>
      <c r="AD42" s="43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1" t="s">
        <v>39</v>
      </c>
      <c r="AY42" s="44" t="s">
        <v>40</v>
      </c>
      <c r="AZ42" s="41" t="s">
        <v>41</v>
      </c>
      <c r="BA42" s="45" t="s">
        <v>42</v>
      </c>
      <c r="BB42" s="46" t="s">
        <v>43</v>
      </c>
      <c r="BC42" s="47"/>
    </row>
    <row r="43" spans="1:55" ht="12.75">
      <c r="A43" s="48" t="s">
        <v>103</v>
      </c>
      <c r="B43" s="49"/>
      <c r="C43" s="50"/>
      <c r="D43" s="50"/>
      <c r="E43" s="51" t="s">
        <v>7</v>
      </c>
      <c r="F43" s="52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3" t="s">
        <v>45</v>
      </c>
      <c r="Y43" s="107" t="s">
        <v>46</v>
      </c>
      <c r="Z43" s="53" t="s">
        <v>47</v>
      </c>
      <c r="AA43" s="56" t="s">
        <v>48</v>
      </c>
      <c r="AB43" s="54"/>
      <c r="AC43" s="51" t="str">
        <f>A43</f>
        <v>Rubriek Koudbloeds</v>
      </c>
      <c r="AD43" s="49"/>
      <c r="AE43" s="51" t="s">
        <v>11</v>
      </c>
      <c r="AF43" s="52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3" t="s">
        <v>45</v>
      </c>
      <c r="AY43" s="55" t="s">
        <v>46</v>
      </c>
      <c r="AZ43" s="53" t="s">
        <v>47</v>
      </c>
      <c r="BA43" s="56" t="s">
        <v>48</v>
      </c>
      <c r="BB43" s="57" t="s">
        <v>45</v>
      </c>
      <c r="BC43" s="58"/>
    </row>
    <row r="44" spans="1:55" ht="12.75">
      <c r="A44" s="59" t="s">
        <v>49</v>
      </c>
      <c r="B44" s="59" t="s">
        <v>13</v>
      </c>
      <c r="C44" s="59" t="s">
        <v>5</v>
      </c>
      <c r="D44" s="59" t="s">
        <v>50</v>
      </c>
      <c r="E44" s="82">
        <v>1</v>
      </c>
      <c r="F44" s="82">
        <v>2</v>
      </c>
      <c r="G44" s="82">
        <v>3</v>
      </c>
      <c r="H44" s="82">
        <v>4</v>
      </c>
      <c r="I44" s="82">
        <v>5</v>
      </c>
      <c r="J44" s="82" t="s">
        <v>107</v>
      </c>
      <c r="K44" s="82" t="s">
        <v>32</v>
      </c>
      <c r="L44" s="82" t="s">
        <v>33</v>
      </c>
      <c r="M44" s="82" t="s">
        <v>34</v>
      </c>
      <c r="N44" s="82" t="s">
        <v>108</v>
      </c>
      <c r="O44" s="82">
        <v>7</v>
      </c>
      <c r="P44" s="82">
        <v>8</v>
      </c>
      <c r="Q44" s="82">
        <v>9</v>
      </c>
      <c r="R44" s="82">
        <v>10</v>
      </c>
      <c r="S44" s="82" t="s">
        <v>109</v>
      </c>
      <c r="T44" s="82" t="s">
        <v>32</v>
      </c>
      <c r="U44" s="82" t="s">
        <v>33</v>
      </c>
      <c r="V44" s="82" t="s">
        <v>110</v>
      </c>
      <c r="W44" s="82">
        <v>12</v>
      </c>
      <c r="X44" s="82"/>
      <c r="Y44" s="108" t="s">
        <v>19</v>
      </c>
      <c r="Z44" s="48" t="s">
        <v>51</v>
      </c>
      <c r="AA44" s="63" t="s">
        <v>52</v>
      </c>
      <c r="AB44" s="49"/>
      <c r="AC44" s="62" t="s">
        <v>49</v>
      </c>
      <c r="AD44" s="59" t="s">
        <v>13</v>
      </c>
      <c r="AE44" s="82">
        <f aca="true" t="shared" si="16" ref="AE44:AW44">E44</f>
        <v>1</v>
      </c>
      <c r="AF44" s="82">
        <f t="shared" si="16"/>
        <v>2</v>
      </c>
      <c r="AG44" s="82">
        <f t="shared" si="16"/>
        <v>3</v>
      </c>
      <c r="AH44" s="82">
        <f t="shared" si="16"/>
        <v>4</v>
      </c>
      <c r="AI44" s="82">
        <f t="shared" si="16"/>
        <v>5</v>
      </c>
      <c r="AJ44" s="82" t="str">
        <f t="shared" si="16"/>
        <v>6a</v>
      </c>
      <c r="AK44" s="82" t="str">
        <f t="shared" si="16"/>
        <v>b</v>
      </c>
      <c r="AL44" s="82" t="str">
        <f t="shared" si="16"/>
        <v>c</v>
      </c>
      <c r="AM44" s="82" t="str">
        <f t="shared" si="16"/>
        <v>d</v>
      </c>
      <c r="AN44" s="82" t="str">
        <f t="shared" si="16"/>
        <v>e</v>
      </c>
      <c r="AO44" s="82">
        <f t="shared" si="16"/>
        <v>7</v>
      </c>
      <c r="AP44" s="82">
        <f t="shared" si="16"/>
        <v>8</v>
      </c>
      <c r="AQ44" s="82">
        <f t="shared" si="16"/>
        <v>9</v>
      </c>
      <c r="AR44" s="82">
        <f t="shared" si="16"/>
        <v>10</v>
      </c>
      <c r="AS44" s="82" t="str">
        <f t="shared" si="16"/>
        <v>11a</v>
      </c>
      <c r="AT44" s="82" t="str">
        <f t="shared" si="16"/>
        <v>b</v>
      </c>
      <c r="AU44" s="82" t="str">
        <f t="shared" si="16"/>
        <v>c</v>
      </c>
      <c r="AV44" s="117" t="str">
        <f t="shared" si="16"/>
        <v>de</v>
      </c>
      <c r="AW44" s="117">
        <f t="shared" si="16"/>
        <v>12</v>
      </c>
      <c r="AX44" s="48" t="s">
        <v>18</v>
      </c>
      <c r="AY44" s="63" t="s">
        <v>19</v>
      </c>
      <c r="AZ44" s="48" t="s">
        <v>51</v>
      </c>
      <c r="BA44" s="63" t="s">
        <v>53</v>
      </c>
      <c r="BB44" s="64" t="s">
        <v>23</v>
      </c>
      <c r="BC44" s="65"/>
    </row>
    <row r="45" spans="1:57" ht="12.75">
      <c r="A45" s="118"/>
      <c r="B45" s="73" t="s">
        <v>104</v>
      </c>
      <c r="C45" s="73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>
        <f aca="true" t="shared" si="17" ref="X45:X54">SUM(E45:W45)</f>
        <v>0</v>
      </c>
      <c r="Y45" s="158">
        <v>235.18</v>
      </c>
      <c r="Z45" s="66">
        <v>20</v>
      </c>
      <c r="AA45" s="68">
        <f aca="true" t="shared" si="18" ref="AA45:AA54">X45+Y45+Z45</f>
        <v>255.18</v>
      </c>
      <c r="AB45" s="66"/>
      <c r="AC45" s="66">
        <f aca="true" t="shared" si="19" ref="AC45:AC54">A45</f>
        <v>0</v>
      </c>
      <c r="AD45" s="66" t="str">
        <f aca="true" t="shared" si="20" ref="AD45:AD54">B45</f>
        <v>Wijnanda Kroeze</v>
      </c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>
        <f aca="true" t="shared" si="21" ref="AX45:AX54">SUM(AE45:AW45)</f>
        <v>0</v>
      </c>
      <c r="AY45" s="68">
        <v>190.16</v>
      </c>
      <c r="AZ45" s="66"/>
      <c r="BA45" s="68">
        <f aca="true" t="shared" si="22" ref="BA45:BA54">AX45+AY45+AZ45</f>
        <v>190.16</v>
      </c>
      <c r="BB45" s="69">
        <f aca="true" t="shared" si="23" ref="BB45:BB54">AA45+BA45</f>
        <v>445.34000000000003</v>
      </c>
      <c r="BC45" s="86"/>
      <c r="BD45">
        <v>190.16</v>
      </c>
      <c r="BE45" s="85">
        <v>2</v>
      </c>
    </row>
    <row r="46" spans="1:57" ht="12.75">
      <c r="A46" s="118"/>
      <c r="B46" s="73" t="s">
        <v>111</v>
      </c>
      <c r="C46" s="73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>
        <f t="shared" si="17"/>
        <v>0</v>
      </c>
      <c r="Y46" s="109">
        <v>271.43</v>
      </c>
      <c r="Z46" s="66">
        <v>40</v>
      </c>
      <c r="AA46" s="68">
        <f t="shared" si="18"/>
        <v>311.43</v>
      </c>
      <c r="AB46" s="66"/>
      <c r="AC46" s="66">
        <f t="shared" si="19"/>
        <v>0</v>
      </c>
      <c r="AD46" s="66" t="str">
        <f t="shared" si="20"/>
        <v>Sylvia Franke</v>
      </c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>
        <f t="shared" si="21"/>
        <v>0</v>
      </c>
      <c r="AY46" s="68">
        <v>251.62</v>
      </c>
      <c r="AZ46" s="66"/>
      <c r="BA46" s="68">
        <f t="shared" si="22"/>
        <v>251.62</v>
      </c>
      <c r="BB46" s="69">
        <f t="shared" si="23"/>
        <v>563.05</v>
      </c>
      <c r="BC46" s="86"/>
      <c r="BD46">
        <v>251.62</v>
      </c>
      <c r="BE46" s="88">
        <v>5</v>
      </c>
    </row>
    <row r="47" spans="1:57" ht="12.75">
      <c r="A47" s="118"/>
      <c r="B47" s="73" t="s">
        <v>105</v>
      </c>
      <c r="C47" s="73"/>
      <c r="D47" s="71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>
        <f t="shared" si="17"/>
        <v>0</v>
      </c>
      <c r="Y47" s="109" t="s">
        <v>36</v>
      </c>
      <c r="Z47" s="66"/>
      <c r="AA47" s="68" t="e">
        <f t="shared" si="18"/>
        <v>#VALUE!</v>
      </c>
      <c r="AB47" s="66"/>
      <c r="AC47" s="66">
        <f t="shared" si="19"/>
        <v>0</v>
      </c>
      <c r="AD47" s="66" t="str">
        <f t="shared" si="20"/>
        <v>Han Thijssen</v>
      </c>
      <c r="AE47" s="66">
        <v>5</v>
      </c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>
        <f t="shared" si="21"/>
        <v>5</v>
      </c>
      <c r="AY47" s="68">
        <v>196.18</v>
      </c>
      <c r="AZ47" s="66"/>
      <c r="BA47" s="68">
        <f t="shared" si="22"/>
        <v>201.18</v>
      </c>
      <c r="BB47" s="69" t="e">
        <f t="shared" si="23"/>
        <v>#VALUE!</v>
      </c>
      <c r="BC47" s="86"/>
      <c r="BD47">
        <v>201.18</v>
      </c>
      <c r="BE47" s="86">
        <v>3</v>
      </c>
    </row>
    <row r="48" spans="1:57" ht="12.75">
      <c r="A48" s="118"/>
      <c r="B48" s="73" t="s">
        <v>104</v>
      </c>
      <c r="C48" s="7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112"/>
      <c r="O48" s="66"/>
      <c r="P48" s="66"/>
      <c r="Q48" s="66"/>
      <c r="R48" s="66"/>
      <c r="S48" s="66"/>
      <c r="T48" s="66"/>
      <c r="U48" s="66"/>
      <c r="V48" s="66"/>
      <c r="W48" s="66"/>
      <c r="X48" s="66">
        <f t="shared" si="17"/>
        <v>0</v>
      </c>
      <c r="Y48" s="109">
        <v>176.93</v>
      </c>
      <c r="Z48" s="67"/>
      <c r="AA48" s="68">
        <f t="shared" si="18"/>
        <v>176.93</v>
      </c>
      <c r="AB48" s="66"/>
      <c r="AC48" s="66">
        <f t="shared" si="19"/>
        <v>0</v>
      </c>
      <c r="AD48" s="66" t="str">
        <f t="shared" si="20"/>
        <v>Wijnanda Kroeze</v>
      </c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>
        <f t="shared" si="21"/>
        <v>0</v>
      </c>
      <c r="AY48" s="68">
        <v>158</v>
      </c>
      <c r="AZ48" s="66"/>
      <c r="BA48" s="68">
        <f t="shared" si="22"/>
        <v>158</v>
      </c>
      <c r="BB48" s="69">
        <f t="shared" si="23"/>
        <v>334.93</v>
      </c>
      <c r="BC48" s="86"/>
      <c r="BD48" s="80">
        <v>158</v>
      </c>
      <c r="BE48" s="84">
        <v>1</v>
      </c>
    </row>
    <row r="49" spans="1:57" ht="12.75">
      <c r="A49" s="118"/>
      <c r="B49" s="73" t="s">
        <v>106</v>
      </c>
      <c r="C49" s="73"/>
      <c r="D49" s="71"/>
      <c r="E49" s="73">
        <v>5</v>
      </c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66">
        <f t="shared" si="17"/>
        <v>5</v>
      </c>
      <c r="Y49" s="109">
        <v>228.46</v>
      </c>
      <c r="Z49" s="66"/>
      <c r="AA49" s="68">
        <f t="shared" si="18"/>
        <v>233.46</v>
      </c>
      <c r="AB49" s="66"/>
      <c r="AC49" s="66">
        <f t="shared" si="19"/>
        <v>0</v>
      </c>
      <c r="AD49" s="66" t="str">
        <f t="shared" si="20"/>
        <v>Corry Ensink</v>
      </c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>
        <v>5</v>
      </c>
      <c r="AS49" s="73"/>
      <c r="AT49" s="73"/>
      <c r="AU49" s="73"/>
      <c r="AV49" s="73"/>
      <c r="AW49" s="73"/>
      <c r="AX49" s="66">
        <f t="shared" si="21"/>
        <v>5</v>
      </c>
      <c r="AY49" s="68">
        <v>204.33</v>
      </c>
      <c r="AZ49" s="66"/>
      <c r="BA49" s="68">
        <f t="shared" si="22"/>
        <v>209.33</v>
      </c>
      <c r="BB49" s="69">
        <f t="shared" si="23"/>
        <v>442.79</v>
      </c>
      <c r="BC49" s="86"/>
      <c r="BD49">
        <v>209.33</v>
      </c>
      <c r="BE49" s="87">
        <v>4</v>
      </c>
    </row>
    <row r="50" spans="1:55" ht="12.75">
      <c r="A50" s="118"/>
      <c r="B50" s="73"/>
      <c r="C50" s="7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>
        <f t="shared" si="17"/>
        <v>0</v>
      </c>
      <c r="Y50" s="109"/>
      <c r="Z50" s="66"/>
      <c r="AA50" s="68">
        <f t="shared" si="18"/>
        <v>0</v>
      </c>
      <c r="AB50" s="66"/>
      <c r="AC50" s="66">
        <f t="shared" si="19"/>
        <v>0</v>
      </c>
      <c r="AD50" s="66">
        <f t="shared" si="20"/>
        <v>0</v>
      </c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>
        <f t="shared" si="21"/>
        <v>0</v>
      </c>
      <c r="AY50" s="68"/>
      <c r="AZ50" s="112"/>
      <c r="BA50" s="68">
        <f t="shared" si="22"/>
        <v>0</v>
      </c>
      <c r="BB50" s="69">
        <f t="shared" si="23"/>
        <v>0</v>
      </c>
      <c r="BC50" s="86"/>
    </row>
    <row r="51" spans="1:55" ht="12.75">
      <c r="A51" s="118"/>
      <c r="B51" s="73"/>
      <c r="C51" s="73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>
        <f t="shared" si="17"/>
        <v>0</v>
      </c>
      <c r="Y51" s="109"/>
      <c r="Z51" s="66"/>
      <c r="AA51" s="68">
        <f t="shared" si="18"/>
        <v>0</v>
      </c>
      <c r="AB51" s="66"/>
      <c r="AC51" s="66">
        <f t="shared" si="19"/>
        <v>0</v>
      </c>
      <c r="AD51" s="66">
        <f t="shared" si="20"/>
        <v>0</v>
      </c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>
        <f t="shared" si="21"/>
        <v>0</v>
      </c>
      <c r="AY51" s="68"/>
      <c r="AZ51" s="66"/>
      <c r="BA51" s="68">
        <f t="shared" si="22"/>
        <v>0</v>
      </c>
      <c r="BB51" s="69">
        <f t="shared" si="23"/>
        <v>0</v>
      </c>
      <c r="BC51" s="86"/>
    </row>
    <row r="52" spans="1:55" ht="12.75">
      <c r="A52" s="118"/>
      <c r="B52" s="73"/>
      <c r="C52" s="73"/>
      <c r="D52" s="66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66">
        <f t="shared" si="17"/>
        <v>0</v>
      </c>
      <c r="Y52" s="110"/>
      <c r="Z52" s="75"/>
      <c r="AA52" s="68">
        <f t="shared" si="18"/>
        <v>0</v>
      </c>
      <c r="AB52" s="66"/>
      <c r="AC52" s="66">
        <f t="shared" si="19"/>
        <v>0</v>
      </c>
      <c r="AD52" s="66">
        <f t="shared" si="20"/>
        <v>0</v>
      </c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66">
        <f t="shared" si="21"/>
        <v>0</v>
      </c>
      <c r="AY52" s="77"/>
      <c r="AZ52" s="75"/>
      <c r="BA52" s="68">
        <f t="shared" si="22"/>
        <v>0</v>
      </c>
      <c r="BB52" s="69">
        <f t="shared" si="23"/>
        <v>0</v>
      </c>
      <c r="BC52" s="88"/>
    </row>
    <row r="53" spans="1:55" ht="12.75">
      <c r="A53" s="118"/>
      <c r="B53" s="73"/>
      <c r="C53" s="73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>
        <f t="shared" si="17"/>
        <v>0</v>
      </c>
      <c r="Y53" s="109"/>
      <c r="Z53" s="66"/>
      <c r="AA53" s="68">
        <f t="shared" si="18"/>
        <v>0</v>
      </c>
      <c r="AB53" s="66"/>
      <c r="AC53" s="66">
        <f t="shared" si="19"/>
        <v>0</v>
      </c>
      <c r="AD53" s="66">
        <f t="shared" si="20"/>
        <v>0</v>
      </c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>
        <f t="shared" si="21"/>
        <v>0</v>
      </c>
      <c r="AY53" s="68"/>
      <c r="AZ53" s="66"/>
      <c r="BA53" s="68">
        <f t="shared" si="22"/>
        <v>0</v>
      </c>
      <c r="BB53" s="69">
        <f t="shared" si="23"/>
        <v>0</v>
      </c>
      <c r="BC53" s="74"/>
    </row>
    <row r="54" spans="1:55" ht="12.75">
      <c r="A54" s="118"/>
      <c r="B54" s="73"/>
      <c r="C54" s="73"/>
      <c r="D54" s="71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8"/>
      <c r="R54" s="78"/>
      <c r="S54" s="78"/>
      <c r="T54" s="78"/>
      <c r="U54" s="78"/>
      <c r="V54" s="78"/>
      <c r="W54" s="73"/>
      <c r="X54" s="66">
        <f t="shared" si="17"/>
        <v>0</v>
      </c>
      <c r="Y54" s="105"/>
      <c r="Z54" s="67"/>
      <c r="AA54" s="68">
        <f t="shared" si="18"/>
        <v>0</v>
      </c>
      <c r="AB54" s="66"/>
      <c r="AC54" s="66">
        <f t="shared" si="19"/>
        <v>0</v>
      </c>
      <c r="AD54" s="66">
        <f t="shared" si="20"/>
        <v>0</v>
      </c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66">
        <f t="shared" si="21"/>
        <v>0</v>
      </c>
      <c r="AY54" s="68"/>
      <c r="AZ54" s="66"/>
      <c r="BA54" s="68">
        <f t="shared" si="22"/>
        <v>0</v>
      </c>
      <c r="BB54" s="79">
        <f t="shared" si="23"/>
        <v>0</v>
      </c>
      <c r="BC54" s="74"/>
    </row>
    <row r="59" spans="1:55" ht="12.75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1" t="s">
        <v>39</v>
      </c>
      <c r="Y59" s="106" t="s">
        <v>40</v>
      </c>
      <c r="Z59" s="41" t="s">
        <v>55</v>
      </c>
      <c r="AA59" s="45" t="s">
        <v>42</v>
      </c>
      <c r="AB59" s="42"/>
      <c r="AC59" s="42"/>
      <c r="AD59" s="43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1" t="s">
        <v>39</v>
      </c>
      <c r="AY59" s="44" t="s">
        <v>40</v>
      </c>
      <c r="AZ59" s="41" t="s">
        <v>41</v>
      </c>
      <c r="BA59" s="45" t="s">
        <v>42</v>
      </c>
      <c r="BB59" s="46" t="s">
        <v>43</v>
      </c>
      <c r="BC59" s="47"/>
    </row>
    <row r="60" spans="1:55" ht="12.75">
      <c r="A60" s="48" t="s">
        <v>56</v>
      </c>
      <c r="B60" s="49"/>
      <c r="C60" s="50"/>
      <c r="D60" s="50"/>
      <c r="E60" s="51" t="s">
        <v>7</v>
      </c>
      <c r="F60" s="52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3" t="s">
        <v>45</v>
      </c>
      <c r="Y60" s="107" t="s">
        <v>46</v>
      </c>
      <c r="Z60" s="53" t="s">
        <v>57</v>
      </c>
      <c r="AA60" s="56" t="s">
        <v>48</v>
      </c>
      <c r="AB60" s="54"/>
      <c r="AC60" s="51" t="str">
        <f>A60</f>
        <v>Reserve</v>
      </c>
      <c r="AD60" s="49"/>
      <c r="AE60" s="51" t="s">
        <v>11</v>
      </c>
      <c r="AF60" s="52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3" t="s">
        <v>45</v>
      </c>
      <c r="AY60" s="55" t="s">
        <v>46</v>
      </c>
      <c r="AZ60" s="53" t="s">
        <v>47</v>
      </c>
      <c r="BA60" s="56" t="s">
        <v>48</v>
      </c>
      <c r="BB60" s="57" t="s">
        <v>45</v>
      </c>
      <c r="BC60" s="58"/>
    </row>
    <row r="61" spans="1:55" ht="12.75">
      <c r="A61" s="59" t="s">
        <v>49</v>
      </c>
      <c r="B61" s="59" t="s">
        <v>13</v>
      </c>
      <c r="C61" s="59" t="s">
        <v>5</v>
      </c>
      <c r="D61" s="59" t="s">
        <v>50</v>
      </c>
      <c r="E61" s="60"/>
      <c r="F61" s="60"/>
      <c r="G61" s="60"/>
      <c r="H61" s="60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48"/>
      <c r="Y61" s="108" t="s">
        <v>19</v>
      </c>
      <c r="Z61" s="48" t="s">
        <v>58</v>
      </c>
      <c r="AA61" s="63" t="s">
        <v>52</v>
      </c>
      <c r="AB61" s="49"/>
      <c r="AC61" s="62" t="s">
        <v>49</v>
      </c>
      <c r="AD61" s="59" t="s">
        <v>13</v>
      </c>
      <c r="AE61" s="82">
        <f aca="true" t="shared" si="24" ref="AE61:AW61">E61</f>
        <v>0</v>
      </c>
      <c r="AF61" s="82">
        <f t="shared" si="24"/>
        <v>0</v>
      </c>
      <c r="AG61" s="82">
        <f t="shared" si="24"/>
        <v>0</v>
      </c>
      <c r="AH61" s="82">
        <f t="shared" si="24"/>
        <v>0</v>
      </c>
      <c r="AI61" s="82">
        <f t="shared" si="24"/>
        <v>0</v>
      </c>
      <c r="AJ61" s="82">
        <f t="shared" si="24"/>
        <v>0</v>
      </c>
      <c r="AK61" s="82">
        <f t="shared" si="24"/>
        <v>0</v>
      </c>
      <c r="AL61" s="82">
        <f t="shared" si="24"/>
        <v>0</v>
      </c>
      <c r="AM61" s="82">
        <f t="shared" si="24"/>
        <v>0</v>
      </c>
      <c r="AN61" s="82">
        <f t="shared" si="24"/>
        <v>0</v>
      </c>
      <c r="AO61" s="82">
        <f t="shared" si="24"/>
        <v>0</v>
      </c>
      <c r="AP61" s="82">
        <f t="shared" si="24"/>
        <v>0</v>
      </c>
      <c r="AQ61" s="82">
        <f t="shared" si="24"/>
        <v>0</v>
      </c>
      <c r="AR61" s="82">
        <f t="shared" si="24"/>
        <v>0</v>
      </c>
      <c r="AS61" s="82">
        <f t="shared" si="24"/>
        <v>0</v>
      </c>
      <c r="AT61" s="82">
        <f t="shared" si="24"/>
        <v>0</v>
      </c>
      <c r="AU61" s="82">
        <f t="shared" si="24"/>
        <v>0</v>
      </c>
      <c r="AV61" s="117">
        <f t="shared" si="24"/>
        <v>0</v>
      </c>
      <c r="AW61" s="117">
        <f t="shared" si="24"/>
        <v>0</v>
      </c>
      <c r="AX61" s="48" t="s">
        <v>18</v>
      </c>
      <c r="AY61" s="63" t="s">
        <v>19</v>
      </c>
      <c r="AZ61" s="48" t="s">
        <v>51</v>
      </c>
      <c r="BA61" s="63" t="s">
        <v>53</v>
      </c>
      <c r="BB61" s="64" t="s">
        <v>23</v>
      </c>
      <c r="BC61" s="65"/>
    </row>
    <row r="62" spans="1:55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7"/>
      <c r="O62" s="66"/>
      <c r="P62" s="66"/>
      <c r="Q62" s="66"/>
      <c r="R62" s="66"/>
      <c r="S62" s="66"/>
      <c r="T62" s="66"/>
      <c r="U62" s="66"/>
      <c r="V62" s="66"/>
      <c r="W62" s="66"/>
      <c r="X62" s="66">
        <f aca="true" t="shared" si="25" ref="X62:X73">SUM(E62:W62)</f>
        <v>0</v>
      </c>
      <c r="Y62" s="105"/>
      <c r="Z62" s="67"/>
      <c r="AA62" s="68">
        <f aca="true" t="shared" si="26" ref="AA62:AA70">X62+Y62+Z62</f>
        <v>0</v>
      </c>
      <c r="AB62" s="66"/>
      <c r="AC62" s="66">
        <f aca="true" t="shared" si="27" ref="AC62:AC73">A62</f>
        <v>0</v>
      </c>
      <c r="AD62" s="66">
        <f aca="true" t="shared" si="28" ref="AD62:AD73">B62</f>
        <v>0</v>
      </c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>
        <f aca="true" t="shared" si="29" ref="AX62:AX70">SUM(AE62:AW62)</f>
        <v>0</v>
      </c>
      <c r="AY62" s="68"/>
      <c r="AZ62" s="66"/>
      <c r="BA62" s="68">
        <f aca="true" t="shared" si="30" ref="BA62:BA73">AX62+AY62+AZ62</f>
        <v>0</v>
      </c>
      <c r="BB62" s="69">
        <f aca="true" t="shared" si="31" ref="BB62:BB73">AA62+BA62</f>
        <v>0</v>
      </c>
      <c r="BC62" s="84">
        <v>1</v>
      </c>
    </row>
    <row r="63" spans="1:55" ht="12.75">
      <c r="A63" s="66"/>
      <c r="B63" s="70"/>
      <c r="C63" s="70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>
        <f t="shared" si="25"/>
        <v>0</v>
      </c>
      <c r="Y63" s="109"/>
      <c r="Z63" s="66"/>
      <c r="AA63" s="68">
        <f t="shared" si="26"/>
        <v>0</v>
      </c>
      <c r="AB63" s="66"/>
      <c r="AC63" s="66">
        <f t="shared" si="27"/>
        <v>0</v>
      </c>
      <c r="AD63" s="66">
        <f t="shared" si="28"/>
        <v>0</v>
      </c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>
        <f t="shared" si="29"/>
        <v>0</v>
      </c>
      <c r="AY63" s="68"/>
      <c r="AZ63" s="66"/>
      <c r="BA63" s="68">
        <f t="shared" si="30"/>
        <v>0</v>
      </c>
      <c r="BB63" s="69">
        <f t="shared" si="31"/>
        <v>0</v>
      </c>
      <c r="BC63" s="85">
        <v>2</v>
      </c>
    </row>
    <row r="64" spans="1:55" ht="12.75">
      <c r="A64" s="71"/>
      <c r="B64" s="72"/>
      <c r="C64" s="72"/>
      <c r="D64" s="71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66">
        <f t="shared" si="25"/>
        <v>0</v>
      </c>
      <c r="Y64" s="109"/>
      <c r="Z64" s="66"/>
      <c r="AA64" s="68">
        <f t="shared" si="26"/>
        <v>0</v>
      </c>
      <c r="AB64" s="66"/>
      <c r="AC64" s="66">
        <f t="shared" si="27"/>
        <v>0</v>
      </c>
      <c r="AD64" s="66">
        <f t="shared" si="28"/>
        <v>0</v>
      </c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66">
        <f t="shared" si="29"/>
        <v>0</v>
      </c>
      <c r="AY64" s="68"/>
      <c r="AZ64" s="66"/>
      <c r="BA64" s="68">
        <f t="shared" si="30"/>
        <v>0</v>
      </c>
      <c r="BB64" s="69">
        <f t="shared" si="31"/>
        <v>0</v>
      </c>
      <c r="BC64" s="86">
        <v>3</v>
      </c>
    </row>
    <row r="65" spans="1:55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>
        <f t="shared" si="25"/>
        <v>0</v>
      </c>
      <c r="Y65" s="109"/>
      <c r="Z65" s="66"/>
      <c r="AA65" s="68">
        <f t="shared" si="26"/>
        <v>0</v>
      </c>
      <c r="AB65" s="66"/>
      <c r="AC65" s="66">
        <f t="shared" si="27"/>
        <v>0</v>
      </c>
      <c r="AD65" s="66">
        <f t="shared" si="28"/>
        <v>0</v>
      </c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>
        <f t="shared" si="29"/>
        <v>0</v>
      </c>
      <c r="AY65" s="68"/>
      <c r="AZ65" s="66"/>
      <c r="BA65" s="68">
        <f t="shared" si="30"/>
        <v>0</v>
      </c>
      <c r="BB65" s="69">
        <f t="shared" si="31"/>
        <v>0</v>
      </c>
      <c r="BC65" s="87">
        <v>4</v>
      </c>
    </row>
    <row r="66" spans="1:55" ht="12.75">
      <c r="A66" s="66"/>
      <c r="B66" s="72"/>
      <c r="C66" s="72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>
        <f t="shared" si="25"/>
        <v>0</v>
      </c>
      <c r="Y66" s="109"/>
      <c r="Z66" s="66"/>
      <c r="AA66" s="68">
        <f t="shared" si="26"/>
        <v>0</v>
      </c>
      <c r="AB66" s="66"/>
      <c r="AC66" s="66">
        <f t="shared" si="27"/>
        <v>0</v>
      </c>
      <c r="AD66" s="66">
        <f t="shared" si="28"/>
        <v>0</v>
      </c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>
        <f t="shared" si="29"/>
        <v>0</v>
      </c>
      <c r="AY66" s="68"/>
      <c r="AZ66" s="66"/>
      <c r="BA66" s="68">
        <f t="shared" si="30"/>
        <v>0</v>
      </c>
      <c r="BB66" s="69">
        <f t="shared" si="31"/>
        <v>0</v>
      </c>
      <c r="BC66" s="88">
        <v>5</v>
      </c>
    </row>
    <row r="67" spans="1:55" ht="12.75">
      <c r="A67" s="66"/>
      <c r="B67" s="70"/>
      <c r="C67" s="70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>
        <f t="shared" si="25"/>
        <v>0</v>
      </c>
      <c r="Y67" s="109"/>
      <c r="Z67" s="66"/>
      <c r="AA67" s="68">
        <f t="shared" si="26"/>
        <v>0</v>
      </c>
      <c r="AB67" s="66"/>
      <c r="AC67" s="66">
        <f t="shared" si="27"/>
        <v>0</v>
      </c>
      <c r="AD67" s="66">
        <f t="shared" si="28"/>
        <v>0</v>
      </c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>
        <f t="shared" si="29"/>
        <v>0</v>
      </c>
      <c r="AY67" s="68"/>
      <c r="AZ67" s="66"/>
      <c r="BA67" s="68">
        <f t="shared" si="30"/>
        <v>0</v>
      </c>
      <c r="BB67" s="69">
        <f t="shared" si="31"/>
        <v>0</v>
      </c>
      <c r="BC67" s="88">
        <v>6</v>
      </c>
    </row>
    <row r="68" spans="1:55" ht="12.75">
      <c r="A68" s="66"/>
      <c r="B68" s="70"/>
      <c r="C68" s="70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>
        <f t="shared" si="25"/>
        <v>0</v>
      </c>
      <c r="Y68" s="109"/>
      <c r="Z68" s="66"/>
      <c r="AA68" s="68">
        <f t="shared" si="26"/>
        <v>0</v>
      </c>
      <c r="AB68" s="66"/>
      <c r="AC68" s="66">
        <f t="shared" si="27"/>
        <v>0</v>
      </c>
      <c r="AD68" s="66">
        <f t="shared" si="28"/>
        <v>0</v>
      </c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>
        <f t="shared" si="29"/>
        <v>0</v>
      </c>
      <c r="AY68" s="68"/>
      <c r="AZ68" s="66"/>
      <c r="BA68" s="68">
        <f t="shared" si="30"/>
        <v>0</v>
      </c>
      <c r="BB68" s="69">
        <f t="shared" si="31"/>
        <v>0</v>
      </c>
      <c r="BC68" s="88">
        <v>7</v>
      </c>
    </row>
    <row r="69" spans="1:55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>
        <f t="shared" si="25"/>
        <v>0</v>
      </c>
      <c r="Y69" s="109"/>
      <c r="Z69" s="66"/>
      <c r="AA69" s="68">
        <f t="shared" si="26"/>
        <v>0</v>
      </c>
      <c r="AB69" s="66"/>
      <c r="AC69" s="66">
        <f t="shared" si="27"/>
        <v>0</v>
      </c>
      <c r="AD69" s="66">
        <f t="shared" si="28"/>
        <v>0</v>
      </c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>
        <f t="shared" si="29"/>
        <v>0</v>
      </c>
      <c r="AY69" s="68"/>
      <c r="AZ69" s="66"/>
      <c r="BA69" s="68">
        <f t="shared" si="30"/>
        <v>0</v>
      </c>
      <c r="BB69" s="69">
        <f t="shared" si="31"/>
        <v>0</v>
      </c>
      <c r="BC69" s="88">
        <v>8</v>
      </c>
    </row>
    <row r="70" spans="1:55" ht="12.75">
      <c r="A70" s="66"/>
      <c r="B70" s="70"/>
      <c r="C70" s="70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>
        <f t="shared" si="25"/>
        <v>0</v>
      </c>
      <c r="Y70" s="109"/>
      <c r="Z70" s="66"/>
      <c r="AA70" s="68">
        <f t="shared" si="26"/>
        <v>0</v>
      </c>
      <c r="AB70" s="66"/>
      <c r="AC70" s="66">
        <f t="shared" si="27"/>
        <v>0</v>
      </c>
      <c r="AD70" s="66">
        <f t="shared" si="28"/>
        <v>0</v>
      </c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>
        <f t="shared" si="29"/>
        <v>0</v>
      </c>
      <c r="AY70" s="68"/>
      <c r="AZ70" s="66"/>
      <c r="BA70" s="68">
        <f t="shared" si="30"/>
        <v>0</v>
      </c>
      <c r="BB70" s="69">
        <f t="shared" si="31"/>
        <v>0</v>
      </c>
      <c r="BC70" s="88">
        <v>9</v>
      </c>
    </row>
    <row r="71" spans="1:55" ht="12.75">
      <c r="A71" s="75"/>
      <c r="B71" s="76"/>
      <c r="C71" s="76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66">
        <f t="shared" si="25"/>
        <v>0</v>
      </c>
      <c r="Y71" s="110"/>
      <c r="Z71" s="75"/>
      <c r="AA71" s="68">
        <f>X71+Y71+Z71</f>
        <v>0</v>
      </c>
      <c r="AB71" s="66"/>
      <c r="AC71" s="66">
        <f t="shared" si="27"/>
        <v>0</v>
      </c>
      <c r="AD71" s="66">
        <f t="shared" si="28"/>
        <v>0</v>
      </c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66">
        <f>SUM(AE71:AW71)</f>
        <v>0</v>
      </c>
      <c r="AY71" s="77"/>
      <c r="AZ71" s="75"/>
      <c r="BA71" s="68">
        <f t="shared" si="30"/>
        <v>0</v>
      </c>
      <c r="BB71" s="69">
        <f t="shared" si="31"/>
        <v>0</v>
      </c>
      <c r="BC71" s="74"/>
    </row>
    <row r="72" spans="1:55" ht="12.75">
      <c r="A72" s="66"/>
      <c r="B72" s="70"/>
      <c r="C72" s="70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>
        <f t="shared" si="25"/>
        <v>0</v>
      </c>
      <c r="Y72" s="109"/>
      <c r="Z72" s="66"/>
      <c r="AA72" s="68">
        <f>X72+Y72+Z72</f>
        <v>0</v>
      </c>
      <c r="AB72" s="66"/>
      <c r="AC72" s="66">
        <f t="shared" si="27"/>
        <v>0</v>
      </c>
      <c r="AD72" s="66">
        <f t="shared" si="28"/>
        <v>0</v>
      </c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>
        <f>SUM(AE72:AW72)</f>
        <v>0</v>
      </c>
      <c r="AY72" s="68"/>
      <c r="AZ72" s="66"/>
      <c r="BA72" s="68">
        <f t="shared" si="30"/>
        <v>0</v>
      </c>
      <c r="BB72" s="69">
        <f t="shared" si="31"/>
        <v>0</v>
      </c>
      <c r="BC72" s="74"/>
    </row>
    <row r="73" spans="1:55" ht="12.75">
      <c r="A73" s="71"/>
      <c r="B73" s="71"/>
      <c r="C73" s="71"/>
      <c r="D73" s="71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8"/>
      <c r="R73" s="78"/>
      <c r="S73" s="78"/>
      <c r="T73" s="78"/>
      <c r="U73" s="78"/>
      <c r="V73" s="78"/>
      <c r="W73" s="73"/>
      <c r="X73" s="66">
        <f t="shared" si="25"/>
        <v>0</v>
      </c>
      <c r="Y73" s="105"/>
      <c r="Z73" s="67"/>
      <c r="AA73" s="68">
        <f>X73+Y73+Z73</f>
        <v>0</v>
      </c>
      <c r="AB73" s="66"/>
      <c r="AC73" s="66">
        <f t="shared" si="27"/>
        <v>0</v>
      </c>
      <c r="AD73" s="66">
        <f t="shared" si="28"/>
        <v>0</v>
      </c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66">
        <f>SUM(AE73:AW73)</f>
        <v>0</v>
      </c>
      <c r="AY73" s="68"/>
      <c r="AZ73" s="66"/>
      <c r="BA73" s="68">
        <f t="shared" si="30"/>
        <v>0</v>
      </c>
      <c r="BB73" s="79">
        <f t="shared" si="31"/>
        <v>0</v>
      </c>
      <c r="BC73" s="74"/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76" r:id="rId1"/>
  <headerFooter>
    <oddHeader>&amp;CMennen Ambt Delden  2019
Vierspannen paarden
Vierspannen pony's
</oddHeader>
    <oddFooter xml:space="preserve">&amp;L&amp;D&amp;T
&amp;C&amp;N
&amp;R&amp;F
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Schuitema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ame9902</dc:creator>
  <cp:keywords/>
  <dc:description/>
  <cp:lastModifiedBy>Gebruiker</cp:lastModifiedBy>
  <cp:lastPrinted>2019-01-26T18:52:06Z</cp:lastPrinted>
  <dcterms:created xsi:type="dcterms:W3CDTF">2013-10-08T07:35:56Z</dcterms:created>
  <dcterms:modified xsi:type="dcterms:W3CDTF">2019-01-27T17:47:41Z</dcterms:modified>
  <cp:category/>
  <cp:version/>
  <cp:contentType/>
  <cp:contentStatus/>
</cp:coreProperties>
</file>