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liek\Downloads\"/>
    </mc:Choice>
  </mc:AlternateContent>
  <xr:revisionPtr revIDLastSave="0" documentId="8_{09ACA8AE-38C2-41A2-91FB-80A94C17DF68}" xr6:coauthVersionLast="47" xr6:coauthVersionMax="47" xr10:uidLastSave="{00000000-0000-0000-0000-000000000000}"/>
  <bookViews>
    <workbookView xWindow="-108" yWindow="-108" windowWidth="23256" windowHeight="12576" xr2:uid="{804361BF-EBAC-4F06-A642-130EBFFDDD19}"/>
  </bookViews>
  <sheets>
    <sheet name="1 sp Pony" sheetId="1" r:id="rId1"/>
    <sheet name="2 sp Pony" sheetId="4" r:id="rId2"/>
    <sheet name="1 sp Paard" sheetId="2" r:id="rId3"/>
    <sheet name="2 sp Paard" sheetId="3" r:id="rId4"/>
    <sheet name="Finale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K10" i="3"/>
  <c r="G10" i="3"/>
  <c r="M10" i="3" s="1"/>
  <c r="K9" i="3"/>
  <c r="G9" i="3"/>
  <c r="M9" i="3" s="1"/>
  <c r="M8" i="3"/>
  <c r="K8" i="3"/>
  <c r="G8" i="3"/>
  <c r="K7" i="3"/>
  <c r="M7" i="3" s="1"/>
  <c r="G7" i="3"/>
  <c r="K6" i="3"/>
  <c r="M6" i="3" s="1"/>
  <c r="G6" i="3"/>
  <c r="K5" i="3"/>
  <c r="G5" i="3"/>
  <c r="M5" i="3" s="1"/>
  <c r="M4" i="3"/>
  <c r="K4" i="3"/>
  <c r="G4" i="3"/>
  <c r="K3" i="3"/>
  <c r="M3" i="3" s="1"/>
  <c r="G3" i="3"/>
  <c r="I42" i="9" l="1"/>
  <c r="K42" i="9" s="1"/>
  <c r="I41" i="9"/>
  <c r="I40" i="9"/>
  <c r="I44" i="9"/>
  <c r="I43" i="9"/>
  <c r="I35" i="9"/>
  <c r="K35" i="9" s="1"/>
  <c r="I32" i="9"/>
  <c r="I37" i="9"/>
  <c r="I34" i="9"/>
  <c r="I33" i="9"/>
  <c r="I36" i="9"/>
  <c r="I28" i="9"/>
  <c r="I25" i="9"/>
  <c r="I24" i="9"/>
  <c r="I21" i="9"/>
  <c r="I23" i="9"/>
  <c r="I29" i="9"/>
  <c r="I26" i="9"/>
  <c r="I20" i="9"/>
  <c r="I22" i="9"/>
  <c r="I27" i="9"/>
  <c r="K16" i="9"/>
  <c r="K15" i="9"/>
  <c r="K17" i="9"/>
  <c r="I16" i="9"/>
  <c r="I15" i="9"/>
  <c r="I17" i="9"/>
  <c r="K11" i="9"/>
  <c r="K8" i="9"/>
  <c r="K9" i="9"/>
  <c r="K10" i="9"/>
  <c r="K4" i="9"/>
  <c r="K3" i="9"/>
  <c r="M4" i="4"/>
  <c r="M5" i="4"/>
  <c r="M6" i="4"/>
  <c r="M7" i="4"/>
  <c r="M8" i="4"/>
  <c r="M9" i="4"/>
  <c r="M10" i="4"/>
  <c r="M11" i="4"/>
  <c r="M12" i="4"/>
  <c r="K11" i="4"/>
  <c r="K10" i="4"/>
  <c r="K12" i="4"/>
  <c r="K8" i="4"/>
  <c r="K6" i="4"/>
  <c r="G11" i="4"/>
  <c r="G10" i="4"/>
  <c r="G12" i="4"/>
  <c r="G8" i="4"/>
  <c r="G6" i="4"/>
  <c r="K5" i="4"/>
  <c r="K3" i="4"/>
  <c r="K9" i="4"/>
  <c r="K7" i="4"/>
  <c r="K4" i="4"/>
  <c r="G5" i="4"/>
  <c r="G3" i="4"/>
  <c r="M3" i="4" s="1"/>
  <c r="G9" i="4"/>
  <c r="G7" i="4"/>
  <c r="G4" i="4"/>
  <c r="K3" i="2"/>
  <c r="K5" i="2"/>
  <c r="M5" i="2" s="1"/>
  <c r="K4" i="2"/>
  <c r="K14" i="2"/>
  <c r="G3" i="2"/>
  <c r="G5" i="2"/>
  <c r="G4" i="2"/>
  <c r="G14" i="2"/>
  <c r="K7" i="2"/>
  <c r="M7" i="2" s="1"/>
  <c r="K8" i="2"/>
  <c r="M8" i="2" s="1"/>
  <c r="K15" i="2"/>
  <c r="K11" i="2"/>
  <c r="G7" i="2"/>
  <c r="G8" i="2"/>
  <c r="G15" i="2"/>
  <c r="G11" i="2"/>
  <c r="K10" i="2"/>
  <c r="G10" i="2"/>
  <c r="K13" i="2"/>
  <c r="M13" i="2" s="1"/>
  <c r="G13" i="2"/>
  <c r="K16" i="2"/>
  <c r="G16" i="2"/>
  <c r="M16" i="2" s="1"/>
  <c r="K12" i="2"/>
  <c r="G12" i="2"/>
  <c r="M12" i="2" s="1"/>
  <c r="K6" i="2"/>
  <c r="G6" i="2"/>
  <c r="K9" i="2"/>
  <c r="G9" i="2"/>
  <c r="M9" i="2" s="1"/>
  <c r="K17" i="2"/>
  <c r="G17" i="2"/>
  <c r="K27" i="1"/>
  <c r="G27" i="1"/>
  <c r="K22" i="1"/>
  <c r="G22" i="1"/>
  <c r="K37" i="1"/>
  <c r="G37" i="1"/>
  <c r="K21" i="1"/>
  <c r="G21" i="1"/>
  <c r="K20" i="1"/>
  <c r="G20" i="1"/>
  <c r="K17" i="1"/>
  <c r="G17" i="1"/>
  <c r="K39" i="1"/>
  <c r="G39" i="1"/>
  <c r="K16" i="1"/>
  <c r="G16" i="1"/>
  <c r="K31" i="1"/>
  <c r="G31" i="1"/>
  <c r="K34" i="1"/>
  <c r="G34" i="1"/>
  <c r="K38" i="1"/>
  <c r="G38" i="1"/>
  <c r="K28" i="1"/>
  <c r="G28" i="1"/>
  <c r="K23" i="1"/>
  <c r="G23" i="1"/>
  <c r="K14" i="1"/>
  <c r="G14" i="1"/>
  <c r="K10" i="1"/>
  <c r="G10" i="1"/>
  <c r="K5" i="1"/>
  <c r="G5" i="1"/>
  <c r="K30" i="1"/>
  <c r="G30" i="1"/>
  <c r="K26" i="1"/>
  <c r="G26" i="1"/>
  <c r="K15" i="1"/>
  <c r="G15" i="1"/>
  <c r="K7" i="1"/>
  <c r="G7" i="1"/>
  <c r="K12" i="1"/>
  <c r="G12" i="1"/>
  <c r="K33" i="1"/>
  <c r="G33" i="1"/>
  <c r="K8" i="1"/>
  <c r="G8" i="1"/>
  <c r="K6" i="1"/>
  <c r="G6" i="1"/>
  <c r="K24" i="1"/>
  <c r="G24" i="1"/>
  <c r="K9" i="1"/>
  <c r="G9" i="1"/>
  <c r="K35" i="1"/>
  <c r="G35" i="1"/>
  <c r="K4" i="1"/>
  <c r="G4" i="1"/>
  <c r="K11" i="1"/>
  <c r="G11" i="1"/>
  <c r="K13" i="1"/>
  <c r="G13" i="1"/>
  <c r="K3" i="1"/>
  <c r="G3" i="1"/>
  <c r="K32" i="1"/>
  <c r="G32" i="1"/>
  <c r="K19" i="1"/>
  <c r="G19" i="1"/>
  <c r="G25" i="1"/>
  <c r="G36" i="1"/>
  <c r="G18" i="1"/>
  <c r="G29" i="1"/>
  <c r="K25" i="1"/>
  <c r="K36" i="1"/>
  <c r="K18" i="1"/>
  <c r="K29" i="1"/>
  <c r="M10" i="2" l="1"/>
  <c r="M3" i="2"/>
  <c r="M11" i="2"/>
  <c r="M14" i="2"/>
  <c r="M6" i="2"/>
  <c r="N6" i="2" s="1"/>
  <c r="M15" i="2"/>
  <c r="N15" i="2" s="1"/>
  <c r="M4" i="2"/>
  <c r="K41" i="9"/>
  <c r="K43" i="9"/>
  <c r="K44" i="9"/>
  <c r="K40" i="9"/>
  <c r="K36" i="9"/>
  <c r="K33" i="9"/>
  <c r="K34" i="9"/>
  <c r="K37" i="9"/>
  <c r="K32" i="9"/>
  <c r="K27" i="9"/>
  <c r="K20" i="9"/>
  <c r="K22" i="9"/>
  <c r="K28" i="9"/>
  <c r="K26" i="9"/>
  <c r="K29" i="9"/>
  <c r="K23" i="9"/>
  <c r="K21" i="9"/>
  <c r="K24" i="9"/>
  <c r="K25" i="9"/>
  <c r="M27" i="1"/>
  <c r="N12" i="2"/>
  <c r="N7" i="2"/>
  <c r="N16" i="2"/>
  <c r="N11" i="2"/>
  <c r="N10" i="2"/>
  <c r="N3" i="2"/>
  <c r="N4" i="2"/>
  <c r="M37" i="1"/>
  <c r="M22" i="1"/>
  <c r="M17" i="1"/>
  <c r="M20" i="1"/>
  <c r="M31" i="1"/>
  <c r="M34" i="1"/>
  <c r="M23" i="1"/>
  <c r="M14" i="1"/>
  <c r="M5" i="1"/>
  <c r="M30" i="1"/>
  <c r="M26" i="1"/>
  <c r="M7" i="1"/>
  <c r="M12" i="1"/>
  <c r="M33" i="1"/>
  <c r="M24" i="1"/>
  <c r="M9" i="1"/>
  <c r="M4" i="1"/>
  <c r="M11" i="1"/>
  <c r="M13" i="1"/>
  <c r="M32" i="1"/>
  <c r="M6" i="1"/>
  <c r="M19" i="1"/>
  <c r="M28" i="1"/>
  <c r="M16" i="1"/>
  <c r="M21" i="1"/>
  <c r="M3" i="1"/>
  <c r="M35" i="1"/>
  <c r="M8" i="1"/>
  <c r="M15" i="1"/>
  <c r="M10" i="1"/>
  <c r="M38" i="1"/>
  <c r="M39" i="1"/>
  <c r="M18" i="1"/>
  <c r="M25" i="1"/>
  <c r="M36" i="1"/>
  <c r="M29" i="1"/>
  <c r="N9" i="2" l="1"/>
  <c r="N8" i="2"/>
  <c r="N14" i="2"/>
  <c r="N17" i="2"/>
  <c r="N13" i="2"/>
  <c r="N5" i="2"/>
</calcChain>
</file>

<file path=xl/sharedStrings.xml><?xml version="1.0" encoding="utf-8"?>
<sst xmlns="http://schemas.openxmlformats.org/spreadsheetml/2006/main" count="328" uniqueCount="159">
  <si>
    <t>Tijd</t>
  </si>
  <si>
    <t>Rubriek</t>
  </si>
  <si>
    <t>Deelnemer</t>
  </si>
  <si>
    <t>Paarden/Pony's</t>
  </si>
  <si>
    <t>2 sp - pony</t>
  </si>
  <si>
    <t>1 sp -pony</t>
  </si>
  <si>
    <t>Marissa Schuiling</t>
  </si>
  <si>
    <t>Kas</t>
  </si>
  <si>
    <t>Marjo Van Wezel</t>
  </si>
  <si>
    <t>Jinte</t>
  </si>
  <si>
    <t>Monique van Lent - Goris</t>
  </si>
  <si>
    <t>Gentle</t>
  </si>
  <si>
    <t>Femmy Ruardy</t>
  </si>
  <si>
    <t>Veralinda van Nuova</t>
  </si>
  <si>
    <t>Eline van Assen</t>
  </si>
  <si>
    <t>Elferink's Pedro</t>
  </si>
  <si>
    <t>Lisa Kleinjan</t>
  </si>
  <si>
    <t>Bryan</t>
  </si>
  <si>
    <t>Josien de Boer</t>
  </si>
  <si>
    <t>Larissa Reints</t>
  </si>
  <si>
    <t>Verdi</t>
  </si>
  <si>
    <t>Graciella Schut</t>
  </si>
  <si>
    <t>Huub</t>
  </si>
  <si>
    <t>Cor Van den Brink</t>
  </si>
  <si>
    <t>Fletcher</t>
  </si>
  <si>
    <t>Pieter Douma</t>
  </si>
  <si>
    <t>Zwaantjes Janneman</t>
  </si>
  <si>
    <t>Henry Borg</t>
  </si>
  <si>
    <t>chippendale</t>
  </si>
  <si>
    <t>Albert Harms</t>
  </si>
  <si>
    <t>Lianne Bosma</t>
  </si>
  <si>
    <t>Hijker Forest Chico</t>
  </si>
  <si>
    <t>Anieke Dekker</t>
  </si>
  <si>
    <t>mowgli</t>
  </si>
  <si>
    <t>Melanie Dekker</t>
  </si>
  <si>
    <t>Heide's Berg Torres</t>
  </si>
  <si>
    <t>Zowie</t>
  </si>
  <si>
    <t>Romke Winkel</t>
  </si>
  <si>
    <t>Royaal de Knip</t>
  </si>
  <si>
    <t>Sabrina Van Marwijk</t>
  </si>
  <si>
    <t>Floris</t>
  </si>
  <si>
    <t>Lisanne van Meerten</t>
  </si>
  <si>
    <t>Justine</t>
  </si>
  <si>
    <t>Anouk Van de Beek</t>
  </si>
  <si>
    <t>Magic Power</t>
  </si>
  <si>
    <t>Ranita Jansen</t>
  </si>
  <si>
    <t>TiÃ«sto</t>
  </si>
  <si>
    <t>Ries Brouwer</t>
  </si>
  <si>
    <t>Sjaak</t>
  </si>
  <si>
    <t>Demi van den Brink</t>
  </si>
  <si>
    <t>Calvin</t>
  </si>
  <si>
    <t>Klazien Vierwind - Kleermaker</t>
  </si>
  <si>
    <t>Fleur</t>
  </si>
  <si>
    <t>Indi Kamphuis</t>
  </si>
  <si>
    <t>Dvs Little Milton</t>
  </si>
  <si>
    <t>Marius Montauban</t>
  </si>
  <si>
    <t>Leandros</t>
  </si>
  <si>
    <t>Nienke beens</t>
  </si>
  <si>
    <t>Denise Fix</t>
  </si>
  <si>
    <t>Ricks</t>
  </si>
  <si>
    <t>Henk jan lubbers</t>
  </si>
  <si>
    <t>Marjolein WaarlÃ©</t>
  </si>
  <si>
    <t>Kylian</t>
  </si>
  <si>
    <t>Brenda Kaptein</t>
  </si>
  <si>
    <t>Rosina</t>
  </si>
  <si>
    <t>Isabella Ruardy</t>
  </si>
  <si>
    <t>Baukje van de Friese Wouden</t>
  </si>
  <si>
    <t>1 sp - paard</t>
  </si>
  <si>
    <t>Jaap De Vries</t>
  </si>
  <si>
    <t>Equito van de Duinen</t>
  </si>
  <si>
    <t>Sandra Rusticus</t>
  </si>
  <si>
    <t>Kylano</t>
  </si>
  <si>
    <t>Margriet Nijenhuis</t>
  </si>
  <si>
    <t>Miss Julie Guardsman</t>
  </si>
  <si>
    <t>Marit Reints</t>
  </si>
  <si>
    <t>Ravel</t>
  </si>
  <si>
    <t>Sammy</t>
  </si>
  <si>
    <t>Carola Timmer</t>
  </si>
  <si>
    <t>Hero</t>
  </si>
  <si>
    <t>Marijke Meeuwissen - Cornelissen</t>
  </si>
  <si>
    <t>Falina TN</t>
  </si>
  <si>
    <t>Gijs Waaijenberg</t>
  </si>
  <si>
    <t>Ivara</t>
  </si>
  <si>
    <t>Stefan Jacobs</t>
  </si>
  <si>
    <t>Alcher</t>
  </si>
  <si>
    <t>Sanne Van Harten</t>
  </si>
  <si>
    <t>Darona E</t>
  </si>
  <si>
    <t>Liedewij Gelderblom</t>
  </si>
  <si>
    <t>Abdullah-H</t>
  </si>
  <si>
    <t>Noa Koops</t>
  </si>
  <si>
    <t>Conversano Casino</t>
  </si>
  <si>
    <t>Denise van den Brink</t>
  </si>
  <si>
    <t>Super Star</t>
  </si>
  <si>
    <t>Gerard Schut</t>
  </si>
  <si>
    <t>Esperanza</t>
  </si>
  <si>
    <t>Arjan Kleinjan</t>
  </si>
  <si>
    <t>Ed</t>
  </si>
  <si>
    <t>Jeanet Meurer</t>
  </si>
  <si>
    <t>Magnifique</t>
  </si>
  <si>
    <t>Frans Wijts</t>
  </si>
  <si>
    <t>Ivo</t>
  </si>
  <si>
    <t>Sjerp Bouma</t>
  </si>
  <si>
    <t>Macho</t>
  </si>
  <si>
    <t>2 sp-paard</t>
  </si>
  <si>
    <t>Jörg Zwiers</t>
  </si>
  <si>
    <t>Gert-Jan Dekker</t>
  </si>
  <si>
    <t>Stefan Van der Graaff</t>
  </si>
  <si>
    <t>Gijs Van Veluw</t>
  </si>
  <si>
    <t>Wout Kok</t>
  </si>
  <si>
    <t>Marian Bosma</t>
  </si>
  <si>
    <t>Angelique Fix - Van Ommen</t>
  </si>
  <si>
    <t>Nathalie Ruardy</t>
  </si>
  <si>
    <t>Kessy Schrijver - De Feber</t>
  </si>
  <si>
    <t>Lotte van der Ploeg</t>
  </si>
  <si>
    <t>Koos van der Sleen</t>
  </si>
  <si>
    <t>Margreet Vroegh</t>
  </si>
  <si>
    <t>Herman Kroon</t>
  </si>
  <si>
    <t>Evert Van Loenen</t>
  </si>
  <si>
    <t>Wilco van Veluw</t>
  </si>
  <si>
    <t>Albert Hooyer</t>
  </si>
  <si>
    <t>Tom Leys</t>
  </si>
  <si>
    <t>Hermann Zwiers</t>
  </si>
  <si>
    <t>tandem - pony</t>
  </si>
  <si>
    <t>Rex Pannekoek</t>
  </si>
  <si>
    <t>Sietske Flobbe</t>
  </si>
  <si>
    <t>Jeldau de vries</t>
  </si>
  <si>
    <t>4 sp - pony</t>
  </si>
  <si>
    <t>Ian Van Dasselaar</t>
  </si>
  <si>
    <t>Jaap Van der Wal</t>
  </si>
  <si>
    <t>Marijke Hammink</t>
  </si>
  <si>
    <t>Tweespan paard</t>
  </si>
  <si>
    <t>Enkelspan pony</t>
  </si>
  <si>
    <t>Enkelspan paard</t>
  </si>
  <si>
    <t>Tweespan pony</t>
  </si>
  <si>
    <t>Bas de Koning</t>
  </si>
  <si>
    <t>Eric Mulder</t>
  </si>
  <si>
    <t>Milou Huisman</t>
  </si>
  <si>
    <t>Remko Tutert</t>
  </si>
  <si>
    <t>1 sp - pony</t>
  </si>
  <si>
    <t>Aansluitend aan 4 span pony start de finale voor de overige klasses</t>
  </si>
  <si>
    <t>16.45</t>
  </si>
  <si>
    <t>16.10</t>
  </si>
  <si>
    <t>Eerst tijd</t>
  </si>
  <si>
    <t>Stafpunten</t>
  </si>
  <si>
    <t>Totaal</t>
  </si>
  <si>
    <t>Totaal eerste</t>
  </si>
  <si>
    <t>Tweede tijd</t>
  </si>
  <si>
    <t>Strafpunten</t>
  </si>
  <si>
    <t>Totaal tweede</t>
  </si>
  <si>
    <t>Rang</t>
  </si>
  <si>
    <t>Uitslag Indoor marathon Kroonmenners 15 oktober 2022</t>
  </si>
  <si>
    <t>Cor van den Brink</t>
  </si>
  <si>
    <t>Anouk van de Beek</t>
  </si>
  <si>
    <t>Angelique Fix - van Ommen</t>
  </si>
  <si>
    <t>Stefan van der Graaf</t>
  </si>
  <si>
    <t>Gijs van Veluw</t>
  </si>
  <si>
    <t>Finale aansluitend aan de langspannen</t>
  </si>
  <si>
    <t>2e ronde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</si>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</sst>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/>
    <xf numFmtId="0" fontId="0" fillId="2" borderId="0" xfId="0" applyFill="1"/>
  </cellXfs>
  <cellStyles count="1">
    <cellStyle name="Standaard" xfId="0" builtinId="0"/>
  </cellStyles>
  <dxfs count="51"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1DB28-FCF3-4C0D-B22D-EFAADD657AFC}">
  <dimension ref="A1:N42"/>
  <sheetViews>
    <sheetView tabSelected="1" topLeftCell="H1" zoomScale="110" zoomScaleNormal="110" workbookViewId="0">
      <selection activeCell="N3" sqref="N3:N12"/>
    </sheetView>
  </sheetViews>
  <sheetFormatPr defaultRowHeight="14.4" x14ac:dyDescent="0.3"/>
  <cols>
    <col min="2" max="2" width="17.6640625" customWidth="1"/>
    <col min="3" max="3" width="28.5546875" customWidth="1"/>
    <col min="4" max="4" width="0" hidden="1" customWidth="1"/>
    <col min="5" max="11" width="12.88671875" customWidth="1"/>
    <col min="13" max="13" width="11.6640625" customWidth="1"/>
  </cols>
  <sheetData>
    <row r="1" spans="1:14" x14ac:dyDescent="0.3">
      <c r="A1" t="s">
        <v>150</v>
      </c>
    </row>
    <row r="2" spans="1:14" x14ac:dyDescent="0.3">
      <c r="A2" t="s">
        <v>0</v>
      </c>
      <c r="B2" t="s">
        <v>1</v>
      </c>
      <c r="C2" t="s">
        <v>2</v>
      </c>
      <c r="D2" s="3" t="s">
        <v>3</v>
      </c>
      <c r="F2" t="s">
        <v>143</v>
      </c>
      <c r="G2" t="s">
        <v>145</v>
      </c>
      <c r="J2" t="s">
        <v>147</v>
      </c>
      <c r="K2" t="s">
        <v>148</v>
      </c>
      <c r="M2" t="s">
        <v>144</v>
      </c>
      <c r="N2" t="s">
        <v>149</v>
      </c>
    </row>
    <row r="3" spans="1:14" x14ac:dyDescent="0.3">
      <c r="A3" s="2"/>
      <c r="B3" t="s">
        <v>5</v>
      </c>
      <c r="C3" t="s">
        <v>19</v>
      </c>
      <c r="D3" t="s">
        <v>20</v>
      </c>
      <c r="E3">
        <v>122.89</v>
      </c>
      <c r="F3">
        <v>0</v>
      </c>
      <c r="G3">
        <f t="shared" ref="G3:G39" si="0">SUM(E3:F3)</f>
        <v>122.89</v>
      </c>
      <c r="I3">
        <v>125.4</v>
      </c>
      <c r="J3">
        <v>10</v>
      </c>
      <c r="K3">
        <f t="shared" ref="K3:K39" si="1">SUM(I3:J3)</f>
        <v>135.4</v>
      </c>
      <c r="M3">
        <f t="shared" ref="M3:M39" si="2">G3+K3</f>
        <v>258.29000000000002</v>
      </c>
      <c r="N3" s="5">
        <v>1</v>
      </c>
    </row>
    <row r="4" spans="1:14" x14ac:dyDescent="0.3">
      <c r="A4" s="2"/>
      <c r="B4" t="s">
        <v>5</v>
      </c>
      <c r="C4" t="s">
        <v>27</v>
      </c>
      <c r="D4" t="s">
        <v>28</v>
      </c>
      <c r="E4">
        <v>128.15</v>
      </c>
      <c r="F4">
        <v>0</v>
      </c>
      <c r="G4">
        <f t="shared" si="0"/>
        <v>128.15</v>
      </c>
      <c r="I4">
        <v>125.24</v>
      </c>
      <c r="J4">
        <v>5</v>
      </c>
      <c r="K4">
        <f t="shared" si="1"/>
        <v>130.24</v>
      </c>
      <c r="M4">
        <f t="shared" si="2"/>
        <v>258.39</v>
      </c>
      <c r="N4" s="5">
        <v>2</v>
      </c>
    </row>
    <row r="5" spans="1:14" x14ac:dyDescent="0.3">
      <c r="A5" s="2"/>
      <c r="B5" t="s">
        <v>5</v>
      </c>
      <c r="C5" t="s">
        <v>12</v>
      </c>
      <c r="D5" t="s">
        <v>13</v>
      </c>
      <c r="E5">
        <v>128.16</v>
      </c>
      <c r="F5">
        <v>0</v>
      </c>
      <c r="G5">
        <f t="shared" si="0"/>
        <v>128.16</v>
      </c>
      <c r="I5">
        <v>130.25</v>
      </c>
      <c r="J5">
        <v>0</v>
      </c>
      <c r="K5">
        <f t="shared" si="1"/>
        <v>130.25</v>
      </c>
      <c r="M5">
        <f t="shared" si="2"/>
        <v>258.40999999999997</v>
      </c>
      <c r="N5" s="5">
        <v>3</v>
      </c>
    </row>
    <row r="6" spans="1:14" x14ac:dyDescent="0.3">
      <c r="A6" s="2"/>
      <c r="B6" t="s">
        <v>5</v>
      </c>
      <c r="C6" t="s">
        <v>134</v>
      </c>
      <c r="D6" t="s">
        <v>36</v>
      </c>
      <c r="E6">
        <v>133.53</v>
      </c>
      <c r="F6">
        <v>0</v>
      </c>
      <c r="G6">
        <f t="shared" si="0"/>
        <v>133.53</v>
      </c>
      <c r="I6">
        <v>129.41999999999999</v>
      </c>
      <c r="J6">
        <v>0</v>
      </c>
      <c r="K6">
        <f t="shared" si="1"/>
        <v>129.41999999999999</v>
      </c>
      <c r="M6">
        <f t="shared" si="2"/>
        <v>262.95</v>
      </c>
      <c r="N6" s="5">
        <v>4</v>
      </c>
    </row>
    <row r="7" spans="1:14" x14ac:dyDescent="0.3">
      <c r="A7" s="2"/>
      <c r="B7" t="s">
        <v>5</v>
      </c>
      <c r="C7" t="s">
        <v>43</v>
      </c>
      <c r="D7" t="s">
        <v>44</v>
      </c>
      <c r="E7">
        <v>125.5</v>
      </c>
      <c r="F7">
        <v>10</v>
      </c>
      <c r="G7">
        <f t="shared" si="0"/>
        <v>135.5</v>
      </c>
      <c r="I7">
        <v>128.22999999999999</v>
      </c>
      <c r="J7">
        <v>0</v>
      </c>
      <c r="K7">
        <f t="shared" si="1"/>
        <v>128.22999999999999</v>
      </c>
      <c r="M7">
        <f t="shared" si="2"/>
        <v>263.73</v>
      </c>
      <c r="N7" s="5">
        <v>5</v>
      </c>
    </row>
    <row r="8" spans="1:14" x14ac:dyDescent="0.3">
      <c r="A8" s="2"/>
      <c r="B8" t="s">
        <v>5</v>
      </c>
      <c r="C8" t="s">
        <v>23</v>
      </c>
      <c r="D8" t="s">
        <v>24</v>
      </c>
      <c r="E8">
        <v>137.72999999999999</v>
      </c>
      <c r="F8">
        <v>0</v>
      </c>
      <c r="G8">
        <f t="shared" si="0"/>
        <v>137.72999999999999</v>
      </c>
      <c r="I8">
        <v>129.34</v>
      </c>
      <c r="J8">
        <v>0</v>
      </c>
      <c r="K8">
        <f t="shared" si="1"/>
        <v>129.34</v>
      </c>
      <c r="M8">
        <f t="shared" si="2"/>
        <v>267.07</v>
      </c>
      <c r="N8" s="5">
        <v>6</v>
      </c>
    </row>
    <row r="9" spans="1:14" x14ac:dyDescent="0.3">
      <c r="A9" s="2"/>
      <c r="B9" t="s">
        <v>5</v>
      </c>
      <c r="C9" t="s">
        <v>32</v>
      </c>
      <c r="D9" t="s">
        <v>33</v>
      </c>
      <c r="E9">
        <v>135.84</v>
      </c>
      <c r="F9">
        <v>5</v>
      </c>
      <c r="G9">
        <f t="shared" si="0"/>
        <v>140.84</v>
      </c>
      <c r="I9">
        <v>129.30000000000001</v>
      </c>
      <c r="J9">
        <v>0</v>
      </c>
      <c r="K9">
        <f t="shared" si="1"/>
        <v>129.30000000000001</v>
      </c>
      <c r="M9">
        <f t="shared" si="2"/>
        <v>270.14</v>
      </c>
      <c r="N9" s="5">
        <v>7</v>
      </c>
    </row>
    <row r="10" spans="1:14" x14ac:dyDescent="0.3">
      <c r="A10" s="2"/>
      <c r="B10" t="s">
        <v>5</v>
      </c>
      <c r="C10" t="s">
        <v>49</v>
      </c>
      <c r="D10" t="s">
        <v>50</v>
      </c>
      <c r="E10">
        <v>136.81</v>
      </c>
      <c r="F10">
        <v>0</v>
      </c>
      <c r="G10">
        <f t="shared" si="0"/>
        <v>136.81</v>
      </c>
      <c r="I10">
        <v>133.69999999999999</v>
      </c>
      <c r="J10">
        <v>0</v>
      </c>
      <c r="K10">
        <f t="shared" si="1"/>
        <v>133.69999999999999</v>
      </c>
      <c r="M10">
        <f t="shared" si="2"/>
        <v>270.51</v>
      </c>
      <c r="N10" s="5">
        <v>8</v>
      </c>
    </row>
    <row r="11" spans="1:14" x14ac:dyDescent="0.3">
      <c r="A11" s="2"/>
      <c r="B11" t="s">
        <v>5</v>
      </c>
      <c r="C11" t="s">
        <v>25</v>
      </c>
      <c r="D11" t="s">
        <v>26</v>
      </c>
      <c r="E11">
        <v>130.26</v>
      </c>
      <c r="F11">
        <v>15</v>
      </c>
      <c r="G11">
        <f t="shared" si="0"/>
        <v>145.26</v>
      </c>
      <c r="I11">
        <v>126.2</v>
      </c>
      <c r="J11">
        <v>0</v>
      </c>
      <c r="K11">
        <f t="shared" si="1"/>
        <v>126.2</v>
      </c>
      <c r="M11">
        <f t="shared" si="2"/>
        <v>271.45999999999998</v>
      </c>
      <c r="N11" s="5">
        <v>9</v>
      </c>
    </row>
    <row r="12" spans="1:14" x14ac:dyDescent="0.3">
      <c r="A12" s="2"/>
      <c r="B12" t="s">
        <v>5</v>
      </c>
      <c r="C12" t="s">
        <v>41</v>
      </c>
      <c r="D12" t="s">
        <v>42</v>
      </c>
      <c r="E12">
        <v>135.96</v>
      </c>
      <c r="F12">
        <v>0</v>
      </c>
      <c r="G12">
        <f t="shared" si="0"/>
        <v>135.96</v>
      </c>
      <c r="I12">
        <v>135.87</v>
      </c>
      <c r="J12">
        <v>0</v>
      </c>
      <c r="K12">
        <f t="shared" si="1"/>
        <v>135.87</v>
      </c>
      <c r="M12">
        <f t="shared" si="2"/>
        <v>271.83000000000004</v>
      </c>
      <c r="N12" s="5">
        <v>10</v>
      </c>
    </row>
    <row r="13" spans="1:14" x14ac:dyDescent="0.3">
      <c r="A13" s="2"/>
      <c r="B13" t="s">
        <v>5</v>
      </c>
      <c r="C13" t="s">
        <v>21</v>
      </c>
      <c r="D13" t="s">
        <v>22</v>
      </c>
      <c r="E13">
        <v>136.51</v>
      </c>
      <c r="F13">
        <v>0</v>
      </c>
      <c r="G13">
        <f t="shared" si="0"/>
        <v>136.51</v>
      </c>
      <c r="I13">
        <v>136.30000000000001</v>
      </c>
      <c r="J13">
        <v>0</v>
      </c>
      <c r="K13">
        <f t="shared" si="1"/>
        <v>136.30000000000001</v>
      </c>
      <c r="M13">
        <f t="shared" si="2"/>
        <v>272.81</v>
      </c>
      <c r="N13">
        <v>11</v>
      </c>
    </row>
    <row r="14" spans="1:14" x14ac:dyDescent="0.3">
      <c r="A14" s="2"/>
      <c r="B14" t="s">
        <v>5</v>
      </c>
      <c r="C14" t="s">
        <v>51</v>
      </c>
      <c r="D14" t="s">
        <v>52</v>
      </c>
      <c r="E14">
        <v>137.51</v>
      </c>
      <c r="F14">
        <v>0</v>
      </c>
      <c r="G14">
        <f t="shared" si="0"/>
        <v>137.51</v>
      </c>
      <c r="I14">
        <v>135.06</v>
      </c>
      <c r="J14">
        <v>5</v>
      </c>
      <c r="K14">
        <f t="shared" si="1"/>
        <v>140.06</v>
      </c>
      <c r="M14">
        <f t="shared" si="2"/>
        <v>277.57</v>
      </c>
      <c r="N14">
        <v>12</v>
      </c>
    </row>
    <row r="15" spans="1:14" x14ac:dyDescent="0.3">
      <c r="A15" s="2"/>
      <c r="B15" t="s">
        <v>5</v>
      </c>
      <c r="C15" t="s">
        <v>45</v>
      </c>
      <c r="D15" t="s">
        <v>46</v>
      </c>
      <c r="E15">
        <v>140.15</v>
      </c>
      <c r="F15">
        <v>5</v>
      </c>
      <c r="G15">
        <f t="shared" si="0"/>
        <v>145.15</v>
      </c>
      <c r="I15">
        <v>134.11000000000001</v>
      </c>
      <c r="J15">
        <v>0</v>
      </c>
      <c r="K15">
        <f t="shared" si="1"/>
        <v>134.11000000000001</v>
      </c>
      <c r="M15">
        <f t="shared" si="2"/>
        <v>279.26</v>
      </c>
      <c r="N15">
        <v>13</v>
      </c>
    </row>
    <row r="16" spans="1:14" x14ac:dyDescent="0.3">
      <c r="A16" s="2"/>
      <c r="B16" t="s">
        <v>5</v>
      </c>
      <c r="C16" t="s">
        <v>61</v>
      </c>
      <c r="D16" t="s">
        <v>62</v>
      </c>
      <c r="E16">
        <v>137.38</v>
      </c>
      <c r="F16">
        <v>0</v>
      </c>
      <c r="G16">
        <f t="shared" si="0"/>
        <v>137.38</v>
      </c>
      <c r="I16">
        <v>138.15</v>
      </c>
      <c r="J16">
        <v>5</v>
      </c>
      <c r="K16">
        <f t="shared" si="1"/>
        <v>143.15</v>
      </c>
      <c r="M16">
        <f t="shared" si="2"/>
        <v>280.52999999999997</v>
      </c>
      <c r="N16">
        <v>14</v>
      </c>
    </row>
    <row r="17" spans="1:14" x14ac:dyDescent="0.3">
      <c r="A17" s="2"/>
      <c r="B17" t="s">
        <v>5</v>
      </c>
      <c r="C17" t="s">
        <v>30</v>
      </c>
      <c r="D17" t="s">
        <v>31</v>
      </c>
      <c r="E17">
        <v>139.15</v>
      </c>
      <c r="F17">
        <v>15</v>
      </c>
      <c r="G17">
        <f t="shared" si="0"/>
        <v>154.15</v>
      </c>
      <c r="I17">
        <v>128.07</v>
      </c>
      <c r="J17">
        <v>5</v>
      </c>
      <c r="K17">
        <f t="shared" si="1"/>
        <v>133.07</v>
      </c>
      <c r="M17">
        <f t="shared" si="2"/>
        <v>287.22000000000003</v>
      </c>
      <c r="N17">
        <v>15</v>
      </c>
    </row>
    <row r="18" spans="1:14" x14ac:dyDescent="0.3">
      <c r="A18" s="2"/>
      <c r="B18" t="s">
        <v>5</v>
      </c>
      <c r="C18" t="s">
        <v>8</v>
      </c>
      <c r="D18" t="s">
        <v>9</v>
      </c>
      <c r="E18">
        <v>144.6</v>
      </c>
      <c r="F18">
        <v>0</v>
      </c>
      <c r="G18">
        <f t="shared" si="0"/>
        <v>144.6</v>
      </c>
      <c r="I18">
        <v>145.34</v>
      </c>
      <c r="J18">
        <v>0</v>
      </c>
      <c r="K18">
        <f t="shared" si="1"/>
        <v>145.34</v>
      </c>
      <c r="M18">
        <f t="shared" si="2"/>
        <v>289.94</v>
      </c>
      <c r="N18">
        <v>16</v>
      </c>
    </row>
    <row r="19" spans="1:14" x14ac:dyDescent="0.3">
      <c r="A19" s="2"/>
      <c r="B19" t="s">
        <v>5</v>
      </c>
      <c r="C19" t="s">
        <v>16</v>
      </c>
      <c r="D19" t="s">
        <v>17</v>
      </c>
      <c r="E19">
        <v>146.78</v>
      </c>
      <c r="F19">
        <v>0</v>
      </c>
      <c r="G19">
        <f t="shared" si="0"/>
        <v>146.78</v>
      </c>
      <c r="I19">
        <v>144.57</v>
      </c>
      <c r="J19">
        <v>0</v>
      </c>
      <c r="K19">
        <f t="shared" si="1"/>
        <v>144.57</v>
      </c>
      <c r="M19">
        <f t="shared" si="2"/>
        <v>291.35000000000002</v>
      </c>
      <c r="N19">
        <v>17</v>
      </c>
    </row>
    <row r="20" spans="1:14" x14ac:dyDescent="0.3">
      <c r="A20" s="2"/>
      <c r="B20" t="s">
        <v>5</v>
      </c>
      <c r="C20" t="s">
        <v>74</v>
      </c>
      <c r="D20" t="s">
        <v>75</v>
      </c>
      <c r="E20">
        <v>153.85</v>
      </c>
      <c r="F20">
        <v>5</v>
      </c>
      <c r="G20">
        <f t="shared" si="0"/>
        <v>158.85</v>
      </c>
      <c r="I20">
        <v>138.91</v>
      </c>
      <c r="J20">
        <v>0</v>
      </c>
      <c r="K20">
        <f t="shared" si="1"/>
        <v>138.91</v>
      </c>
      <c r="M20">
        <f t="shared" si="2"/>
        <v>297.76</v>
      </c>
      <c r="N20">
        <v>18</v>
      </c>
    </row>
    <row r="21" spans="1:14" x14ac:dyDescent="0.3">
      <c r="A21" s="2"/>
      <c r="B21" t="s">
        <v>5</v>
      </c>
      <c r="C21" t="s">
        <v>6</v>
      </c>
      <c r="D21" t="s">
        <v>76</v>
      </c>
      <c r="E21">
        <v>144.15</v>
      </c>
      <c r="F21">
        <v>10</v>
      </c>
      <c r="G21">
        <f t="shared" si="0"/>
        <v>154.15</v>
      </c>
      <c r="I21">
        <v>139.22</v>
      </c>
      <c r="J21">
        <v>5</v>
      </c>
      <c r="K21">
        <f t="shared" si="1"/>
        <v>144.22</v>
      </c>
      <c r="M21">
        <f t="shared" si="2"/>
        <v>298.37</v>
      </c>
      <c r="N21">
        <v>19</v>
      </c>
    </row>
    <row r="22" spans="1:14" x14ac:dyDescent="0.3">
      <c r="A22" s="2"/>
      <c r="B22" t="s">
        <v>5</v>
      </c>
      <c r="C22" t="s">
        <v>72</v>
      </c>
      <c r="D22" t="s">
        <v>73</v>
      </c>
      <c r="E22">
        <v>151.96</v>
      </c>
      <c r="F22">
        <v>0</v>
      </c>
      <c r="G22">
        <f t="shared" si="0"/>
        <v>151.96</v>
      </c>
      <c r="I22">
        <v>143.76</v>
      </c>
      <c r="J22">
        <v>5</v>
      </c>
      <c r="K22">
        <f t="shared" si="1"/>
        <v>148.76</v>
      </c>
      <c r="M22">
        <f t="shared" si="2"/>
        <v>300.72000000000003</v>
      </c>
      <c r="N22">
        <v>20</v>
      </c>
    </row>
    <row r="23" spans="1:14" x14ac:dyDescent="0.3">
      <c r="A23" s="2"/>
      <c r="B23" t="s">
        <v>5</v>
      </c>
      <c r="C23" t="s">
        <v>53</v>
      </c>
      <c r="D23" t="s">
        <v>54</v>
      </c>
      <c r="E23">
        <v>147.62</v>
      </c>
      <c r="F23">
        <v>10</v>
      </c>
      <c r="G23">
        <f t="shared" si="0"/>
        <v>157.62</v>
      </c>
      <c r="I23">
        <v>140.09</v>
      </c>
      <c r="J23">
        <v>5</v>
      </c>
      <c r="K23">
        <f t="shared" si="1"/>
        <v>145.09</v>
      </c>
      <c r="M23">
        <f t="shared" si="2"/>
        <v>302.71000000000004</v>
      </c>
      <c r="N23">
        <v>21</v>
      </c>
    </row>
    <row r="24" spans="1:14" x14ac:dyDescent="0.3">
      <c r="A24" s="2"/>
      <c r="B24" t="s">
        <v>5</v>
      </c>
      <c r="C24" t="s">
        <v>34</v>
      </c>
      <c r="D24" t="s">
        <v>35</v>
      </c>
      <c r="E24">
        <v>148.09</v>
      </c>
      <c r="F24">
        <v>10</v>
      </c>
      <c r="G24">
        <f t="shared" si="0"/>
        <v>158.09</v>
      </c>
      <c r="I24">
        <v>139.6</v>
      </c>
      <c r="J24">
        <v>10</v>
      </c>
      <c r="K24">
        <f t="shared" si="1"/>
        <v>149.6</v>
      </c>
      <c r="M24">
        <f t="shared" si="2"/>
        <v>307.69</v>
      </c>
      <c r="N24">
        <v>22</v>
      </c>
    </row>
    <row r="25" spans="1:14" x14ac:dyDescent="0.3">
      <c r="A25" s="2"/>
      <c r="B25" t="s">
        <v>5</v>
      </c>
      <c r="C25" t="s">
        <v>14</v>
      </c>
      <c r="D25" t="s">
        <v>15</v>
      </c>
      <c r="E25">
        <v>156.22999999999999</v>
      </c>
      <c r="F25">
        <v>0</v>
      </c>
      <c r="G25">
        <f t="shared" si="0"/>
        <v>156.22999999999999</v>
      </c>
      <c r="I25">
        <v>152.31</v>
      </c>
      <c r="J25">
        <v>5</v>
      </c>
      <c r="K25">
        <f t="shared" si="1"/>
        <v>157.31</v>
      </c>
      <c r="M25">
        <f t="shared" si="2"/>
        <v>313.53999999999996</v>
      </c>
      <c r="N25">
        <v>23</v>
      </c>
    </row>
    <row r="26" spans="1:14" x14ac:dyDescent="0.3">
      <c r="A26" s="2"/>
      <c r="B26" t="s">
        <v>5</v>
      </c>
      <c r="C26" t="s">
        <v>47</v>
      </c>
      <c r="D26" t="s">
        <v>48</v>
      </c>
      <c r="E26">
        <v>143.4</v>
      </c>
      <c r="F26">
        <v>15</v>
      </c>
      <c r="G26">
        <f t="shared" si="0"/>
        <v>158.4</v>
      </c>
      <c r="I26">
        <v>140.85</v>
      </c>
      <c r="J26">
        <v>20</v>
      </c>
      <c r="K26">
        <f t="shared" si="1"/>
        <v>160.85</v>
      </c>
      <c r="M26">
        <f t="shared" si="2"/>
        <v>319.25</v>
      </c>
      <c r="N26">
        <v>24</v>
      </c>
    </row>
    <row r="27" spans="1:14" x14ac:dyDescent="0.3">
      <c r="B27" t="s">
        <v>5</v>
      </c>
      <c r="C27" t="s">
        <v>136</v>
      </c>
      <c r="E27">
        <v>173.19</v>
      </c>
      <c r="F27">
        <v>0</v>
      </c>
      <c r="G27">
        <f t="shared" si="0"/>
        <v>173.19</v>
      </c>
      <c r="I27">
        <v>147.85</v>
      </c>
      <c r="J27">
        <v>0</v>
      </c>
      <c r="K27">
        <f t="shared" si="1"/>
        <v>147.85</v>
      </c>
      <c r="M27">
        <f t="shared" si="2"/>
        <v>321.03999999999996</v>
      </c>
      <c r="N27">
        <v>25</v>
      </c>
    </row>
    <row r="28" spans="1:14" x14ac:dyDescent="0.3">
      <c r="B28" t="s">
        <v>5</v>
      </c>
      <c r="C28" t="s">
        <v>55</v>
      </c>
      <c r="D28" t="s">
        <v>56</v>
      </c>
      <c r="E28">
        <v>157.66</v>
      </c>
      <c r="F28">
        <v>5</v>
      </c>
      <c r="G28">
        <f t="shared" si="0"/>
        <v>162.66</v>
      </c>
      <c r="I28">
        <v>153.88</v>
      </c>
      <c r="J28">
        <v>5</v>
      </c>
      <c r="K28">
        <f t="shared" si="1"/>
        <v>158.88</v>
      </c>
      <c r="M28">
        <f t="shared" si="2"/>
        <v>321.53999999999996</v>
      </c>
      <c r="N28">
        <v>26</v>
      </c>
    </row>
    <row r="29" spans="1:14" x14ac:dyDescent="0.3">
      <c r="A29" s="2"/>
      <c r="B29" t="s">
        <v>5</v>
      </c>
      <c r="C29" t="s">
        <v>6</v>
      </c>
      <c r="D29" t="s">
        <v>7</v>
      </c>
      <c r="E29">
        <v>153.82</v>
      </c>
      <c r="F29">
        <v>0</v>
      </c>
      <c r="G29">
        <f t="shared" si="0"/>
        <v>153.82</v>
      </c>
      <c r="I29">
        <v>158.55000000000001</v>
      </c>
      <c r="J29">
        <v>10</v>
      </c>
      <c r="K29">
        <f t="shared" si="1"/>
        <v>168.55</v>
      </c>
      <c r="M29">
        <f t="shared" si="2"/>
        <v>322.37</v>
      </c>
      <c r="N29">
        <v>27</v>
      </c>
    </row>
    <row r="30" spans="1:14" x14ac:dyDescent="0.3">
      <c r="A30" s="2"/>
      <c r="B30" t="s">
        <v>5</v>
      </c>
      <c r="C30" t="s">
        <v>37</v>
      </c>
      <c r="D30" t="s">
        <v>38</v>
      </c>
      <c r="E30">
        <v>142.36000000000001</v>
      </c>
      <c r="F30">
        <v>10</v>
      </c>
      <c r="G30">
        <f t="shared" si="0"/>
        <v>152.36000000000001</v>
      </c>
      <c r="I30">
        <v>145.31</v>
      </c>
      <c r="J30">
        <v>25</v>
      </c>
      <c r="K30">
        <f t="shared" si="1"/>
        <v>170.31</v>
      </c>
      <c r="M30">
        <f t="shared" si="2"/>
        <v>322.67</v>
      </c>
      <c r="N30">
        <v>28</v>
      </c>
    </row>
    <row r="31" spans="1:14" x14ac:dyDescent="0.3">
      <c r="B31" t="s">
        <v>5</v>
      </c>
      <c r="C31" t="s">
        <v>60</v>
      </c>
      <c r="E31">
        <v>160.47</v>
      </c>
      <c r="F31">
        <v>5</v>
      </c>
      <c r="G31">
        <f t="shared" si="0"/>
        <v>165.47</v>
      </c>
      <c r="I31">
        <v>153.72</v>
      </c>
      <c r="J31">
        <v>10</v>
      </c>
      <c r="K31">
        <f t="shared" si="1"/>
        <v>163.72</v>
      </c>
      <c r="M31">
        <f t="shared" si="2"/>
        <v>329.19</v>
      </c>
      <c r="N31">
        <v>29</v>
      </c>
    </row>
    <row r="32" spans="1:14" x14ac:dyDescent="0.3">
      <c r="A32" s="2"/>
      <c r="B32" t="s">
        <v>138</v>
      </c>
      <c r="C32" t="s">
        <v>57</v>
      </c>
      <c r="E32">
        <v>210.56</v>
      </c>
      <c r="F32">
        <v>5</v>
      </c>
      <c r="G32">
        <f t="shared" si="0"/>
        <v>215.56</v>
      </c>
      <c r="I32">
        <v>109.15</v>
      </c>
      <c r="J32">
        <v>10</v>
      </c>
      <c r="K32">
        <f t="shared" si="1"/>
        <v>119.15</v>
      </c>
      <c r="M32">
        <f t="shared" si="2"/>
        <v>334.71000000000004</v>
      </c>
      <c r="N32">
        <v>30</v>
      </c>
    </row>
    <row r="33" spans="1:14" x14ac:dyDescent="0.3">
      <c r="A33" s="2"/>
      <c r="B33" t="s">
        <v>5</v>
      </c>
      <c r="C33" t="s">
        <v>39</v>
      </c>
      <c r="D33" t="s">
        <v>40</v>
      </c>
      <c r="E33">
        <v>165.45</v>
      </c>
      <c r="F33">
        <v>5</v>
      </c>
      <c r="G33">
        <f t="shared" si="0"/>
        <v>170.45</v>
      </c>
      <c r="I33">
        <v>164.03</v>
      </c>
      <c r="J33">
        <v>5</v>
      </c>
      <c r="K33">
        <f t="shared" si="1"/>
        <v>169.03</v>
      </c>
      <c r="M33">
        <f t="shared" si="2"/>
        <v>339.48</v>
      </c>
      <c r="N33">
        <v>31</v>
      </c>
    </row>
    <row r="34" spans="1:14" x14ac:dyDescent="0.3">
      <c r="B34" t="s">
        <v>5</v>
      </c>
      <c r="C34" t="s">
        <v>58</v>
      </c>
      <c r="D34" t="s">
        <v>59</v>
      </c>
      <c r="E34">
        <v>151.83000000000001</v>
      </c>
      <c r="F34">
        <v>5</v>
      </c>
      <c r="G34">
        <f t="shared" si="0"/>
        <v>156.83000000000001</v>
      </c>
      <c r="I34">
        <v>155.47999999999999</v>
      </c>
      <c r="J34">
        <v>30</v>
      </c>
      <c r="K34">
        <f t="shared" si="1"/>
        <v>185.48</v>
      </c>
      <c r="M34">
        <f t="shared" si="2"/>
        <v>342.31</v>
      </c>
      <c r="N34">
        <v>32</v>
      </c>
    </row>
    <row r="35" spans="1:14" x14ac:dyDescent="0.3">
      <c r="A35" s="2"/>
      <c r="B35" t="s">
        <v>5</v>
      </c>
      <c r="C35" t="s">
        <v>63</v>
      </c>
      <c r="D35" t="s">
        <v>64</v>
      </c>
      <c r="E35">
        <v>159.19</v>
      </c>
      <c r="F35">
        <v>10</v>
      </c>
      <c r="G35">
        <f t="shared" si="0"/>
        <v>169.19</v>
      </c>
      <c r="I35">
        <v>161.29</v>
      </c>
      <c r="J35">
        <v>15</v>
      </c>
      <c r="K35">
        <f t="shared" si="1"/>
        <v>176.29</v>
      </c>
      <c r="M35">
        <f t="shared" si="2"/>
        <v>345.48</v>
      </c>
      <c r="N35">
        <v>33</v>
      </c>
    </row>
    <row r="36" spans="1:14" x14ac:dyDescent="0.3">
      <c r="A36" s="2"/>
      <c r="B36" t="s">
        <v>5</v>
      </c>
      <c r="C36" t="s">
        <v>10</v>
      </c>
      <c r="D36" t="s">
        <v>11</v>
      </c>
      <c r="E36">
        <v>193.26</v>
      </c>
      <c r="F36">
        <v>0</v>
      </c>
      <c r="G36">
        <f t="shared" si="0"/>
        <v>193.26</v>
      </c>
      <c r="I36">
        <v>188.29</v>
      </c>
      <c r="J36">
        <v>15</v>
      </c>
      <c r="K36">
        <f t="shared" si="1"/>
        <v>203.29</v>
      </c>
      <c r="M36">
        <f t="shared" si="2"/>
        <v>396.54999999999995</v>
      </c>
      <c r="N36">
        <v>34</v>
      </c>
    </row>
    <row r="37" spans="1:14" x14ac:dyDescent="0.3">
      <c r="A37" s="2"/>
      <c r="B37" t="s">
        <v>5</v>
      </c>
      <c r="C37" t="s">
        <v>65</v>
      </c>
      <c r="D37" t="s">
        <v>66</v>
      </c>
      <c r="E37">
        <v>215.02</v>
      </c>
      <c r="F37">
        <v>10</v>
      </c>
      <c r="G37">
        <f t="shared" si="0"/>
        <v>225.02</v>
      </c>
      <c r="I37">
        <v>193.63</v>
      </c>
      <c r="J37">
        <v>0</v>
      </c>
      <c r="K37">
        <f t="shared" si="1"/>
        <v>193.63</v>
      </c>
      <c r="M37">
        <f t="shared" si="2"/>
        <v>418.65</v>
      </c>
      <c r="N37">
        <v>35</v>
      </c>
    </row>
    <row r="38" spans="1:14" x14ac:dyDescent="0.3">
      <c r="B38" t="s">
        <v>5</v>
      </c>
      <c r="C38" t="s">
        <v>18</v>
      </c>
      <c r="E38">
        <v>245.99</v>
      </c>
      <c r="F38">
        <v>5</v>
      </c>
      <c r="G38">
        <f t="shared" si="0"/>
        <v>250.99</v>
      </c>
      <c r="I38">
        <v>200.89</v>
      </c>
      <c r="J38">
        <v>0</v>
      </c>
      <c r="K38">
        <f t="shared" si="1"/>
        <v>200.89</v>
      </c>
      <c r="M38">
        <f t="shared" si="2"/>
        <v>451.88</v>
      </c>
      <c r="N38">
        <v>36</v>
      </c>
    </row>
    <row r="39" spans="1:14" x14ac:dyDescent="0.3">
      <c r="A39" s="2"/>
      <c r="B39" t="s">
        <v>5</v>
      </c>
      <c r="C39" t="s">
        <v>29</v>
      </c>
      <c r="E39">
        <v>174.35</v>
      </c>
      <c r="F39">
        <v>15</v>
      </c>
      <c r="G39">
        <f t="shared" si="0"/>
        <v>189.35</v>
      </c>
      <c r="I39">
        <v>9999</v>
      </c>
      <c r="J39">
        <v>0</v>
      </c>
      <c r="K39">
        <f t="shared" si="1"/>
        <v>9999</v>
      </c>
      <c r="M39">
        <f t="shared" si="2"/>
        <v>10188.35</v>
      </c>
      <c r="N39">
        <v>37</v>
      </c>
    </row>
    <row r="40" spans="1:14" x14ac:dyDescent="0.3">
      <c r="A40" s="2"/>
    </row>
    <row r="41" spans="1:14" x14ac:dyDescent="0.3">
      <c r="A41" s="2"/>
      <c r="C41" s="2"/>
    </row>
    <row r="42" spans="1:14" x14ac:dyDescent="0.3">
      <c r="C42" s="2"/>
    </row>
  </sheetData>
  <sortState xmlns:xlrd2="http://schemas.microsoft.com/office/spreadsheetml/2017/richdata2" ref="A3:N39">
    <sortCondition ref="N3:N3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7D540-82B1-4890-BA9A-812533567B2F}">
  <dimension ref="A1:N105"/>
  <sheetViews>
    <sheetView workbookViewId="0">
      <selection activeCell="B3" sqref="B3"/>
    </sheetView>
  </sheetViews>
  <sheetFormatPr defaultRowHeight="14.4" x14ac:dyDescent="0.3"/>
  <cols>
    <col min="2" max="2" width="17.6640625" customWidth="1"/>
    <col min="3" max="3" width="25.5546875" customWidth="1"/>
    <col min="4" max="4" width="0" hidden="1" customWidth="1"/>
    <col min="5" max="5" width="9.109375" customWidth="1"/>
    <col min="6" max="6" width="5.5546875" customWidth="1"/>
    <col min="7" max="7" width="11.5546875" customWidth="1"/>
    <col min="8" max="8" width="4.33203125" customWidth="1"/>
    <col min="9" max="9" width="9" customWidth="1"/>
    <col min="10" max="10" width="6.6640625" customWidth="1"/>
    <col min="11" max="11" width="9.33203125" customWidth="1"/>
    <col min="12" max="12" width="4.6640625" customWidth="1"/>
    <col min="13" max="13" width="11.6640625" customWidth="1"/>
  </cols>
  <sheetData>
    <row r="1" spans="1:14" x14ac:dyDescent="0.3">
      <c r="A1" t="s">
        <v>150</v>
      </c>
    </row>
    <row r="2" spans="1:14" x14ac:dyDescent="0.3">
      <c r="A2" t="s">
        <v>0</v>
      </c>
      <c r="B2" t="s">
        <v>1</v>
      </c>
      <c r="C2" t="s">
        <v>2</v>
      </c>
      <c r="D2" s="3" t="s">
        <v>3</v>
      </c>
      <c r="E2" t="s">
        <v>142</v>
      </c>
      <c r="F2" t="s">
        <v>143</v>
      </c>
      <c r="G2" t="s">
        <v>145</v>
      </c>
      <c r="I2" t="s">
        <v>146</v>
      </c>
      <c r="J2" t="s">
        <v>147</v>
      </c>
      <c r="K2" t="s">
        <v>148</v>
      </c>
      <c r="M2" t="s">
        <v>144</v>
      </c>
      <c r="N2" t="s">
        <v>149</v>
      </c>
    </row>
    <row r="3" spans="1:14" x14ac:dyDescent="0.3">
      <c r="A3" s="2"/>
      <c r="B3" s="1" t="s">
        <v>4</v>
      </c>
      <c r="C3" s="1" t="s">
        <v>107</v>
      </c>
      <c r="D3" s="1"/>
      <c r="E3" s="1">
        <v>139.97999999999999</v>
      </c>
      <c r="F3" s="1"/>
      <c r="G3" s="1">
        <f t="shared" ref="G3:G12" si="0">E3+F3</f>
        <v>139.97999999999999</v>
      </c>
      <c r="H3" s="1"/>
      <c r="I3" s="1">
        <v>141.47</v>
      </c>
      <c r="J3" s="1">
        <v>5</v>
      </c>
      <c r="K3" s="1">
        <f t="shared" ref="K3:K12" si="1">I3+J3</f>
        <v>146.47</v>
      </c>
      <c r="L3" s="1"/>
      <c r="M3" s="1">
        <f>K3+G3</f>
        <v>286.45</v>
      </c>
      <c r="N3" s="4">
        <v>1</v>
      </c>
    </row>
    <row r="4" spans="1:14" x14ac:dyDescent="0.3">
      <c r="A4" s="2" t="s">
        <v>141</v>
      </c>
      <c r="B4" s="1" t="s">
        <v>4</v>
      </c>
      <c r="C4" s="1" t="s">
        <v>106</v>
      </c>
      <c r="D4" s="1"/>
      <c r="E4" s="1">
        <v>145.12</v>
      </c>
      <c r="F4" s="1">
        <v>5</v>
      </c>
      <c r="G4" s="1">
        <f t="shared" si="0"/>
        <v>150.12</v>
      </c>
      <c r="H4" s="1"/>
      <c r="I4" s="1">
        <v>140.05000000000001</v>
      </c>
      <c r="J4" s="1"/>
      <c r="K4" s="1">
        <f t="shared" si="1"/>
        <v>140.05000000000001</v>
      </c>
      <c r="L4" s="1"/>
      <c r="M4" s="1">
        <f t="shared" ref="M4:M7" si="2">K4+G4</f>
        <v>290.17</v>
      </c>
      <c r="N4" s="4">
        <v>2</v>
      </c>
    </row>
    <row r="5" spans="1:14" x14ac:dyDescent="0.3">
      <c r="A5" s="2"/>
      <c r="B5" s="1" t="s">
        <v>4</v>
      </c>
      <c r="C5" s="1" t="s">
        <v>108</v>
      </c>
      <c r="D5" s="1"/>
      <c r="E5" s="1">
        <v>137.97</v>
      </c>
      <c r="F5" s="1">
        <v>15</v>
      </c>
      <c r="G5" s="1">
        <f t="shared" si="0"/>
        <v>152.97</v>
      </c>
      <c r="H5" s="1"/>
      <c r="I5" s="1">
        <v>137.30000000000001</v>
      </c>
      <c r="J5" s="1">
        <v>5</v>
      </c>
      <c r="K5" s="1">
        <f t="shared" si="1"/>
        <v>142.30000000000001</v>
      </c>
      <c r="L5" s="1"/>
      <c r="M5" s="1">
        <f t="shared" si="2"/>
        <v>295.27</v>
      </c>
      <c r="N5" s="4">
        <v>3</v>
      </c>
    </row>
    <row r="6" spans="1:14" x14ac:dyDescent="0.3">
      <c r="A6" s="2" t="s">
        <v>140</v>
      </c>
      <c r="B6" s="1" t="s">
        <v>4</v>
      </c>
      <c r="C6" s="1" t="s">
        <v>110</v>
      </c>
      <c r="D6" s="1"/>
      <c r="E6" s="1">
        <v>141.19</v>
      </c>
      <c r="F6" s="1">
        <v>15</v>
      </c>
      <c r="G6" s="1">
        <f t="shared" si="0"/>
        <v>156.19</v>
      </c>
      <c r="H6" s="1"/>
      <c r="I6" s="1">
        <v>139.21</v>
      </c>
      <c r="J6" s="1"/>
      <c r="K6" s="1">
        <f t="shared" si="1"/>
        <v>139.21</v>
      </c>
      <c r="L6" s="1"/>
      <c r="M6" s="1">
        <f t="shared" si="2"/>
        <v>295.39999999999998</v>
      </c>
      <c r="N6" s="4">
        <v>4</v>
      </c>
    </row>
    <row r="7" spans="1:14" x14ac:dyDescent="0.3">
      <c r="A7" s="2"/>
      <c r="B7" s="1" t="s">
        <v>4</v>
      </c>
      <c r="C7" s="1" t="s">
        <v>105</v>
      </c>
      <c r="D7" s="1"/>
      <c r="E7" s="1">
        <v>145.87</v>
      </c>
      <c r="F7" s="1">
        <v>5</v>
      </c>
      <c r="G7" s="1">
        <f t="shared" si="0"/>
        <v>150.87</v>
      </c>
      <c r="H7" s="1"/>
      <c r="I7" s="1">
        <v>149.47</v>
      </c>
      <c r="J7" s="1"/>
      <c r="K7" s="1">
        <f t="shared" si="1"/>
        <v>149.47</v>
      </c>
      <c r="L7" s="1"/>
      <c r="M7" s="1">
        <f t="shared" si="2"/>
        <v>300.34000000000003</v>
      </c>
      <c r="N7" s="4">
        <v>5</v>
      </c>
    </row>
    <row r="8" spans="1:14" x14ac:dyDescent="0.3">
      <c r="A8" s="2"/>
      <c r="B8" t="s">
        <v>4</v>
      </c>
      <c r="C8" t="s">
        <v>111</v>
      </c>
      <c r="E8">
        <v>151.47999999999999</v>
      </c>
      <c r="F8">
        <v>5</v>
      </c>
      <c r="G8">
        <f t="shared" si="0"/>
        <v>156.47999999999999</v>
      </c>
      <c r="I8">
        <v>145.83000000000001</v>
      </c>
      <c r="J8">
        <v>5</v>
      </c>
      <c r="K8">
        <f t="shared" si="1"/>
        <v>150.83000000000001</v>
      </c>
      <c r="M8">
        <f>K8+G8</f>
        <v>307.31</v>
      </c>
      <c r="N8">
        <v>6</v>
      </c>
    </row>
    <row r="9" spans="1:14" x14ac:dyDescent="0.3">
      <c r="A9" s="2"/>
      <c r="B9" t="s">
        <v>4</v>
      </c>
      <c r="C9" t="s">
        <v>109</v>
      </c>
      <c r="E9">
        <v>163.5</v>
      </c>
      <c r="G9">
        <f t="shared" si="0"/>
        <v>163.5</v>
      </c>
      <c r="I9">
        <v>155.19</v>
      </c>
      <c r="J9">
        <v>10</v>
      </c>
      <c r="K9">
        <f t="shared" si="1"/>
        <v>165.19</v>
      </c>
      <c r="M9">
        <f>K9+G9</f>
        <v>328.69</v>
      </c>
      <c r="N9">
        <v>7</v>
      </c>
    </row>
    <row r="10" spans="1:14" x14ac:dyDescent="0.3">
      <c r="A10" s="2"/>
      <c r="B10" t="s">
        <v>4</v>
      </c>
      <c r="C10" t="s">
        <v>113</v>
      </c>
      <c r="E10">
        <v>160.25</v>
      </c>
      <c r="F10">
        <v>30</v>
      </c>
      <c r="G10">
        <f t="shared" si="0"/>
        <v>190.25</v>
      </c>
      <c r="I10">
        <v>158.91</v>
      </c>
      <c r="K10">
        <f t="shared" si="1"/>
        <v>158.91</v>
      </c>
      <c r="M10">
        <f>K10+G10</f>
        <v>349.15999999999997</v>
      </c>
      <c r="N10">
        <v>8</v>
      </c>
    </row>
    <row r="11" spans="1:14" x14ac:dyDescent="0.3">
      <c r="A11" s="2"/>
      <c r="B11" t="s">
        <v>4</v>
      </c>
      <c r="C11" t="s">
        <v>114</v>
      </c>
      <c r="E11">
        <v>168.4</v>
      </c>
      <c r="F11">
        <v>5</v>
      </c>
      <c r="G11">
        <f t="shared" si="0"/>
        <v>173.4</v>
      </c>
      <c r="I11">
        <v>168.42</v>
      </c>
      <c r="J11">
        <v>10</v>
      </c>
      <c r="K11">
        <f t="shared" si="1"/>
        <v>178.42</v>
      </c>
      <c r="M11">
        <f>K11+G11</f>
        <v>351.82</v>
      </c>
      <c r="N11">
        <v>9</v>
      </c>
    </row>
    <row r="12" spans="1:14" x14ac:dyDescent="0.3">
      <c r="A12" s="2"/>
      <c r="B12" t="s">
        <v>4</v>
      </c>
      <c r="C12" t="s">
        <v>112</v>
      </c>
      <c r="E12">
        <v>146.19999999999999</v>
      </c>
      <c r="F12">
        <v>5</v>
      </c>
      <c r="G12">
        <f t="shared" si="0"/>
        <v>151.19999999999999</v>
      </c>
      <c r="I12">
        <v>9999</v>
      </c>
      <c r="K12">
        <f t="shared" si="1"/>
        <v>9999</v>
      </c>
      <c r="M12">
        <f>K12+G12</f>
        <v>10150.200000000001</v>
      </c>
      <c r="N12">
        <v>10</v>
      </c>
    </row>
    <row r="13" spans="1:14" x14ac:dyDescent="0.3">
      <c r="A13" s="2"/>
    </row>
    <row r="14" spans="1:14" x14ac:dyDescent="0.3">
      <c r="A14" s="2"/>
    </row>
    <row r="15" spans="1:14" x14ac:dyDescent="0.3">
      <c r="A15" s="2"/>
    </row>
    <row r="29" spans="1:1" x14ac:dyDescent="0.3">
      <c r="A29" s="2"/>
    </row>
    <row r="30" spans="1:1" x14ac:dyDescent="0.3">
      <c r="A30" s="2"/>
    </row>
    <row r="31" spans="1:1" x14ac:dyDescent="0.3">
      <c r="A31" s="2"/>
    </row>
    <row r="32" spans="1:1" x14ac:dyDescent="0.3">
      <c r="A32" s="2"/>
    </row>
    <row r="33" spans="1:3" x14ac:dyDescent="0.3">
      <c r="A33" s="2"/>
    </row>
    <row r="34" spans="1:3" x14ac:dyDescent="0.3">
      <c r="A34" s="2"/>
    </row>
    <row r="35" spans="1:3" x14ac:dyDescent="0.3">
      <c r="A35" s="2"/>
    </row>
    <row r="36" spans="1:3" x14ac:dyDescent="0.3">
      <c r="A36" s="2"/>
    </row>
    <row r="37" spans="1:3" x14ac:dyDescent="0.3">
      <c r="A37" s="2"/>
    </row>
    <row r="38" spans="1:3" x14ac:dyDescent="0.3">
      <c r="A38" s="2"/>
    </row>
    <row r="39" spans="1:3" x14ac:dyDescent="0.3">
      <c r="A39" s="2"/>
    </row>
    <row r="40" spans="1:3" x14ac:dyDescent="0.3">
      <c r="A40" s="2"/>
    </row>
    <row r="41" spans="1:3" x14ac:dyDescent="0.3">
      <c r="A41" s="2"/>
      <c r="C41" s="2"/>
    </row>
    <row r="42" spans="1:3" x14ac:dyDescent="0.3">
      <c r="A42" s="2"/>
      <c r="C42" s="2"/>
    </row>
    <row r="43" spans="1:3" x14ac:dyDescent="0.3">
      <c r="A43" s="2"/>
    </row>
    <row r="44" spans="1:3" x14ac:dyDescent="0.3">
      <c r="A44" s="2"/>
    </row>
    <row r="45" spans="1:3" x14ac:dyDescent="0.3">
      <c r="A45" s="2"/>
    </row>
    <row r="46" spans="1:3" x14ac:dyDescent="0.3">
      <c r="A46" s="2"/>
    </row>
    <row r="47" spans="1:3" x14ac:dyDescent="0.3">
      <c r="A47" s="2"/>
    </row>
    <row r="48" spans="1:3" x14ac:dyDescent="0.3">
      <c r="A48" s="2"/>
      <c r="C48" s="2"/>
    </row>
    <row r="49" spans="1:3" x14ac:dyDescent="0.3">
      <c r="A49" s="2"/>
      <c r="C49" s="2"/>
    </row>
    <row r="50" spans="1:3" x14ac:dyDescent="0.3">
      <c r="A50" s="2"/>
    </row>
    <row r="51" spans="1:3" x14ac:dyDescent="0.3">
      <c r="A51" s="2"/>
    </row>
    <row r="52" spans="1:3" x14ac:dyDescent="0.3">
      <c r="A52" s="2"/>
    </row>
    <row r="53" spans="1:3" x14ac:dyDescent="0.3">
      <c r="A53" s="2"/>
    </row>
    <row r="54" spans="1:3" x14ac:dyDescent="0.3">
      <c r="A54" s="2"/>
    </row>
    <row r="55" spans="1:3" x14ac:dyDescent="0.3">
      <c r="A55" s="2"/>
      <c r="C55" s="2"/>
    </row>
    <row r="56" spans="1:3" x14ac:dyDescent="0.3">
      <c r="A56" s="2"/>
      <c r="C56" s="2"/>
    </row>
    <row r="57" spans="1:3" x14ac:dyDescent="0.3">
      <c r="A57" s="2"/>
      <c r="C57" s="2"/>
    </row>
    <row r="58" spans="1:3" x14ac:dyDescent="0.3">
      <c r="A58" s="2"/>
    </row>
    <row r="59" spans="1:3" x14ac:dyDescent="0.3">
      <c r="A59" s="2"/>
    </row>
    <row r="60" spans="1:3" x14ac:dyDescent="0.3">
      <c r="A60" s="2"/>
    </row>
    <row r="61" spans="1:3" x14ac:dyDescent="0.3">
      <c r="A61" s="2"/>
    </row>
    <row r="62" spans="1:3" x14ac:dyDescent="0.3">
      <c r="A62" s="2"/>
    </row>
    <row r="63" spans="1:3" x14ac:dyDescent="0.3">
      <c r="A63" s="2"/>
      <c r="C63" s="2"/>
    </row>
    <row r="64" spans="1:3" x14ac:dyDescent="0.3">
      <c r="A64" s="2"/>
      <c r="C64" s="2"/>
    </row>
    <row r="65" spans="1:3" x14ac:dyDescent="0.3">
      <c r="A65" s="2"/>
    </row>
    <row r="66" spans="1:3" x14ac:dyDescent="0.3">
      <c r="A66" s="2"/>
    </row>
    <row r="67" spans="1:3" x14ac:dyDescent="0.3">
      <c r="A67" s="2"/>
    </row>
    <row r="68" spans="1:3" x14ac:dyDescent="0.3">
      <c r="A68" s="2"/>
    </row>
    <row r="69" spans="1:3" x14ac:dyDescent="0.3">
      <c r="A69" s="2"/>
    </row>
    <row r="70" spans="1:3" x14ac:dyDescent="0.3">
      <c r="A70" s="2"/>
      <c r="C70" s="2"/>
    </row>
    <row r="71" spans="1:3" x14ac:dyDescent="0.3">
      <c r="A71" s="2"/>
      <c r="C71" s="2"/>
    </row>
    <row r="72" spans="1:3" x14ac:dyDescent="0.3">
      <c r="A72" s="2"/>
    </row>
    <row r="73" spans="1:3" x14ac:dyDescent="0.3">
      <c r="A73" s="2"/>
    </row>
    <row r="74" spans="1:3" x14ac:dyDescent="0.3">
      <c r="A74" s="2"/>
    </row>
    <row r="75" spans="1:3" x14ac:dyDescent="0.3">
      <c r="A75" s="2"/>
    </row>
    <row r="76" spans="1:3" x14ac:dyDescent="0.3">
      <c r="A76" s="2"/>
    </row>
    <row r="77" spans="1:3" x14ac:dyDescent="0.3">
      <c r="A77" s="2"/>
      <c r="C77" s="2"/>
    </row>
    <row r="78" spans="1:3" x14ac:dyDescent="0.3">
      <c r="A78" s="2"/>
      <c r="C78" s="2"/>
    </row>
    <row r="79" spans="1:3" x14ac:dyDescent="0.3">
      <c r="A79" s="2"/>
    </row>
    <row r="80" spans="1:3" x14ac:dyDescent="0.3">
      <c r="A80" s="2"/>
    </row>
    <row r="81" spans="1:3" x14ac:dyDescent="0.3">
      <c r="A81" s="2"/>
    </row>
    <row r="82" spans="1:3" x14ac:dyDescent="0.3">
      <c r="A82" s="2"/>
      <c r="C82" s="2"/>
    </row>
    <row r="83" spans="1:3" x14ac:dyDescent="0.3">
      <c r="A83" s="2"/>
      <c r="C83" s="2"/>
    </row>
    <row r="84" spans="1:3" x14ac:dyDescent="0.3">
      <c r="A84" s="2"/>
    </row>
    <row r="88" spans="1:3" x14ac:dyDescent="0.3">
      <c r="C88" s="2"/>
    </row>
    <row r="90" spans="1:3" x14ac:dyDescent="0.3">
      <c r="A90" s="2"/>
      <c r="C90" s="2"/>
    </row>
    <row r="91" spans="1:3" x14ac:dyDescent="0.3">
      <c r="C91" s="2"/>
    </row>
    <row r="92" spans="1:3" x14ac:dyDescent="0.3">
      <c r="A92" s="1"/>
      <c r="B92" s="1"/>
    </row>
    <row r="93" spans="1:3" x14ac:dyDescent="0.3">
      <c r="A93" s="1"/>
    </row>
    <row r="94" spans="1:3" x14ac:dyDescent="0.3">
      <c r="A94" s="2"/>
    </row>
    <row r="95" spans="1:3" x14ac:dyDescent="0.3">
      <c r="A95" s="2"/>
    </row>
    <row r="96" spans="1:3" x14ac:dyDescent="0.3">
      <c r="A96" s="2"/>
    </row>
    <row r="97" spans="1:3" x14ac:dyDescent="0.3">
      <c r="A97" s="2"/>
      <c r="C97" s="2"/>
    </row>
    <row r="98" spans="1:3" x14ac:dyDescent="0.3">
      <c r="A98" s="2"/>
      <c r="C98" s="2"/>
    </row>
    <row r="99" spans="1:3" x14ac:dyDescent="0.3">
      <c r="A99" s="2"/>
    </row>
    <row r="100" spans="1:3" x14ac:dyDescent="0.3">
      <c r="A100" s="2"/>
    </row>
    <row r="103" spans="1:3" x14ac:dyDescent="0.3">
      <c r="C103" s="2"/>
    </row>
    <row r="104" spans="1:3" x14ac:dyDescent="0.3">
      <c r="C104" s="2"/>
    </row>
    <row r="105" spans="1:3" x14ac:dyDescent="0.3">
      <c r="A105" s="1"/>
    </row>
  </sheetData>
  <sortState xmlns:xlrd2="http://schemas.microsoft.com/office/spreadsheetml/2017/richdata2" ref="A3:N12">
    <sortCondition ref="N3:N12"/>
  </sortState>
  <conditionalFormatting sqref="F29:F35 F27 F16:F17">
    <cfRule type="expression" dxfId="50" priority="13">
      <formula>F16&gt;0</formula>
    </cfRule>
  </conditionalFormatting>
  <conditionalFormatting sqref="J14:J27 J29:J35">
    <cfRule type="expression" dxfId="49" priority="12">
      <formula>J14&gt;0</formula>
    </cfRule>
  </conditionalFormatting>
  <conditionalFormatting sqref="F28">
    <cfRule type="expression" dxfId="48" priority="11">
      <formula>F28&gt;0</formula>
    </cfRule>
  </conditionalFormatting>
  <conditionalFormatting sqref="J28">
    <cfRule type="expression" dxfId="47" priority="10">
      <formula>J28&gt;0</formula>
    </cfRule>
  </conditionalFormatting>
  <conditionalFormatting sqref="E27:E35 E16:E17 E6:E12">
    <cfRule type="expression" dxfId="46" priority="9">
      <formula>E6&gt;99999</formula>
    </cfRule>
  </conditionalFormatting>
  <conditionalFormatting sqref="I14:I35">
    <cfRule type="expression" dxfId="45" priority="8">
      <formula>I14&gt;99999</formula>
    </cfRule>
  </conditionalFormatting>
  <conditionalFormatting sqref="F3:F4">
    <cfRule type="expression" dxfId="44" priority="7">
      <formula>F3&gt;0</formula>
    </cfRule>
  </conditionalFormatting>
  <conditionalFormatting sqref="J4:J5">
    <cfRule type="expression" dxfId="43" priority="6">
      <formula>J4&gt;0</formula>
    </cfRule>
  </conditionalFormatting>
  <conditionalFormatting sqref="E3:E5">
    <cfRule type="expression" dxfId="42" priority="5">
      <formula>E3&gt;99999</formula>
    </cfRule>
  </conditionalFormatting>
  <conditionalFormatting sqref="J7 J9 I4:I12 J12">
    <cfRule type="expression" dxfId="41" priority="4">
      <formula>I4&gt;99999</formula>
    </cfRule>
  </conditionalFormatting>
  <conditionalFormatting sqref="J3">
    <cfRule type="expression" dxfId="40" priority="3">
      <formula>J3&gt;0</formula>
    </cfRule>
  </conditionalFormatting>
  <conditionalFormatting sqref="I3">
    <cfRule type="expression" dxfId="39" priority="2">
      <formula>I3&gt;99999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6E4C-7FE0-42EF-821F-72931C57BFC8}">
  <dimension ref="A1:N107"/>
  <sheetViews>
    <sheetView topLeftCell="B1" workbookViewId="0">
      <selection activeCell="N3" sqref="N3:N8"/>
    </sheetView>
  </sheetViews>
  <sheetFormatPr defaultRowHeight="14.4" x14ac:dyDescent="0.3"/>
  <cols>
    <col min="2" max="2" width="17.6640625" customWidth="1"/>
    <col min="3" max="3" width="28.5546875" customWidth="1"/>
    <col min="4" max="4" width="0" hidden="1" customWidth="1"/>
    <col min="5" max="11" width="12.88671875" customWidth="1"/>
    <col min="13" max="13" width="11.6640625" customWidth="1"/>
  </cols>
  <sheetData>
    <row r="1" spans="1:14" x14ac:dyDescent="0.3">
      <c r="A1" t="s">
        <v>150</v>
      </c>
    </row>
    <row r="2" spans="1:14" x14ac:dyDescent="0.3">
      <c r="B2" t="s">
        <v>1</v>
      </c>
      <c r="C2" t="s">
        <v>2</v>
      </c>
      <c r="D2" s="3" t="s">
        <v>3</v>
      </c>
      <c r="E2" t="s">
        <v>142</v>
      </c>
      <c r="F2" t="s">
        <v>143</v>
      </c>
      <c r="G2" t="s">
        <v>145</v>
      </c>
      <c r="I2" t="s">
        <v>146</v>
      </c>
      <c r="J2" t="s">
        <v>147</v>
      </c>
      <c r="K2" t="s">
        <v>148</v>
      </c>
      <c r="M2" t="s">
        <v>144</v>
      </c>
      <c r="N2" t="s">
        <v>149</v>
      </c>
    </row>
    <row r="3" spans="1:14" x14ac:dyDescent="0.3">
      <c r="B3" t="s">
        <v>67</v>
      </c>
      <c r="C3" t="s">
        <v>101</v>
      </c>
      <c r="D3" t="s">
        <v>102</v>
      </c>
      <c r="E3">
        <v>129.41</v>
      </c>
      <c r="F3">
        <v>5</v>
      </c>
      <c r="G3">
        <f>SUM(E3:F3)</f>
        <v>134.41</v>
      </c>
      <c r="I3">
        <v>130.53</v>
      </c>
      <c r="J3">
        <v>10</v>
      </c>
      <c r="K3">
        <f>SUM(I3:J3)</f>
        <v>140.53</v>
      </c>
      <c r="M3">
        <f>G3+K3</f>
        <v>274.94</v>
      </c>
      <c r="N3" s="5">
        <f>RANK(M3,M$3:M$17,1)</f>
        <v>1</v>
      </c>
    </row>
    <row r="4" spans="1:14" x14ac:dyDescent="0.3">
      <c r="B4" t="s">
        <v>67</v>
      </c>
      <c r="C4" t="s">
        <v>97</v>
      </c>
      <c r="D4" t="s">
        <v>98</v>
      </c>
      <c r="E4">
        <v>136.57</v>
      </c>
      <c r="F4">
        <v>5</v>
      </c>
      <c r="G4">
        <f>SUM(E4:F4)</f>
        <v>141.57</v>
      </c>
      <c r="I4">
        <v>130.68</v>
      </c>
      <c r="J4">
        <v>5</v>
      </c>
      <c r="K4">
        <f>SUM(I4:J4)</f>
        <v>135.68</v>
      </c>
      <c r="M4">
        <f>G4+K4</f>
        <v>277.25</v>
      </c>
      <c r="N4" s="5">
        <f>RANK(M4,M$3:M$17,1)</f>
        <v>2</v>
      </c>
    </row>
    <row r="5" spans="1:14" x14ac:dyDescent="0.3">
      <c r="B5" t="s">
        <v>67</v>
      </c>
      <c r="C5" t="s">
        <v>99</v>
      </c>
      <c r="D5" t="s">
        <v>100</v>
      </c>
      <c r="E5">
        <v>141.21</v>
      </c>
      <c r="G5">
        <f>SUM(E5:F5)</f>
        <v>141.21</v>
      </c>
      <c r="I5">
        <v>138.91</v>
      </c>
      <c r="J5">
        <v>10</v>
      </c>
      <c r="K5">
        <f>SUM(I5:J5)</f>
        <v>148.91</v>
      </c>
      <c r="M5">
        <f>G5+K5</f>
        <v>290.12</v>
      </c>
      <c r="N5" s="5">
        <f>RANK(M5,M$3:M$17,1)</f>
        <v>3</v>
      </c>
    </row>
    <row r="6" spans="1:14" x14ac:dyDescent="0.3">
      <c r="A6" s="2"/>
      <c r="B6" t="s">
        <v>67</v>
      </c>
      <c r="C6" t="s">
        <v>77</v>
      </c>
      <c r="D6" t="s">
        <v>78</v>
      </c>
      <c r="E6">
        <v>147.57</v>
      </c>
      <c r="G6">
        <f>SUM(E6:F6)</f>
        <v>147.57</v>
      </c>
      <c r="I6">
        <v>138.28</v>
      </c>
      <c r="J6">
        <v>5</v>
      </c>
      <c r="K6">
        <f>SUM(I6:J6)</f>
        <v>143.28</v>
      </c>
      <c r="M6">
        <f>G6+K6</f>
        <v>290.85000000000002</v>
      </c>
      <c r="N6" s="5">
        <f>RANK(M6,M$3:M$17,1)</f>
        <v>4</v>
      </c>
    </row>
    <row r="7" spans="1:14" x14ac:dyDescent="0.3">
      <c r="A7" s="2"/>
      <c r="B7" t="s">
        <v>67</v>
      </c>
      <c r="C7" t="s">
        <v>93</v>
      </c>
      <c r="D7" t="s">
        <v>94</v>
      </c>
      <c r="E7">
        <v>149.06</v>
      </c>
      <c r="G7">
        <f>SUM(E7:F7)</f>
        <v>149.06</v>
      </c>
      <c r="I7">
        <v>144.02000000000001</v>
      </c>
      <c r="J7">
        <v>5</v>
      </c>
      <c r="K7">
        <f>SUM(I7:J7)</f>
        <v>149.02000000000001</v>
      </c>
      <c r="M7">
        <f>G7+K7</f>
        <v>298.08000000000004</v>
      </c>
      <c r="N7" s="5">
        <f>RANK(M7,M$3:M$17,1)</f>
        <v>5</v>
      </c>
    </row>
    <row r="8" spans="1:14" x14ac:dyDescent="0.3">
      <c r="A8" s="2"/>
      <c r="B8" t="s">
        <v>67</v>
      </c>
      <c r="C8" t="s">
        <v>91</v>
      </c>
      <c r="D8" t="s">
        <v>92</v>
      </c>
      <c r="E8">
        <v>152.6</v>
      </c>
      <c r="F8">
        <v>5</v>
      </c>
      <c r="G8">
        <f>SUM(E8:F8)</f>
        <v>157.6</v>
      </c>
      <c r="I8">
        <v>152.06</v>
      </c>
      <c r="J8">
        <v>5</v>
      </c>
      <c r="K8">
        <f>SUM(I8:J8)</f>
        <v>157.06</v>
      </c>
      <c r="M8">
        <f>G8+K8</f>
        <v>314.65999999999997</v>
      </c>
      <c r="N8" s="5">
        <f>RANK(M8,M$3:M$17,1)</f>
        <v>6</v>
      </c>
    </row>
    <row r="9" spans="1:14" x14ac:dyDescent="0.3">
      <c r="A9" s="2"/>
      <c r="B9" t="s">
        <v>67</v>
      </c>
      <c r="C9" t="s">
        <v>70</v>
      </c>
      <c r="D9" t="s">
        <v>71</v>
      </c>
      <c r="E9">
        <v>150</v>
      </c>
      <c r="F9">
        <v>15</v>
      </c>
      <c r="G9">
        <f>SUM(E9:F9)</f>
        <v>165</v>
      </c>
      <c r="I9">
        <v>141.53</v>
      </c>
      <c r="J9">
        <v>10</v>
      </c>
      <c r="K9">
        <f>SUM(I9:J9)</f>
        <v>151.53</v>
      </c>
      <c r="M9">
        <f>G9+K9</f>
        <v>316.52999999999997</v>
      </c>
      <c r="N9">
        <f>RANK(M9,M$3:M$17,1)</f>
        <v>7</v>
      </c>
    </row>
    <row r="10" spans="1:14" x14ac:dyDescent="0.3">
      <c r="A10" s="2"/>
      <c r="B10" t="s">
        <v>67</v>
      </c>
      <c r="C10" t="s">
        <v>87</v>
      </c>
      <c r="D10" t="s">
        <v>88</v>
      </c>
      <c r="E10">
        <v>149.13</v>
      </c>
      <c r="F10">
        <v>5</v>
      </c>
      <c r="G10">
        <f>SUM(E10:F10)</f>
        <v>154.13</v>
      </c>
      <c r="I10">
        <v>152.81</v>
      </c>
      <c r="J10">
        <v>15</v>
      </c>
      <c r="K10">
        <f>SUM(I10:J10)</f>
        <v>167.81</v>
      </c>
      <c r="M10">
        <f>G10+K10</f>
        <v>321.94</v>
      </c>
      <c r="N10">
        <f>RANK(M10,M$3:M$17,1)</f>
        <v>8</v>
      </c>
    </row>
    <row r="11" spans="1:14" x14ac:dyDescent="0.3">
      <c r="A11" s="2"/>
      <c r="B11" t="s">
        <v>67</v>
      </c>
      <c r="C11" t="s">
        <v>85</v>
      </c>
      <c r="D11" t="s">
        <v>86</v>
      </c>
      <c r="E11">
        <v>153.54</v>
      </c>
      <c r="F11">
        <v>10</v>
      </c>
      <c r="G11">
        <f>SUM(E11:F11)</f>
        <v>163.54</v>
      </c>
      <c r="I11">
        <v>156.79</v>
      </c>
      <c r="J11">
        <v>5</v>
      </c>
      <c r="K11">
        <f>SUM(I11:J11)</f>
        <v>161.79</v>
      </c>
      <c r="M11">
        <f>G11+K11</f>
        <v>325.33</v>
      </c>
      <c r="N11">
        <f>RANK(M11,M$3:M$17,1)</f>
        <v>9</v>
      </c>
    </row>
    <row r="12" spans="1:14" x14ac:dyDescent="0.3">
      <c r="A12" s="2"/>
      <c r="B12" t="s">
        <v>67</v>
      </c>
      <c r="C12" t="s">
        <v>79</v>
      </c>
      <c r="D12" t="s">
        <v>80</v>
      </c>
      <c r="E12">
        <v>157.96</v>
      </c>
      <c r="F12">
        <v>10</v>
      </c>
      <c r="G12">
        <f>SUM(E12:F12)</f>
        <v>167.96</v>
      </c>
      <c r="I12">
        <v>153.72</v>
      </c>
      <c r="J12">
        <v>10</v>
      </c>
      <c r="K12">
        <f>SUM(I12:J12)</f>
        <v>163.72</v>
      </c>
      <c r="M12">
        <f>G12+K12</f>
        <v>331.68</v>
      </c>
      <c r="N12">
        <f>RANK(M12,M$3:M$17,1)</f>
        <v>10</v>
      </c>
    </row>
    <row r="13" spans="1:14" x14ac:dyDescent="0.3">
      <c r="A13" s="2"/>
      <c r="B13" t="s">
        <v>67</v>
      </c>
      <c r="C13" t="s">
        <v>83</v>
      </c>
      <c r="D13" t="s">
        <v>84</v>
      </c>
      <c r="E13">
        <v>160.87</v>
      </c>
      <c r="F13">
        <v>10</v>
      </c>
      <c r="G13">
        <f>SUM(E13:F13)</f>
        <v>170.87</v>
      </c>
      <c r="I13">
        <v>159.38999999999999</v>
      </c>
      <c r="J13">
        <v>5</v>
      </c>
      <c r="K13">
        <f>SUM(I13:J13)</f>
        <v>164.39</v>
      </c>
      <c r="M13">
        <f>G13+K13</f>
        <v>335.26</v>
      </c>
      <c r="N13">
        <f>RANK(M13,M$3:M$17,1)</f>
        <v>11</v>
      </c>
    </row>
    <row r="14" spans="1:14" x14ac:dyDescent="0.3">
      <c r="A14" s="2"/>
      <c r="B14" t="s">
        <v>67</v>
      </c>
      <c r="C14" t="s">
        <v>95</v>
      </c>
      <c r="D14" t="s">
        <v>96</v>
      </c>
      <c r="E14">
        <v>181.04</v>
      </c>
      <c r="F14">
        <v>10</v>
      </c>
      <c r="G14">
        <f>SUM(E14:F14)</f>
        <v>191.04</v>
      </c>
      <c r="I14">
        <v>160.11000000000001</v>
      </c>
      <c r="J14">
        <v>5</v>
      </c>
      <c r="K14">
        <f>SUM(I14:J14)</f>
        <v>165.11</v>
      </c>
      <c r="M14">
        <f>G14+K14</f>
        <v>356.15</v>
      </c>
      <c r="N14">
        <f>RANK(M14,M$3:M$17,1)</f>
        <v>12</v>
      </c>
    </row>
    <row r="15" spans="1:14" x14ac:dyDescent="0.3">
      <c r="A15" s="2"/>
      <c r="B15" t="s">
        <v>67</v>
      </c>
      <c r="C15" t="s">
        <v>89</v>
      </c>
      <c r="D15" t="s">
        <v>90</v>
      </c>
      <c r="E15">
        <v>161.59</v>
      </c>
      <c r="F15">
        <v>10</v>
      </c>
      <c r="G15">
        <f>SUM(E15:F15)</f>
        <v>171.59</v>
      </c>
      <c r="I15">
        <v>156.99</v>
      </c>
      <c r="J15">
        <v>30</v>
      </c>
      <c r="K15">
        <f>SUM(I15:J15)</f>
        <v>186.99</v>
      </c>
      <c r="M15">
        <f>G15+K15</f>
        <v>358.58000000000004</v>
      </c>
      <c r="N15">
        <f>RANK(M15,M$3:M$17,1)</f>
        <v>13</v>
      </c>
    </row>
    <row r="16" spans="1:14" x14ac:dyDescent="0.3">
      <c r="A16" s="2"/>
      <c r="B16" t="s">
        <v>67</v>
      </c>
      <c r="C16" t="s">
        <v>81</v>
      </c>
      <c r="D16" t="s">
        <v>82</v>
      </c>
      <c r="E16">
        <v>180.79</v>
      </c>
      <c r="F16">
        <v>10</v>
      </c>
      <c r="G16">
        <f>SUM(E16:F16)</f>
        <v>190.79</v>
      </c>
      <c r="I16">
        <v>155.84</v>
      </c>
      <c r="J16">
        <v>15</v>
      </c>
      <c r="K16">
        <f>SUM(I16:J16)</f>
        <v>170.84</v>
      </c>
      <c r="M16">
        <f>G16+K16</f>
        <v>361.63</v>
      </c>
      <c r="N16">
        <f>RANK(M16,M$3:M$17,1)</f>
        <v>14</v>
      </c>
    </row>
    <row r="17" spans="1:14" x14ac:dyDescent="0.3">
      <c r="A17" s="2"/>
      <c r="B17" t="s">
        <v>67</v>
      </c>
      <c r="C17" t="s">
        <v>68</v>
      </c>
      <c r="D17" t="s">
        <v>69</v>
      </c>
      <c r="E17">
        <v>125.51</v>
      </c>
      <c r="F17">
        <v>5</v>
      </c>
      <c r="G17">
        <f>SUM(E17:F17)</f>
        <v>130.51</v>
      </c>
      <c r="I17">
        <v>125</v>
      </c>
      <c r="J17">
        <v>10</v>
      </c>
      <c r="K17">
        <f>SUM(I17:J17)</f>
        <v>135</v>
      </c>
      <c r="M17">
        <v>9999</v>
      </c>
      <c r="N17">
        <f>RANK(M17,M$3:M$17,1)</f>
        <v>15</v>
      </c>
    </row>
    <row r="31" spans="1:14" x14ac:dyDescent="0.3">
      <c r="A31" s="2"/>
    </row>
    <row r="32" spans="1:14" x14ac:dyDescent="0.3">
      <c r="A32" s="2"/>
    </row>
    <row r="33" spans="1:3" x14ac:dyDescent="0.3">
      <c r="A33" s="2"/>
    </row>
    <row r="34" spans="1:3" x14ac:dyDescent="0.3">
      <c r="A34" s="2"/>
    </row>
    <row r="35" spans="1:3" x14ac:dyDescent="0.3">
      <c r="A35" s="2"/>
    </row>
    <row r="36" spans="1:3" x14ac:dyDescent="0.3">
      <c r="A36" s="2"/>
    </row>
    <row r="37" spans="1:3" x14ac:dyDescent="0.3">
      <c r="A37" s="2"/>
    </row>
    <row r="38" spans="1:3" x14ac:dyDescent="0.3">
      <c r="A38" s="2"/>
    </row>
    <row r="39" spans="1:3" x14ac:dyDescent="0.3">
      <c r="A39" s="2"/>
    </row>
    <row r="40" spans="1:3" x14ac:dyDescent="0.3">
      <c r="A40" s="2"/>
    </row>
    <row r="41" spans="1:3" x14ac:dyDescent="0.3">
      <c r="A41" s="2"/>
    </row>
    <row r="42" spans="1:3" x14ac:dyDescent="0.3">
      <c r="A42" s="2"/>
    </row>
    <row r="43" spans="1:3" x14ac:dyDescent="0.3">
      <c r="A43" s="2"/>
      <c r="C43" s="2"/>
    </row>
    <row r="44" spans="1:3" x14ac:dyDescent="0.3">
      <c r="A44" s="2"/>
      <c r="C44" s="2"/>
    </row>
    <row r="45" spans="1:3" x14ac:dyDescent="0.3">
      <c r="A45" s="2"/>
    </row>
    <row r="46" spans="1:3" x14ac:dyDescent="0.3">
      <c r="A46" s="2"/>
    </row>
    <row r="47" spans="1:3" x14ac:dyDescent="0.3">
      <c r="A47" s="2"/>
    </row>
    <row r="48" spans="1:3" x14ac:dyDescent="0.3">
      <c r="A48" s="2"/>
    </row>
    <row r="49" spans="1:3" x14ac:dyDescent="0.3">
      <c r="A49" s="2"/>
    </row>
    <row r="50" spans="1:3" x14ac:dyDescent="0.3">
      <c r="A50" s="2"/>
      <c r="C50" s="2"/>
    </row>
    <row r="51" spans="1:3" x14ac:dyDescent="0.3">
      <c r="A51" s="2"/>
      <c r="C51" s="2"/>
    </row>
    <row r="52" spans="1:3" x14ac:dyDescent="0.3">
      <c r="A52" s="2"/>
    </row>
    <row r="53" spans="1:3" x14ac:dyDescent="0.3">
      <c r="A53" s="2"/>
    </row>
    <row r="54" spans="1:3" x14ac:dyDescent="0.3">
      <c r="A54" s="2"/>
    </row>
    <row r="55" spans="1:3" x14ac:dyDescent="0.3">
      <c r="A55" s="2"/>
    </row>
    <row r="56" spans="1:3" x14ac:dyDescent="0.3">
      <c r="A56" s="2"/>
    </row>
    <row r="57" spans="1:3" x14ac:dyDescent="0.3">
      <c r="A57" s="2"/>
      <c r="C57" s="2"/>
    </row>
    <row r="58" spans="1:3" x14ac:dyDescent="0.3">
      <c r="A58" s="2"/>
      <c r="C58" s="2"/>
    </row>
    <row r="59" spans="1:3" x14ac:dyDescent="0.3">
      <c r="A59" s="2"/>
      <c r="C59" s="2"/>
    </row>
    <row r="60" spans="1:3" x14ac:dyDescent="0.3">
      <c r="A60" s="2"/>
    </row>
    <row r="61" spans="1:3" x14ac:dyDescent="0.3">
      <c r="A61" s="2"/>
    </row>
    <row r="62" spans="1:3" x14ac:dyDescent="0.3">
      <c r="A62" s="2"/>
    </row>
    <row r="63" spans="1:3" x14ac:dyDescent="0.3">
      <c r="A63" s="2"/>
    </row>
    <row r="64" spans="1:3" x14ac:dyDescent="0.3">
      <c r="A64" s="2"/>
    </row>
    <row r="65" spans="1:3" x14ac:dyDescent="0.3">
      <c r="A65" s="2"/>
      <c r="C65" s="2"/>
    </row>
    <row r="66" spans="1:3" x14ac:dyDescent="0.3">
      <c r="A66" s="2"/>
      <c r="C66" s="2"/>
    </row>
    <row r="67" spans="1:3" x14ac:dyDescent="0.3">
      <c r="A67" s="2"/>
    </row>
    <row r="68" spans="1:3" x14ac:dyDescent="0.3">
      <c r="A68" s="2"/>
    </row>
    <row r="69" spans="1:3" x14ac:dyDescent="0.3">
      <c r="A69" s="2"/>
    </row>
    <row r="70" spans="1:3" x14ac:dyDescent="0.3">
      <c r="A70" s="2"/>
    </row>
    <row r="71" spans="1:3" x14ac:dyDescent="0.3">
      <c r="A71" s="2"/>
    </row>
    <row r="72" spans="1:3" x14ac:dyDescent="0.3">
      <c r="A72" s="2"/>
      <c r="C72" s="2"/>
    </row>
    <row r="73" spans="1:3" x14ac:dyDescent="0.3">
      <c r="A73" s="2"/>
      <c r="C73" s="2"/>
    </row>
    <row r="74" spans="1:3" x14ac:dyDescent="0.3">
      <c r="A74" s="2"/>
    </row>
    <row r="75" spans="1:3" x14ac:dyDescent="0.3">
      <c r="A75" s="2"/>
    </row>
    <row r="76" spans="1:3" x14ac:dyDescent="0.3">
      <c r="A76" s="2"/>
    </row>
    <row r="77" spans="1:3" x14ac:dyDescent="0.3">
      <c r="A77" s="2"/>
    </row>
    <row r="78" spans="1:3" x14ac:dyDescent="0.3">
      <c r="A78" s="2"/>
    </row>
    <row r="79" spans="1:3" x14ac:dyDescent="0.3">
      <c r="A79" s="2"/>
      <c r="C79" s="2"/>
    </row>
    <row r="80" spans="1:3" x14ac:dyDescent="0.3">
      <c r="A80" s="2"/>
      <c r="C80" s="2"/>
    </row>
    <row r="81" spans="1:3" x14ac:dyDescent="0.3">
      <c r="A81" s="2"/>
    </row>
    <row r="82" spans="1:3" x14ac:dyDescent="0.3">
      <c r="A82" s="2"/>
    </row>
    <row r="83" spans="1:3" x14ac:dyDescent="0.3">
      <c r="A83" s="2"/>
    </row>
    <row r="84" spans="1:3" x14ac:dyDescent="0.3">
      <c r="A84" s="2"/>
      <c r="C84" s="2"/>
    </row>
    <row r="85" spans="1:3" x14ac:dyDescent="0.3">
      <c r="A85" s="2"/>
      <c r="C85" s="2"/>
    </row>
    <row r="86" spans="1:3" x14ac:dyDescent="0.3">
      <c r="A86" s="2"/>
    </row>
    <row r="90" spans="1:3" x14ac:dyDescent="0.3">
      <c r="C90" s="2"/>
    </row>
    <row r="92" spans="1:3" x14ac:dyDescent="0.3">
      <c r="A92" s="2"/>
      <c r="C92" s="2"/>
    </row>
    <row r="93" spans="1:3" x14ac:dyDescent="0.3">
      <c r="C93" s="2"/>
    </row>
    <row r="94" spans="1:3" x14ac:dyDescent="0.3">
      <c r="A94" s="1"/>
      <c r="B94" s="1"/>
    </row>
    <row r="95" spans="1:3" x14ac:dyDescent="0.3">
      <c r="A95" s="1"/>
    </row>
    <row r="96" spans="1:3" x14ac:dyDescent="0.3">
      <c r="A96" s="2"/>
    </row>
    <row r="97" spans="1:3" x14ac:dyDescent="0.3">
      <c r="A97" s="2"/>
    </row>
    <row r="98" spans="1:3" x14ac:dyDescent="0.3">
      <c r="A98" s="2"/>
    </row>
    <row r="99" spans="1:3" x14ac:dyDescent="0.3">
      <c r="A99" s="2"/>
      <c r="C99" s="2"/>
    </row>
    <row r="100" spans="1:3" x14ac:dyDescent="0.3">
      <c r="A100" s="2"/>
      <c r="C100" s="2"/>
    </row>
    <row r="101" spans="1:3" x14ac:dyDescent="0.3">
      <c r="A101" s="2"/>
    </row>
    <row r="102" spans="1:3" x14ac:dyDescent="0.3">
      <c r="A102" s="2"/>
    </row>
    <row r="105" spans="1:3" x14ac:dyDescent="0.3">
      <c r="C105" s="2"/>
    </row>
    <row r="106" spans="1:3" x14ac:dyDescent="0.3">
      <c r="C106" s="2"/>
    </row>
    <row r="107" spans="1:3" x14ac:dyDescent="0.3">
      <c r="A107" s="1"/>
    </row>
  </sheetData>
  <sortState xmlns:xlrd2="http://schemas.microsoft.com/office/spreadsheetml/2017/richdata2" ref="B3:N17">
    <sortCondition ref="N3:N17"/>
  </sortState>
  <conditionalFormatting sqref="F31:F37 F29 F18:F19">
    <cfRule type="expression" dxfId="38" priority="33">
      <formula>F18&gt;0</formula>
    </cfRule>
  </conditionalFormatting>
  <conditionalFormatting sqref="J16:J29 J31:J37">
    <cfRule type="expression" dxfId="37" priority="32">
      <formula>J16&gt;0</formula>
    </cfRule>
  </conditionalFormatting>
  <conditionalFormatting sqref="F30">
    <cfRule type="expression" dxfId="36" priority="31">
      <formula>F30&gt;0</formula>
    </cfRule>
  </conditionalFormatting>
  <conditionalFormatting sqref="J30">
    <cfRule type="expression" dxfId="35" priority="30">
      <formula>J30&gt;0</formula>
    </cfRule>
  </conditionalFormatting>
  <conditionalFormatting sqref="E29:E37 E18:E19">
    <cfRule type="expression" dxfId="34" priority="29">
      <formula>E18&gt;99999</formula>
    </cfRule>
  </conditionalFormatting>
  <conditionalFormatting sqref="I16:I37">
    <cfRule type="expression" dxfId="33" priority="28">
      <formula>I16&gt;99999</formula>
    </cfRule>
  </conditionalFormatting>
  <conditionalFormatting sqref="F3:F4">
    <cfRule type="expression" dxfId="32" priority="7">
      <formula>F3&gt;0</formula>
    </cfRule>
  </conditionalFormatting>
  <conditionalFormatting sqref="J4:J5">
    <cfRule type="expression" dxfId="31" priority="6">
      <formula>J4&gt;0</formula>
    </cfRule>
  </conditionalFormatting>
  <conditionalFormatting sqref="E3:E5">
    <cfRule type="expression" dxfId="30" priority="5">
      <formula>E3&gt;99999</formula>
    </cfRule>
  </conditionalFormatting>
  <conditionalFormatting sqref="I4:I5">
    <cfRule type="expression" dxfId="29" priority="4">
      <formula>I4&gt;99999</formula>
    </cfRule>
  </conditionalFormatting>
  <conditionalFormatting sqref="J3">
    <cfRule type="expression" dxfId="28" priority="3">
      <formula>J3&gt;0</formula>
    </cfRule>
  </conditionalFormatting>
  <conditionalFormatting sqref="I3">
    <cfRule type="expression" dxfId="27" priority="2">
      <formula>I3&gt;99999</formula>
    </cfRule>
  </conditionalFormatting>
  <conditionalFormatting sqref="E6:E17">
    <cfRule type="expression" dxfId="26" priority="1">
      <formula>E6&gt;99999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67C1-0FE1-43D2-A7DD-4ABEF2117697}">
  <dimension ref="A1:N107"/>
  <sheetViews>
    <sheetView topLeftCell="B1" workbookViewId="0">
      <selection sqref="A1:XFD1048576"/>
    </sheetView>
  </sheetViews>
  <sheetFormatPr defaultRowHeight="14.4" x14ac:dyDescent="0.3"/>
  <cols>
    <col min="2" max="2" width="17.6640625" customWidth="1"/>
    <col min="3" max="3" width="28.5546875" customWidth="1"/>
    <col min="4" max="4" width="0" hidden="1" customWidth="1"/>
    <col min="5" max="11" width="12.88671875" customWidth="1"/>
    <col min="13" max="13" width="11.6640625" customWidth="1"/>
  </cols>
  <sheetData>
    <row r="1" spans="1:14" x14ac:dyDescent="0.3">
      <c r="A1" t="s">
        <v>150</v>
      </c>
    </row>
    <row r="2" spans="1:14" x14ac:dyDescent="0.3">
      <c r="A2" t="s">
        <v>0</v>
      </c>
      <c r="B2" t="s">
        <v>1</v>
      </c>
      <c r="C2" t="s">
        <v>2</v>
      </c>
      <c r="D2" s="3" t="s">
        <v>3</v>
      </c>
      <c r="E2" t="s">
        <v>142</v>
      </c>
      <c r="F2" t="s">
        <v>143</v>
      </c>
      <c r="G2" t="s">
        <v>145</v>
      </c>
      <c r="I2" t="s">
        <v>146</v>
      </c>
      <c r="J2" t="s">
        <v>147</v>
      </c>
      <c r="K2" t="s">
        <v>148</v>
      </c>
      <c r="M2" t="s">
        <v>144</v>
      </c>
      <c r="N2" t="s">
        <v>149</v>
      </c>
    </row>
    <row r="3" spans="1:14" x14ac:dyDescent="0.3">
      <c r="A3" s="2"/>
      <c r="B3" t="s">
        <v>103</v>
      </c>
      <c r="C3" t="s">
        <v>119</v>
      </c>
      <c r="E3">
        <v>148.79</v>
      </c>
      <c r="G3">
        <f t="shared" ref="G3:G11" si="0">SUM(E3:F3)</f>
        <v>148.79</v>
      </c>
      <c r="I3">
        <v>144.49</v>
      </c>
      <c r="K3">
        <f t="shared" ref="K3:K10" si="1">SUM(I3:J3)</f>
        <v>144.49</v>
      </c>
      <c r="M3">
        <f>K3+G3</f>
        <v>293.27999999999997</v>
      </c>
      <c r="N3" s="5">
        <v>1</v>
      </c>
    </row>
    <row r="4" spans="1:14" x14ac:dyDescent="0.3">
      <c r="A4" s="2"/>
      <c r="B4" t="s">
        <v>103</v>
      </c>
      <c r="C4" t="s">
        <v>116</v>
      </c>
      <c r="E4">
        <v>154.52000000000001</v>
      </c>
      <c r="F4">
        <v>25</v>
      </c>
      <c r="G4">
        <f t="shared" si="0"/>
        <v>179.52</v>
      </c>
      <c r="I4">
        <v>145.69</v>
      </c>
      <c r="J4">
        <v>5</v>
      </c>
      <c r="K4">
        <f t="shared" si="1"/>
        <v>150.69</v>
      </c>
      <c r="M4">
        <f>G4+K4</f>
        <v>330.21000000000004</v>
      </c>
      <c r="N4" s="5">
        <v>2</v>
      </c>
    </row>
    <row r="5" spans="1:14" x14ac:dyDescent="0.3">
      <c r="A5" s="2"/>
      <c r="B5" t="s">
        <v>103</v>
      </c>
      <c r="C5" t="s">
        <v>137</v>
      </c>
      <c r="E5">
        <v>163.75</v>
      </c>
      <c r="G5">
        <f t="shared" si="0"/>
        <v>163.75</v>
      </c>
      <c r="I5">
        <v>148.34</v>
      </c>
      <c r="J5">
        <v>15</v>
      </c>
      <c r="K5">
        <f t="shared" si="1"/>
        <v>163.34</v>
      </c>
      <c r="M5">
        <f>G5+G8</f>
        <v>361.9</v>
      </c>
      <c r="N5" s="5">
        <v>3</v>
      </c>
    </row>
    <row r="6" spans="1:14" x14ac:dyDescent="0.3">
      <c r="A6" s="2"/>
      <c r="B6" t="s">
        <v>103</v>
      </c>
      <c r="C6" t="s">
        <v>120</v>
      </c>
      <c r="E6">
        <v>167.14</v>
      </c>
      <c r="F6">
        <v>5</v>
      </c>
      <c r="G6">
        <f t="shared" si="0"/>
        <v>172.14</v>
      </c>
      <c r="I6">
        <v>160.69999999999999</v>
      </c>
      <c r="J6">
        <v>5</v>
      </c>
      <c r="K6">
        <f t="shared" si="1"/>
        <v>165.7</v>
      </c>
      <c r="M6">
        <f>K6+G6</f>
        <v>337.84</v>
      </c>
      <c r="N6">
        <v>4</v>
      </c>
    </row>
    <row r="7" spans="1:14" x14ac:dyDescent="0.3">
      <c r="A7" s="2"/>
      <c r="B7" t="s">
        <v>103</v>
      </c>
      <c r="C7" t="s">
        <v>118</v>
      </c>
      <c r="E7">
        <v>165.8</v>
      </c>
      <c r="F7">
        <v>10</v>
      </c>
      <c r="G7">
        <f t="shared" si="0"/>
        <v>175.8</v>
      </c>
      <c r="I7">
        <v>159.09</v>
      </c>
      <c r="J7">
        <v>5</v>
      </c>
      <c r="K7">
        <f t="shared" si="1"/>
        <v>164.09</v>
      </c>
      <c r="M7">
        <f>K7+G7</f>
        <v>339.89</v>
      </c>
      <c r="N7">
        <v>5</v>
      </c>
    </row>
    <row r="8" spans="1:14" x14ac:dyDescent="0.3">
      <c r="A8" s="2"/>
      <c r="B8" t="s">
        <v>103</v>
      </c>
      <c r="C8" t="s">
        <v>115</v>
      </c>
      <c r="E8">
        <v>198.15</v>
      </c>
      <c r="G8">
        <f t="shared" si="0"/>
        <v>198.15</v>
      </c>
      <c r="I8">
        <v>177.9</v>
      </c>
      <c r="J8">
        <v>5</v>
      </c>
      <c r="K8">
        <f t="shared" si="1"/>
        <v>182.9</v>
      </c>
      <c r="M8">
        <f>G8+K8</f>
        <v>381.05</v>
      </c>
      <c r="N8">
        <v>6</v>
      </c>
    </row>
    <row r="9" spans="1:14" x14ac:dyDescent="0.3">
      <c r="B9" t="s">
        <v>103</v>
      </c>
      <c r="C9" t="s">
        <v>117</v>
      </c>
      <c r="E9">
        <v>178.28</v>
      </c>
      <c r="F9">
        <v>20</v>
      </c>
      <c r="G9">
        <f t="shared" si="0"/>
        <v>198.28</v>
      </c>
      <c r="I9">
        <v>164.96</v>
      </c>
      <c r="J9">
        <v>25</v>
      </c>
      <c r="K9">
        <f t="shared" si="1"/>
        <v>189.96</v>
      </c>
      <c r="M9">
        <f>G9+K9</f>
        <v>388.24</v>
      </c>
      <c r="N9">
        <v>7</v>
      </c>
    </row>
    <row r="10" spans="1:14" x14ac:dyDescent="0.3">
      <c r="B10" t="s">
        <v>103</v>
      </c>
      <c r="C10" t="s">
        <v>104</v>
      </c>
      <c r="E10">
        <v>200.2</v>
      </c>
      <c r="F10">
        <v>5</v>
      </c>
      <c r="G10">
        <f t="shared" si="0"/>
        <v>205.2</v>
      </c>
      <c r="I10">
        <v>187.57</v>
      </c>
      <c r="J10">
        <v>5</v>
      </c>
      <c r="K10">
        <f t="shared" si="1"/>
        <v>192.57</v>
      </c>
      <c r="M10">
        <f>G10+K10</f>
        <v>397.77</v>
      </c>
      <c r="N10">
        <v>8</v>
      </c>
    </row>
    <row r="11" spans="1:14" x14ac:dyDescent="0.3">
      <c r="B11" t="s">
        <v>103</v>
      </c>
      <c r="C11" t="s">
        <v>121</v>
      </c>
      <c r="E11">
        <v>242.3</v>
      </c>
      <c r="F11">
        <v>5</v>
      </c>
      <c r="G11">
        <f t="shared" si="0"/>
        <v>247.3</v>
      </c>
      <c r="M11">
        <v>99999</v>
      </c>
      <c r="N11">
        <v>9</v>
      </c>
    </row>
    <row r="12" spans="1:14" x14ac:dyDescent="0.3">
      <c r="A12" s="2"/>
    </row>
    <row r="13" spans="1:14" x14ac:dyDescent="0.3">
      <c r="A13" s="2"/>
    </row>
    <row r="14" spans="1:14" x14ac:dyDescent="0.3">
      <c r="A14" s="2"/>
    </row>
    <row r="15" spans="1:14" x14ac:dyDescent="0.3">
      <c r="A15" s="2"/>
    </row>
    <row r="16" spans="1:14" x14ac:dyDescent="0.3">
      <c r="A16" s="2"/>
    </row>
    <row r="17" spans="1:1" x14ac:dyDescent="0.3">
      <c r="A17" s="2"/>
    </row>
    <row r="31" spans="1:1" x14ac:dyDescent="0.3">
      <c r="A31" s="2"/>
    </row>
    <row r="32" spans="1:1" x14ac:dyDescent="0.3">
      <c r="A32" s="2"/>
    </row>
    <row r="33" spans="1:3" x14ac:dyDescent="0.3">
      <c r="A33" s="2"/>
    </row>
    <row r="34" spans="1:3" x14ac:dyDescent="0.3">
      <c r="A34" s="2"/>
    </row>
    <row r="35" spans="1:3" x14ac:dyDescent="0.3">
      <c r="A35" s="2"/>
    </row>
    <row r="36" spans="1:3" x14ac:dyDescent="0.3">
      <c r="A36" s="2"/>
    </row>
    <row r="37" spans="1:3" x14ac:dyDescent="0.3">
      <c r="A37" s="2"/>
    </row>
    <row r="38" spans="1:3" x14ac:dyDescent="0.3">
      <c r="A38" s="2"/>
    </row>
    <row r="39" spans="1:3" x14ac:dyDescent="0.3">
      <c r="A39" s="2"/>
    </row>
    <row r="40" spans="1:3" x14ac:dyDescent="0.3">
      <c r="A40" s="2"/>
    </row>
    <row r="41" spans="1:3" x14ac:dyDescent="0.3">
      <c r="A41" s="2"/>
    </row>
    <row r="42" spans="1:3" x14ac:dyDescent="0.3">
      <c r="A42" s="2"/>
    </row>
    <row r="43" spans="1:3" x14ac:dyDescent="0.3">
      <c r="A43" s="2"/>
      <c r="C43" s="2"/>
    </row>
    <row r="44" spans="1:3" x14ac:dyDescent="0.3">
      <c r="A44" s="2"/>
      <c r="C44" s="2"/>
    </row>
    <row r="45" spans="1:3" x14ac:dyDescent="0.3">
      <c r="A45" s="2"/>
    </row>
    <row r="46" spans="1:3" x14ac:dyDescent="0.3">
      <c r="A46" s="2"/>
    </row>
    <row r="47" spans="1:3" x14ac:dyDescent="0.3">
      <c r="A47" s="2"/>
    </row>
    <row r="48" spans="1:3" x14ac:dyDescent="0.3">
      <c r="A48" s="2"/>
    </row>
    <row r="49" spans="1:3" x14ac:dyDescent="0.3">
      <c r="A49" s="2"/>
    </row>
    <row r="50" spans="1:3" x14ac:dyDescent="0.3">
      <c r="A50" s="2"/>
      <c r="C50" s="2"/>
    </row>
    <row r="51" spans="1:3" x14ac:dyDescent="0.3">
      <c r="A51" s="2"/>
      <c r="C51" s="2"/>
    </row>
    <row r="52" spans="1:3" x14ac:dyDescent="0.3">
      <c r="A52" s="2"/>
    </row>
    <row r="53" spans="1:3" x14ac:dyDescent="0.3">
      <c r="A53" s="2"/>
    </row>
    <row r="54" spans="1:3" x14ac:dyDescent="0.3">
      <c r="A54" s="2"/>
    </row>
    <row r="55" spans="1:3" x14ac:dyDescent="0.3">
      <c r="A55" s="2"/>
    </row>
    <row r="56" spans="1:3" x14ac:dyDescent="0.3">
      <c r="A56" s="2"/>
    </row>
    <row r="57" spans="1:3" x14ac:dyDescent="0.3">
      <c r="A57" s="2"/>
      <c r="C57" s="2"/>
    </row>
    <row r="58" spans="1:3" x14ac:dyDescent="0.3">
      <c r="A58" s="2"/>
      <c r="C58" s="2"/>
    </row>
    <row r="59" spans="1:3" x14ac:dyDescent="0.3">
      <c r="A59" s="2"/>
      <c r="C59" s="2"/>
    </row>
    <row r="60" spans="1:3" x14ac:dyDescent="0.3">
      <c r="A60" s="2"/>
    </row>
    <row r="61" spans="1:3" x14ac:dyDescent="0.3">
      <c r="A61" s="2"/>
    </row>
    <row r="62" spans="1:3" x14ac:dyDescent="0.3">
      <c r="A62" s="2"/>
    </row>
    <row r="63" spans="1:3" x14ac:dyDescent="0.3">
      <c r="A63" s="2"/>
    </row>
    <row r="64" spans="1:3" x14ac:dyDescent="0.3">
      <c r="A64" s="2"/>
    </row>
    <row r="65" spans="1:3" x14ac:dyDescent="0.3">
      <c r="A65" s="2"/>
      <c r="C65" s="2"/>
    </row>
    <row r="66" spans="1:3" x14ac:dyDescent="0.3">
      <c r="A66" s="2"/>
      <c r="C66" s="2"/>
    </row>
    <row r="67" spans="1:3" x14ac:dyDescent="0.3">
      <c r="A67" s="2"/>
    </row>
    <row r="68" spans="1:3" x14ac:dyDescent="0.3">
      <c r="A68" s="2"/>
    </row>
    <row r="69" spans="1:3" x14ac:dyDescent="0.3">
      <c r="A69" s="2"/>
    </row>
    <row r="70" spans="1:3" x14ac:dyDescent="0.3">
      <c r="A70" s="2"/>
    </row>
    <row r="71" spans="1:3" x14ac:dyDescent="0.3">
      <c r="A71" s="2"/>
    </row>
    <row r="72" spans="1:3" x14ac:dyDescent="0.3">
      <c r="A72" s="2"/>
      <c r="C72" s="2"/>
    </row>
    <row r="73" spans="1:3" x14ac:dyDescent="0.3">
      <c r="A73" s="2"/>
      <c r="C73" s="2"/>
    </row>
    <row r="74" spans="1:3" x14ac:dyDescent="0.3">
      <c r="A74" s="2"/>
    </row>
    <row r="75" spans="1:3" x14ac:dyDescent="0.3">
      <c r="A75" s="2"/>
    </row>
    <row r="76" spans="1:3" x14ac:dyDescent="0.3">
      <c r="A76" s="2"/>
    </row>
    <row r="77" spans="1:3" x14ac:dyDescent="0.3">
      <c r="A77" s="2"/>
    </row>
    <row r="78" spans="1:3" x14ac:dyDescent="0.3">
      <c r="A78" s="2"/>
    </row>
    <row r="79" spans="1:3" x14ac:dyDescent="0.3">
      <c r="A79" s="2"/>
      <c r="C79" s="2"/>
    </row>
    <row r="80" spans="1:3" x14ac:dyDescent="0.3">
      <c r="A80" s="2"/>
      <c r="C80" s="2"/>
    </row>
    <row r="81" spans="1:3" x14ac:dyDescent="0.3">
      <c r="A81" s="2"/>
    </row>
    <row r="82" spans="1:3" x14ac:dyDescent="0.3">
      <c r="A82" s="2"/>
    </row>
    <row r="83" spans="1:3" x14ac:dyDescent="0.3">
      <c r="A83" s="2"/>
    </row>
    <row r="84" spans="1:3" x14ac:dyDescent="0.3">
      <c r="A84" s="2"/>
      <c r="C84" s="2"/>
    </row>
    <row r="85" spans="1:3" x14ac:dyDescent="0.3">
      <c r="A85" s="2"/>
      <c r="C85" s="2"/>
    </row>
    <row r="86" spans="1:3" x14ac:dyDescent="0.3">
      <c r="A86" s="2"/>
    </row>
    <row r="90" spans="1:3" x14ac:dyDescent="0.3">
      <c r="C90" s="2"/>
    </row>
    <row r="92" spans="1:3" x14ac:dyDescent="0.3">
      <c r="A92" s="2"/>
      <c r="C92" s="2"/>
    </row>
    <row r="93" spans="1:3" x14ac:dyDescent="0.3">
      <c r="C93" s="2"/>
    </row>
    <row r="94" spans="1:3" x14ac:dyDescent="0.3">
      <c r="A94" s="1"/>
      <c r="B94" s="1"/>
    </row>
    <row r="95" spans="1:3" x14ac:dyDescent="0.3">
      <c r="A95" s="1"/>
    </row>
    <row r="96" spans="1:3" x14ac:dyDescent="0.3">
      <c r="A96" s="2"/>
    </row>
    <row r="97" spans="1:3" x14ac:dyDescent="0.3">
      <c r="A97" s="2"/>
    </row>
    <row r="98" spans="1:3" x14ac:dyDescent="0.3">
      <c r="A98" s="2"/>
    </row>
    <row r="99" spans="1:3" x14ac:dyDescent="0.3">
      <c r="A99" s="2"/>
      <c r="C99" s="2"/>
    </row>
    <row r="100" spans="1:3" x14ac:dyDescent="0.3">
      <c r="A100" s="2"/>
      <c r="C100" s="2"/>
    </row>
    <row r="101" spans="1:3" x14ac:dyDescent="0.3">
      <c r="A101" s="2"/>
    </row>
    <row r="102" spans="1:3" x14ac:dyDescent="0.3">
      <c r="A102" s="2"/>
    </row>
    <row r="105" spans="1:3" x14ac:dyDescent="0.3">
      <c r="C105" s="2"/>
    </row>
    <row r="106" spans="1:3" x14ac:dyDescent="0.3">
      <c r="C106" s="2"/>
    </row>
    <row r="107" spans="1:3" x14ac:dyDescent="0.3">
      <c r="A107" s="1"/>
    </row>
  </sheetData>
  <conditionalFormatting sqref="F31:F37 F29 F18:F19 J6:J7 F11">
    <cfRule type="expression" dxfId="12" priority="13">
      <formula>F6&gt;0</formula>
    </cfRule>
  </conditionalFormatting>
  <conditionalFormatting sqref="J16:J29 J31:J37">
    <cfRule type="expression" dxfId="11" priority="12">
      <formula>J16&gt;0</formula>
    </cfRule>
  </conditionalFormatting>
  <conditionalFormatting sqref="F30">
    <cfRule type="expression" dxfId="10" priority="11">
      <formula>F30&gt;0</formula>
    </cfRule>
  </conditionalFormatting>
  <conditionalFormatting sqref="J30">
    <cfRule type="expression" dxfId="9" priority="10">
      <formula>J30&gt;0</formula>
    </cfRule>
  </conditionalFormatting>
  <conditionalFormatting sqref="E29:E37 E18:E19 I6:I7 E8:E13">
    <cfRule type="expression" dxfId="8" priority="9">
      <formula>E6&gt;99999</formula>
    </cfRule>
  </conditionalFormatting>
  <conditionalFormatting sqref="I16:I37">
    <cfRule type="expression" dxfId="7" priority="8">
      <formula>I16&gt;99999</formula>
    </cfRule>
  </conditionalFormatting>
  <conditionalFormatting sqref="F5:F7 F9">
    <cfRule type="expression" dxfId="6" priority="7">
      <formula>F5&gt;0</formula>
    </cfRule>
  </conditionalFormatting>
  <conditionalFormatting sqref="E5:E7">
    <cfRule type="expression" dxfId="5" priority="6">
      <formula>E5&gt;99999</formula>
    </cfRule>
  </conditionalFormatting>
  <conditionalFormatting sqref="J5">
    <cfRule type="expression" dxfId="4" priority="5">
      <formula>J5&gt;0</formula>
    </cfRule>
  </conditionalFormatting>
  <conditionalFormatting sqref="I5">
    <cfRule type="expression" dxfId="3" priority="4">
      <formula>I5&gt;99999</formula>
    </cfRule>
  </conditionalFormatting>
  <conditionalFormatting sqref="E3:E4">
    <cfRule type="expression" dxfId="2" priority="3">
      <formula>E3&gt;99999</formula>
    </cfRule>
  </conditionalFormatting>
  <conditionalFormatting sqref="J8">
    <cfRule type="expression" dxfId="1" priority="2">
      <formula>J8&gt;0</formula>
    </cfRule>
  </conditionalFormatting>
  <conditionalFormatting sqref="I8">
    <cfRule type="expression" dxfId="0" priority="1">
      <formula>I8&gt;99999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2D81-8D04-48CD-B8FD-185E4AF57FA1}">
  <dimension ref="A1:K44"/>
  <sheetViews>
    <sheetView topLeftCell="A7" workbookViewId="0">
      <selection activeCell="K6" sqref="K6"/>
    </sheetView>
  </sheetViews>
  <sheetFormatPr defaultRowHeight="14.4" x14ac:dyDescent="0.3"/>
  <cols>
    <col min="5" max="5" width="12.44140625" customWidth="1"/>
    <col min="6" max="6" width="8.88671875" customWidth="1"/>
    <col min="7" max="7" width="9" customWidth="1"/>
    <col min="13" max="13" width="14.6640625" customWidth="1"/>
    <col min="17" max="17" width="26.109375" customWidth="1"/>
    <col min="19" max="19" width="22.88671875" customWidth="1"/>
  </cols>
  <sheetData>
    <row r="1" spans="1:11" x14ac:dyDescent="0.3">
      <c r="A1" s="1" t="s">
        <v>139</v>
      </c>
    </row>
    <row r="2" spans="1:11" x14ac:dyDescent="0.3">
      <c r="A2" s="1"/>
      <c r="K2" t="s">
        <v>144</v>
      </c>
    </row>
    <row r="3" spans="1:11" x14ac:dyDescent="0.3">
      <c r="A3" s="1"/>
      <c r="B3" t="s">
        <v>122</v>
      </c>
      <c r="D3" t="s">
        <v>123</v>
      </c>
      <c r="F3" t="s">
        <v>158</v>
      </c>
      <c r="G3">
        <v>137.63999999999999</v>
      </c>
      <c r="H3">
        <v>0</v>
      </c>
      <c r="I3">
        <v>129.47</v>
      </c>
      <c r="J3">
        <v>0</v>
      </c>
      <c r="K3" s="5">
        <f>SUM(G3:J3)</f>
        <v>267.11</v>
      </c>
    </row>
    <row r="4" spans="1:11" x14ac:dyDescent="0.3">
      <c r="A4" s="1"/>
      <c r="B4" t="s">
        <v>122</v>
      </c>
      <c r="D4" t="s">
        <v>124</v>
      </c>
      <c r="G4">
        <v>142.49</v>
      </c>
      <c r="H4">
        <v>5</v>
      </c>
      <c r="I4">
        <v>153.37</v>
      </c>
      <c r="J4">
        <v>25</v>
      </c>
      <c r="K4">
        <f>SUM(G4:J4)</f>
        <v>325.86</v>
      </c>
    </row>
    <row r="5" spans="1:11" x14ac:dyDescent="0.3">
      <c r="A5" s="1"/>
      <c r="B5" t="s">
        <v>122</v>
      </c>
      <c r="D5" t="s">
        <v>125</v>
      </c>
      <c r="H5">
        <v>9999</v>
      </c>
      <c r="I5">
        <v>131.35599999999999</v>
      </c>
      <c r="K5">
        <v>9999</v>
      </c>
    </row>
    <row r="6" spans="1:11" x14ac:dyDescent="0.3">
      <c r="A6" s="1"/>
    </row>
    <row r="7" spans="1:11" x14ac:dyDescent="0.3">
      <c r="A7" s="1"/>
      <c r="B7" s="2" t="s">
        <v>157</v>
      </c>
    </row>
    <row r="8" spans="1:11" x14ac:dyDescent="0.3">
      <c r="A8" s="1"/>
      <c r="B8" t="s">
        <v>126</v>
      </c>
      <c r="D8" t="s">
        <v>129</v>
      </c>
      <c r="F8" t="s">
        <v>158</v>
      </c>
      <c r="G8">
        <v>118.64</v>
      </c>
      <c r="H8">
        <v>0</v>
      </c>
      <c r="I8">
        <v>115.13</v>
      </c>
      <c r="J8">
        <v>10</v>
      </c>
      <c r="K8" s="5">
        <f>SUM(G8:J8)</f>
        <v>243.76999999999998</v>
      </c>
    </row>
    <row r="9" spans="1:11" x14ac:dyDescent="0.3">
      <c r="A9" s="1"/>
      <c r="B9" t="s">
        <v>126</v>
      </c>
      <c r="D9" t="s">
        <v>128</v>
      </c>
      <c r="G9">
        <v>128.41</v>
      </c>
      <c r="H9">
        <v>10</v>
      </c>
      <c r="I9">
        <v>125.31</v>
      </c>
      <c r="J9">
        <v>10</v>
      </c>
      <c r="K9">
        <f>SUM(G9:J9)</f>
        <v>273.72000000000003</v>
      </c>
    </row>
    <row r="10" spans="1:11" x14ac:dyDescent="0.3">
      <c r="A10" s="1"/>
      <c r="B10" t="s">
        <v>126</v>
      </c>
      <c r="D10" t="s">
        <v>127</v>
      </c>
      <c r="F10" t="s">
        <v>158</v>
      </c>
      <c r="G10">
        <v>130.56</v>
      </c>
      <c r="H10">
        <v>30</v>
      </c>
      <c r="I10">
        <v>128.56</v>
      </c>
      <c r="J10">
        <v>10</v>
      </c>
      <c r="K10">
        <f>SUM(G10:J10)</f>
        <v>299.12</v>
      </c>
    </row>
    <row r="11" spans="1:11" x14ac:dyDescent="0.3">
      <c r="A11" s="1"/>
      <c r="B11" t="s">
        <v>126</v>
      </c>
      <c r="D11" t="s">
        <v>135</v>
      </c>
      <c r="G11">
        <v>151.06</v>
      </c>
      <c r="H11">
        <v>15</v>
      </c>
      <c r="I11">
        <v>148.41</v>
      </c>
      <c r="J11">
        <v>5</v>
      </c>
      <c r="K11">
        <f>SUM(G11:J11)</f>
        <v>319.47000000000003</v>
      </c>
    </row>
    <row r="12" spans="1:11" x14ac:dyDescent="0.3">
      <c r="A12" s="1"/>
      <c r="B12" s="2" t="s">
        <v>157</v>
      </c>
    </row>
    <row r="13" spans="1:11" x14ac:dyDescent="0.3">
      <c r="A13" s="1"/>
      <c r="B13" s="2"/>
    </row>
    <row r="14" spans="1:11" x14ac:dyDescent="0.3">
      <c r="A14" s="1" t="s">
        <v>156</v>
      </c>
      <c r="B14" s="1"/>
    </row>
    <row r="15" spans="1:11" x14ac:dyDescent="0.3">
      <c r="B15" t="s">
        <v>130</v>
      </c>
      <c r="D15" t="s">
        <v>116</v>
      </c>
      <c r="F15" t="s">
        <v>158</v>
      </c>
      <c r="G15">
        <v>120.79</v>
      </c>
      <c r="H15">
        <v>5</v>
      </c>
      <c r="I15">
        <f>G15+H15</f>
        <v>125.79</v>
      </c>
      <c r="K15" s="5">
        <f>RANK(I15,I$15:I$17,1)</f>
        <v>1</v>
      </c>
    </row>
    <row r="16" spans="1:11" x14ac:dyDescent="0.3">
      <c r="B16" t="s">
        <v>130</v>
      </c>
      <c r="D16" t="s">
        <v>119</v>
      </c>
      <c r="F16" t="s">
        <v>158</v>
      </c>
      <c r="G16">
        <v>119.73</v>
      </c>
      <c r="H16">
        <v>10</v>
      </c>
      <c r="I16">
        <f>G16+H16</f>
        <v>129.73000000000002</v>
      </c>
      <c r="K16">
        <f>RANK(I16,I$15:I$17,1)</f>
        <v>2</v>
      </c>
    </row>
    <row r="17" spans="2:11" x14ac:dyDescent="0.3">
      <c r="B17" t="s">
        <v>130</v>
      </c>
      <c r="D17" t="s">
        <v>137</v>
      </c>
      <c r="F17" t="s">
        <v>158</v>
      </c>
      <c r="G17">
        <v>118.23</v>
      </c>
      <c r="H17">
        <v>15</v>
      </c>
      <c r="I17">
        <f>G17+H17</f>
        <v>133.23000000000002</v>
      </c>
      <c r="K17">
        <f>RANK(I17,I$15:I$17,1)</f>
        <v>3</v>
      </c>
    </row>
    <row r="20" spans="2:11" x14ac:dyDescent="0.3">
      <c r="B20" t="s">
        <v>131</v>
      </c>
      <c r="D20" t="s">
        <v>49</v>
      </c>
      <c r="F20" t="s">
        <v>158</v>
      </c>
      <c r="G20">
        <v>109.34</v>
      </c>
      <c r="I20">
        <f>G20+H20</f>
        <v>109.34</v>
      </c>
      <c r="K20" s="5">
        <f>RANK(I20,I$20:I$29,1)</f>
        <v>1</v>
      </c>
    </row>
    <row r="21" spans="2:11" x14ac:dyDescent="0.3">
      <c r="B21" t="s">
        <v>131</v>
      </c>
      <c r="D21" t="s">
        <v>134</v>
      </c>
      <c r="F21" t="s">
        <v>158</v>
      </c>
      <c r="G21">
        <v>109.99</v>
      </c>
      <c r="I21">
        <f>G21+H21</f>
        <v>109.99</v>
      </c>
      <c r="K21">
        <f>RANK(I21,I$20:I$29,1)</f>
        <v>2</v>
      </c>
    </row>
    <row r="22" spans="2:11" x14ac:dyDescent="0.3">
      <c r="B22" t="s">
        <v>131</v>
      </c>
      <c r="D22" t="s">
        <v>25</v>
      </c>
      <c r="G22">
        <v>106.05</v>
      </c>
      <c r="H22">
        <v>5</v>
      </c>
      <c r="I22">
        <f>G22+H22</f>
        <v>111.05</v>
      </c>
      <c r="K22">
        <f>RANK(I22,I$20:I$29,1)</f>
        <v>3</v>
      </c>
    </row>
    <row r="23" spans="2:11" x14ac:dyDescent="0.3">
      <c r="B23" t="s">
        <v>131</v>
      </c>
      <c r="D23" t="s">
        <v>152</v>
      </c>
      <c r="F23" t="s">
        <v>158</v>
      </c>
      <c r="G23">
        <v>106.94</v>
      </c>
      <c r="H23">
        <v>5</v>
      </c>
      <c r="I23">
        <f>G23+H23</f>
        <v>111.94</v>
      </c>
      <c r="K23">
        <f>RANK(I23,I$20:I$29,1)</f>
        <v>4</v>
      </c>
    </row>
    <row r="24" spans="2:11" x14ac:dyDescent="0.3">
      <c r="B24" t="s">
        <v>131</v>
      </c>
      <c r="D24" t="s">
        <v>12</v>
      </c>
      <c r="G24">
        <v>108.86</v>
      </c>
      <c r="H24">
        <v>5</v>
      </c>
      <c r="I24">
        <f>G24+H24</f>
        <v>113.86</v>
      </c>
      <c r="K24">
        <f>RANK(I24,I$20:I$29,1)</f>
        <v>5</v>
      </c>
    </row>
    <row r="25" spans="2:11" x14ac:dyDescent="0.3">
      <c r="B25" t="s">
        <v>131</v>
      </c>
      <c r="D25" t="s">
        <v>27</v>
      </c>
      <c r="G25">
        <v>110.03</v>
      </c>
      <c r="H25">
        <v>5</v>
      </c>
      <c r="I25">
        <f>G25+H25</f>
        <v>115.03</v>
      </c>
      <c r="K25">
        <f>RANK(I25,I$20:I$29,1)</f>
        <v>6</v>
      </c>
    </row>
    <row r="26" spans="2:11" x14ac:dyDescent="0.3">
      <c r="B26" t="s">
        <v>131</v>
      </c>
      <c r="D26" t="s">
        <v>32</v>
      </c>
      <c r="G26">
        <v>116.79</v>
      </c>
      <c r="I26">
        <f>G26+H26</f>
        <v>116.79</v>
      </c>
      <c r="K26">
        <f>RANK(I26,I$20:I$29,1)</f>
        <v>7</v>
      </c>
    </row>
    <row r="27" spans="2:11" x14ac:dyDescent="0.3">
      <c r="B27" t="s">
        <v>131</v>
      </c>
      <c r="D27" t="s">
        <v>41</v>
      </c>
      <c r="F27" t="s">
        <v>158</v>
      </c>
      <c r="G27">
        <v>114.27</v>
      </c>
      <c r="H27">
        <v>5</v>
      </c>
      <c r="I27">
        <f>G27+H27</f>
        <v>119.27</v>
      </c>
      <c r="K27">
        <f>RANK(I27,I$20:I$29,1)</f>
        <v>8</v>
      </c>
    </row>
    <row r="28" spans="2:11" x14ac:dyDescent="0.3">
      <c r="B28" t="s">
        <v>131</v>
      </c>
      <c r="D28" t="s">
        <v>19</v>
      </c>
      <c r="F28" t="s">
        <v>158</v>
      </c>
      <c r="G28">
        <v>112.62</v>
      </c>
      <c r="H28">
        <v>10</v>
      </c>
      <c r="I28">
        <f>G28+H28</f>
        <v>122.62</v>
      </c>
      <c r="K28">
        <f>RANK(I28,I$20:I$29,1)</f>
        <v>9</v>
      </c>
    </row>
    <row r="29" spans="2:11" x14ac:dyDescent="0.3">
      <c r="B29" t="s">
        <v>131</v>
      </c>
      <c r="D29" t="s">
        <v>151</v>
      </c>
      <c r="F29" t="s">
        <v>158</v>
      </c>
      <c r="G29">
        <v>121.97</v>
      </c>
      <c r="H29">
        <v>25</v>
      </c>
      <c r="I29">
        <f>G29+H29</f>
        <v>146.97</v>
      </c>
      <c r="K29">
        <f>RANK(I29,I$20:I$29,1)</f>
        <v>10</v>
      </c>
    </row>
    <row r="32" spans="2:11" x14ac:dyDescent="0.3">
      <c r="B32" t="s">
        <v>132</v>
      </c>
      <c r="D32" t="s">
        <v>97</v>
      </c>
      <c r="F32" t="s">
        <v>158</v>
      </c>
      <c r="G32">
        <v>117.12</v>
      </c>
      <c r="I32">
        <f>G32+H32</f>
        <v>117.12</v>
      </c>
      <c r="K32" s="5">
        <f>RANK(I32,I$32:I$37,1)</f>
        <v>1</v>
      </c>
    </row>
    <row r="33" spans="2:11" x14ac:dyDescent="0.3">
      <c r="B33" t="s">
        <v>132</v>
      </c>
      <c r="D33" t="s">
        <v>93</v>
      </c>
      <c r="F33" t="s">
        <v>158</v>
      </c>
      <c r="G33">
        <v>120.13</v>
      </c>
      <c r="I33">
        <f>G33+H33</f>
        <v>120.13</v>
      </c>
      <c r="K33">
        <f>RANK(I33,I$32:I$37,1)</f>
        <v>2</v>
      </c>
    </row>
    <row r="34" spans="2:11" x14ac:dyDescent="0.3">
      <c r="B34" t="s">
        <v>132</v>
      </c>
      <c r="D34" t="s">
        <v>77</v>
      </c>
      <c r="F34" t="s">
        <v>158</v>
      </c>
      <c r="G34">
        <v>120.27</v>
      </c>
      <c r="I34">
        <f>G34+H34</f>
        <v>120.27</v>
      </c>
      <c r="K34">
        <f>RANK(I34,I$32:I$37,1)</f>
        <v>3</v>
      </c>
    </row>
    <row r="35" spans="2:11" x14ac:dyDescent="0.3">
      <c r="B35" t="s">
        <v>132</v>
      </c>
      <c r="D35" t="s">
        <v>101</v>
      </c>
      <c r="F35" t="s">
        <v>158</v>
      </c>
      <c r="G35">
        <v>111.53</v>
      </c>
      <c r="H35">
        <v>15</v>
      </c>
      <c r="I35">
        <f>G35+H35</f>
        <v>126.53</v>
      </c>
      <c r="K35">
        <f>RANK(I35,I$32:I$37,1)</f>
        <v>4</v>
      </c>
    </row>
    <row r="36" spans="2:11" x14ac:dyDescent="0.3">
      <c r="B36" t="s">
        <v>132</v>
      </c>
      <c r="D36" t="s">
        <v>91</v>
      </c>
      <c r="F36" t="s">
        <v>158</v>
      </c>
      <c r="G36">
        <v>124.88</v>
      </c>
      <c r="H36">
        <v>5</v>
      </c>
      <c r="I36">
        <f>G36+H36</f>
        <v>129.88</v>
      </c>
      <c r="K36">
        <f>RANK(I36,I$32:I$37,1)</f>
        <v>5</v>
      </c>
    </row>
    <row r="37" spans="2:11" x14ac:dyDescent="0.3">
      <c r="B37" t="s">
        <v>132</v>
      </c>
      <c r="D37" t="s">
        <v>99</v>
      </c>
      <c r="G37">
        <v>122.86</v>
      </c>
      <c r="H37">
        <v>20</v>
      </c>
      <c r="I37">
        <f>G37+H37</f>
        <v>142.86000000000001</v>
      </c>
      <c r="K37">
        <f>RANK(I37,I$32:I$37,1)</f>
        <v>6</v>
      </c>
    </row>
    <row r="40" spans="2:11" x14ac:dyDescent="0.3">
      <c r="B40" t="s">
        <v>133</v>
      </c>
      <c r="D40" t="s">
        <v>108</v>
      </c>
      <c r="F40" t="s">
        <v>158</v>
      </c>
      <c r="G40">
        <v>114.8</v>
      </c>
      <c r="I40">
        <f>G40+H40</f>
        <v>114.8</v>
      </c>
      <c r="K40" s="5">
        <f>RANK(I40,I$40:I$44,1)</f>
        <v>1</v>
      </c>
    </row>
    <row r="41" spans="2:11" x14ac:dyDescent="0.3">
      <c r="B41" t="s">
        <v>133</v>
      </c>
      <c r="D41" t="s">
        <v>154</v>
      </c>
      <c r="F41" t="s">
        <v>158</v>
      </c>
      <c r="G41">
        <v>111.49</v>
      </c>
      <c r="H41">
        <v>5</v>
      </c>
      <c r="I41">
        <f>G41+H41</f>
        <v>116.49</v>
      </c>
      <c r="K41">
        <f>RANK(I41,I$40:I$44,1)</f>
        <v>2</v>
      </c>
    </row>
    <row r="42" spans="2:11" x14ac:dyDescent="0.3">
      <c r="B42" t="s">
        <v>133</v>
      </c>
      <c r="D42" t="s">
        <v>155</v>
      </c>
      <c r="F42" t="s">
        <v>158</v>
      </c>
      <c r="G42">
        <v>116.13</v>
      </c>
      <c r="H42">
        <v>5</v>
      </c>
      <c r="I42">
        <f>G42+H42</f>
        <v>121.13</v>
      </c>
      <c r="K42">
        <f>RANK(I42,I$40:I$44,1)</f>
        <v>3</v>
      </c>
    </row>
    <row r="43" spans="2:11" x14ac:dyDescent="0.3">
      <c r="B43" t="s">
        <v>133</v>
      </c>
      <c r="D43" t="s">
        <v>105</v>
      </c>
      <c r="G43">
        <v>127</v>
      </c>
      <c r="H43">
        <v>5</v>
      </c>
      <c r="I43">
        <f>G43+H43</f>
        <v>132</v>
      </c>
      <c r="K43">
        <f>RANK(I43,I$40:I$44,1)</f>
        <v>4</v>
      </c>
    </row>
    <row r="44" spans="2:11" x14ac:dyDescent="0.3">
      <c r="B44" t="s">
        <v>133</v>
      </c>
      <c r="D44" t="s">
        <v>153</v>
      </c>
      <c r="F44" t="s">
        <v>158</v>
      </c>
      <c r="G44">
        <v>119.84</v>
      </c>
      <c r="H44">
        <v>25</v>
      </c>
      <c r="I44">
        <f>G44+H44</f>
        <v>144.84</v>
      </c>
      <c r="K44">
        <f>RANK(I44,I$40:I$44,1)</f>
        <v>5</v>
      </c>
    </row>
  </sheetData>
  <sortState xmlns:xlrd2="http://schemas.microsoft.com/office/spreadsheetml/2017/richdata2" ref="B3:K5">
    <sortCondition ref="K3:K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1 sp Pony</vt:lpstr>
      <vt:lpstr>2 sp Pony</vt:lpstr>
      <vt:lpstr>1 sp Paard</vt:lpstr>
      <vt:lpstr>2 sp Paard</vt:lpstr>
      <vt:lpstr>Finale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Eline van Assen</dc:creator>
  <cp:lastModifiedBy>Martin Bliek</cp:lastModifiedBy>
  <cp:lastPrinted>2022-10-15T15:49:00Z</cp:lastPrinted>
  <dcterms:created xsi:type="dcterms:W3CDTF">2022-10-07T14:44:33Z</dcterms:created>
  <dcterms:modified xsi:type="dcterms:W3CDTF">2022-10-17T05:35:42Z</dcterms:modified>
</cp:coreProperties>
</file>