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aa5491a2e30d9a2/Bureaublad/Mijn documenten/Indoor marathon/2022/Rekenkamer/"/>
    </mc:Choice>
  </mc:AlternateContent>
  <xr:revisionPtr revIDLastSave="843" documentId="8_{806A7A05-6F3F-4ABB-B107-FBE1100DD22E}" xr6:coauthVersionLast="47" xr6:coauthVersionMax="47" xr10:uidLastSave="{0D2E5A55-4C61-4A0B-913B-0ED31E4BE34F}"/>
  <bookViews>
    <workbookView xWindow="-108" yWindow="-108" windowWidth="23256" windowHeight="12456" firstSheet="2" activeTab="9" xr2:uid="{00000000-000D-0000-FFFF-FFFF00000000}"/>
  </bookViews>
  <sheets>
    <sheet name="Jeugd" sheetId="2" r:id="rId1"/>
    <sheet name="2sp PO" sheetId="13" r:id="rId2"/>
    <sheet name="1sp PO" sheetId="25" r:id="rId3"/>
    <sheet name="1sp PA" sheetId="26" r:id="rId4"/>
    <sheet name="2sp PA" sheetId="27" r:id="rId5"/>
    <sheet name="4sp PO" sheetId="34" r:id="rId6"/>
    <sheet name="Ruiters" sheetId="36" r:id="rId7"/>
    <sheet name="4sp PA" sheetId="29" r:id="rId8"/>
    <sheet name="F 1sp PO" sheetId="28" r:id="rId9"/>
    <sheet name="F 1sp PA" sheetId="31" r:id="rId10"/>
    <sheet name="F 2sp PO" sheetId="30" r:id="rId11"/>
    <sheet name="F 4sp PO" sheetId="1" r:id="rId12"/>
    <sheet name="F 2sp PA" sheetId="32" r:id="rId13"/>
  </sheets>
  <definedNames>
    <definedName name="_xlnm.Print_Area" localSheetId="0">Jeugd!$K$24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Q12" i="25" l="1"/>
  <c r="V12" i="25"/>
  <c r="AQ19" i="25"/>
  <c r="V19" i="25"/>
  <c r="AQ21" i="25"/>
  <c r="V21" i="25"/>
  <c r="AQ15" i="25"/>
  <c r="V15" i="25"/>
  <c r="AQ10" i="2"/>
  <c r="V10" i="2"/>
  <c r="U5" i="28"/>
  <c r="AR12" i="25" l="1"/>
  <c r="AR19" i="25"/>
  <c r="AR21" i="25"/>
  <c r="AR15" i="25"/>
  <c r="AR10" i="2"/>
  <c r="AQ6" i="25"/>
  <c r="V6" i="25"/>
  <c r="AQ7" i="25"/>
  <c r="V7" i="25"/>
  <c r="AQ14" i="25"/>
  <c r="V14" i="25"/>
  <c r="AQ29" i="25"/>
  <c r="V29" i="25"/>
  <c r="AQ16" i="2"/>
  <c r="V16" i="2"/>
  <c r="AR7" i="25" l="1"/>
  <c r="AR29" i="25"/>
  <c r="AR16" i="2"/>
  <c r="AR6" i="25"/>
  <c r="AR14" i="25"/>
  <c r="U6" i="36"/>
  <c r="AQ25" i="25" l="1"/>
  <c r="V25" i="25"/>
  <c r="AR25" i="25" l="1"/>
  <c r="V9" i="34"/>
  <c r="AR9" i="34" s="1"/>
  <c r="V6" i="34"/>
  <c r="AQ8" i="26"/>
  <c r="V8" i="26"/>
  <c r="AQ19" i="13"/>
  <c r="V19" i="13"/>
  <c r="AR8" i="26" l="1"/>
  <c r="AR6" i="34"/>
  <c r="AR19" i="13"/>
  <c r="U7" i="32"/>
  <c r="U6" i="32"/>
  <c r="U5" i="32"/>
  <c r="U6" i="30"/>
  <c r="U7" i="30"/>
  <c r="U9" i="30"/>
  <c r="U5" i="30"/>
  <c r="U8" i="30"/>
  <c r="U8" i="31"/>
  <c r="U10" i="31"/>
  <c r="U6" i="31"/>
  <c r="U5" i="31"/>
  <c r="U9" i="31"/>
  <c r="U7" i="31"/>
  <c r="U11" i="28"/>
  <c r="U6" i="28"/>
  <c r="U9" i="28"/>
  <c r="U10" i="28"/>
  <c r="U7" i="28"/>
  <c r="V8" i="34"/>
  <c r="V7" i="34"/>
  <c r="AQ15" i="27"/>
  <c r="AQ11" i="27"/>
  <c r="AQ12" i="27"/>
  <c r="AQ13" i="27"/>
  <c r="AQ10" i="27"/>
  <c r="AQ8" i="27"/>
  <c r="AQ14" i="27"/>
  <c r="AQ16" i="27"/>
  <c r="AQ9" i="27"/>
  <c r="V15" i="27"/>
  <c r="V11" i="27"/>
  <c r="V12" i="27"/>
  <c r="V13" i="27"/>
  <c r="V10" i="27"/>
  <c r="V8" i="27"/>
  <c r="V14" i="27"/>
  <c r="V16" i="27"/>
  <c r="V9" i="27"/>
  <c r="AQ20" i="26"/>
  <c r="AQ9" i="26"/>
  <c r="AQ15" i="26"/>
  <c r="AQ18" i="26"/>
  <c r="AQ11" i="26"/>
  <c r="AQ19" i="26"/>
  <c r="AQ14" i="26"/>
  <c r="AQ22" i="26"/>
  <c r="AQ13" i="26"/>
  <c r="AQ12" i="26"/>
  <c r="AQ10" i="26"/>
  <c r="AQ17" i="26"/>
  <c r="AQ21" i="26"/>
  <c r="AQ16" i="26"/>
  <c r="V20" i="26"/>
  <c r="V9" i="26"/>
  <c r="V15" i="26"/>
  <c r="V18" i="26"/>
  <c r="V11" i="26"/>
  <c r="V19" i="26"/>
  <c r="V14" i="26"/>
  <c r="V22" i="26"/>
  <c r="V13" i="26"/>
  <c r="V12" i="26"/>
  <c r="V10" i="26"/>
  <c r="V17" i="26"/>
  <c r="V21" i="26"/>
  <c r="V16" i="26"/>
  <c r="AQ18" i="25"/>
  <c r="AQ23" i="25"/>
  <c r="AQ27" i="25"/>
  <c r="AQ13" i="25"/>
  <c r="AQ24" i="25"/>
  <c r="AQ16" i="25"/>
  <c r="AQ9" i="25"/>
  <c r="AQ20" i="25"/>
  <c r="AQ28" i="25"/>
  <c r="AQ10" i="25"/>
  <c r="AQ5" i="25"/>
  <c r="AQ17" i="25"/>
  <c r="AQ26" i="25"/>
  <c r="AQ8" i="25"/>
  <c r="AQ11" i="25"/>
  <c r="AQ22" i="25"/>
  <c r="V18" i="25"/>
  <c r="V23" i="25"/>
  <c r="V27" i="25"/>
  <c r="V13" i="25"/>
  <c r="V24" i="25"/>
  <c r="V16" i="25"/>
  <c r="V9" i="25"/>
  <c r="V20" i="25"/>
  <c r="V28" i="25"/>
  <c r="V10" i="25"/>
  <c r="V5" i="25"/>
  <c r="V17" i="25"/>
  <c r="V26" i="25"/>
  <c r="V8" i="25"/>
  <c r="V11" i="25"/>
  <c r="V22" i="25"/>
  <c r="AQ13" i="13"/>
  <c r="AQ18" i="13"/>
  <c r="AQ17" i="13"/>
  <c r="AQ12" i="13"/>
  <c r="AQ11" i="13"/>
  <c r="AQ20" i="13"/>
  <c r="AQ16" i="13"/>
  <c r="AQ10" i="13"/>
  <c r="AQ8" i="13"/>
  <c r="AQ9" i="13"/>
  <c r="AQ15" i="13"/>
  <c r="AQ14" i="13"/>
  <c r="V13" i="13"/>
  <c r="V18" i="13"/>
  <c r="V17" i="13"/>
  <c r="V12" i="13"/>
  <c r="V11" i="13"/>
  <c r="V20" i="13"/>
  <c r="V16" i="13"/>
  <c r="V10" i="13"/>
  <c r="V8" i="13"/>
  <c r="V9" i="13"/>
  <c r="V15" i="13"/>
  <c r="V14" i="13"/>
  <c r="AQ15" i="2"/>
  <c r="AQ13" i="2"/>
  <c r="AQ8" i="2"/>
  <c r="AQ12" i="2"/>
  <c r="AQ14" i="2"/>
  <c r="AQ11" i="2"/>
  <c r="AQ9" i="2"/>
  <c r="V15" i="2"/>
  <c r="V13" i="2"/>
  <c r="V12" i="2"/>
  <c r="V14" i="2"/>
  <c r="V8" i="2"/>
  <c r="V11" i="2"/>
  <c r="V9" i="2"/>
  <c r="AR13" i="13" l="1"/>
  <c r="AR15" i="27" l="1"/>
  <c r="AR16" i="27" l="1"/>
  <c r="AR8" i="27"/>
  <c r="AR7" i="34" l="1"/>
  <c r="AR8" i="34"/>
  <c r="AR12" i="27"/>
  <c r="AR10" i="13"/>
  <c r="AR20" i="13" l="1"/>
  <c r="AR19" i="26"/>
  <c r="AR18" i="25" l="1"/>
  <c r="AR17" i="25"/>
  <c r="AR16" i="25"/>
  <c r="AR20" i="26"/>
  <c r="AR24" i="25"/>
  <c r="AR18" i="13" l="1"/>
  <c r="AR9" i="13" l="1"/>
  <c r="AR13" i="27"/>
  <c r="AR9" i="27"/>
  <c r="AR14" i="27"/>
  <c r="AR22" i="25"/>
  <c r="AR15" i="13"/>
  <c r="AR10" i="27"/>
  <c r="AR12" i="13"/>
  <c r="AR8" i="13"/>
  <c r="AR16" i="13"/>
  <c r="AR17" i="13"/>
  <c r="AR11" i="13"/>
  <c r="AR11" i="25"/>
  <c r="AR13" i="25"/>
  <c r="AR20" i="25"/>
  <c r="AR26" i="25"/>
  <c r="AR9" i="25"/>
  <c r="AR8" i="25"/>
  <c r="AR5" i="25"/>
  <c r="AR10" i="25"/>
  <c r="AR23" i="25"/>
  <c r="AR27" i="25"/>
  <c r="AR21" i="26"/>
  <c r="AR10" i="26"/>
  <c r="AR12" i="26"/>
  <c r="AR18" i="26"/>
  <c r="AR9" i="26"/>
  <c r="AR22" i="26"/>
  <c r="AR15" i="26"/>
  <c r="AR14" i="26"/>
  <c r="AR11" i="26"/>
  <c r="AR16" i="26"/>
  <c r="AR13" i="26"/>
  <c r="AR17" i="26"/>
  <c r="AR11" i="27"/>
  <c r="AR28" i="25"/>
  <c r="AR15" i="2" l="1"/>
  <c r="AR13" i="2"/>
  <c r="AR9" i="2"/>
  <c r="AR14" i="2"/>
  <c r="AR8" i="2"/>
  <c r="AR11" i="2"/>
  <c r="AR12" i="2"/>
  <c r="AR14" i="13"/>
</calcChain>
</file>

<file path=xl/sharedStrings.xml><?xml version="1.0" encoding="utf-8"?>
<sst xmlns="http://schemas.openxmlformats.org/spreadsheetml/2006/main" count="396" uniqueCount="123">
  <si>
    <t>Gevallen ballen per hindernis</t>
  </si>
  <si>
    <t>strafsec.</t>
  </si>
  <si>
    <t>finale</t>
  </si>
  <si>
    <t>(5 sec. per bal)</t>
  </si>
  <si>
    <t>in hindernis</t>
  </si>
  <si>
    <t>tijd</t>
  </si>
  <si>
    <t>totaal</t>
  </si>
  <si>
    <t>Nr.</t>
  </si>
  <si>
    <t>Naam</t>
  </si>
  <si>
    <t>div.</t>
  </si>
  <si>
    <t>sec.</t>
  </si>
  <si>
    <t xml:space="preserve">Enkelspan </t>
  </si>
  <si>
    <t>Eerste parcours</t>
  </si>
  <si>
    <t>Tweede parcours</t>
  </si>
  <si>
    <t>Paard</t>
  </si>
  <si>
    <r>
      <t>1</t>
    </r>
    <r>
      <rPr>
        <vertAlign val="superscript"/>
        <sz val="8"/>
        <rFont val="Arial"/>
        <family val="2"/>
      </rPr>
      <t xml:space="preserve">ste </t>
    </r>
    <r>
      <rPr>
        <sz val="8"/>
        <rFont val="Arial"/>
        <family val="2"/>
      </rPr>
      <t>rit</t>
    </r>
  </si>
  <si>
    <r>
      <t>2</t>
    </r>
    <r>
      <rPr>
        <vertAlign val="superscript"/>
        <sz val="8"/>
        <rFont val="Arial"/>
        <family val="2"/>
      </rPr>
      <t xml:space="preserve">de </t>
    </r>
    <r>
      <rPr>
        <sz val="8"/>
        <rFont val="Arial"/>
        <family val="2"/>
      </rPr>
      <t>rit</t>
    </r>
  </si>
  <si>
    <r>
      <t>1</t>
    </r>
    <r>
      <rPr>
        <vertAlign val="superscript"/>
        <sz val="8"/>
        <rFont val="Arial"/>
        <family val="2"/>
      </rPr>
      <t>ste</t>
    </r>
    <r>
      <rPr>
        <sz val="8"/>
        <rFont val="Arial"/>
        <family val="2"/>
      </rPr>
      <t>+2</t>
    </r>
    <r>
      <rPr>
        <vertAlign val="superscript"/>
        <sz val="8"/>
        <rFont val="Arial"/>
        <family val="2"/>
      </rPr>
      <t>de</t>
    </r>
  </si>
  <si>
    <t>plaats</t>
  </si>
  <si>
    <t>Jeugd</t>
  </si>
  <si>
    <t>Tweespan</t>
  </si>
  <si>
    <t>Pony</t>
  </si>
  <si>
    <t>FINALE ENKELSPAN PONY</t>
  </si>
  <si>
    <t>FINALE ENKELSPAN PAARD</t>
  </si>
  <si>
    <t>FINALE TWEESPAN PAARD</t>
  </si>
  <si>
    <t>Dianne Legemaat</t>
  </si>
  <si>
    <t>FINALE VIERSPAN PONY</t>
  </si>
  <si>
    <t>Vierspan</t>
  </si>
  <si>
    <t>FINALE TWEESPAN PONY</t>
  </si>
  <si>
    <t>Suzanne Roman</t>
  </si>
  <si>
    <t>Mirjam Wage</t>
  </si>
  <si>
    <t>Chantal Vermerris</t>
  </si>
  <si>
    <t>Stefan v.d. Graaff</t>
  </si>
  <si>
    <t>Nick Weytjens</t>
  </si>
  <si>
    <t>Eline Geurs</t>
  </si>
  <si>
    <t>Karen Kwint</t>
  </si>
  <si>
    <t>Jonas Corten</t>
  </si>
  <si>
    <t>Sietske Pieck</t>
  </si>
  <si>
    <t>Jente Schievink</t>
  </si>
  <si>
    <t>Renske v.d. Reijden</t>
  </si>
  <si>
    <t>Anne Zaayer</t>
  </si>
  <si>
    <t>Wilco Fabrie</t>
  </si>
  <si>
    <t>Albert Hooyer</t>
  </si>
  <si>
    <t>Bruno Taverniers</t>
  </si>
  <si>
    <t>SHOWNUMMER SPRINGRUITERS WILLAERRUITERS</t>
  </si>
  <si>
    <t>,</t>
  </si>
  <si>
    <t>Dexter Biersteker</t>
  </si>
  <si>
    <t>Marit de Hoop</t>
  </si>
  <si>
    <t>Johan de Hoop</t>
  </si>
  <si>
    <t>Cindy Benschop</t>
  </si>
  <si>
    <t>Brigitte Janssen</t>
  </si>
  <si>
    <t>Kees de Hoop</t>
  </si>
  <si>
    <t>Kees Rommens</t>
  </si>
  <si>
    <t>Lynn van den Hater</t>
  </si>
  <si>
    <t>Stijn van Wijk</t>
  </si>
  <si>
    <t>Naomi v. Vogelpoel</t>
  </si>
  <si>
    <t>Leon van Rooijen</t>
  </si>
  <si>
    <t>Stijn Lodder</t>
  </si>
  <si>
    <t>Fiene Schievink</t>
  </si>
  <si>
    <t>Jennifer de Haas</t>
  </si>
  <si>
    <t>Julia Crum</t>
  </si>
  <si>
    <t>Wout Kok</t>
  </si>
  <si>
    <t>Kessy Schrijver</t>
  </si>
  <si>
    <t>Raymon Leliveld</t>
  </si>
  <si>
    <t>Calvin v. Vogelpoel</t>
  </si>
  <si>
    <t>Gerben vd Berkt</t>
  </si>
  <si>
    <t>Haico Janssen</t>
  </si>
  <si>
    <t>Henk Luijer</t>
  </si>
  <si>
    <t>Stephano Mulder</t>
  </si>
  <si>
    <t>Erik Verloo</t>
  </si>
  <si>
    <t>Noëlle den Boesterd</t>
  </si>
  <si>
    <t>Wilhelmien Fieggen</t>
  </si>
  <si>
    <t>Femke Schievink</t>
  </si>
  <si>
    <t>Sjanne Uittenbogert</t>
  </si>
  <si>
    <t>Marius Montauban</t>
  </si>
  <si>
    <t>Evy van Oort</t>
  </si>
  <si>
    <t>Edwin Lodder</t>
  </si>
  <si>
    <t>Henny de Kruijff</t>
  </si>
  <si>
    <t>Demi vd Brink</t>
  </si>
  <si>
    <t>Tony Gorissen</t>
  </si>
  <si>
    <t>Klaas vd Sande</t>
  </si>
  <si>
    <t>Lisanne van Meerten</t>
  </si>
  <si>
    <t>Ellen vd Sande</t>
  </si>
  <si>
    <t>Nienke van Velthoven</t>
  </si>
  <si>
    <t>Astrid Weijts</t>
  </si>
  <si>
    <t>Anne Schievink</t>
  </si>
  <si>
    <t>Patrick Wormgoor</t>
  </si>
  <si>
    <t>Jaap vd Horst</t>
  </si>
  <si>
    <t>Denise vd Brink</t>
  </si>
  <si>
    <t>Edwin Dellebeke</t>
  </si>
  <si>
    <t>Lidewij Gelderblom</t>
  </si>
  <si>
    <t>Mike van Wijk</t>
  </si>
  <si>
    <t>Mardi vd Hater</t>
  </si>
  <si>
    <t>Kees Koops</t>
  </si>
  <si>
    <t>René van Beek</t>
  </si>
  <si>
    <t>Ronald Tomassen</t>
  </si>
  <si>
    <t>Han Schievink</t>
  </si>
  <si>
    <t>Kelly Speelman</t>
  </si>
  <si>
    <t>Kimberley v Veldhuisen</t>
  </si>
  <si>
    <t>Lou Willemsen</t>
  </si>
  <si>
    <t>Eefje van Harskamp</t>
  </si>
  <si>
    <t>Gert vd Hoek</t>
  </si>
  <si>
    <t>Rob van Vogelpoel</t>
  </si>
  <si>
    <t>Sanny Hagen</t>
  </si>
  <si>
    <t>Johan v. Hooydonk</t>
  </si>
  <si>
    <t>Hendrik Jan vd Vliert</t>
  </si>
  <si>
    <t>Kaya Martinus</t>
  </si>
  <si>
    <t>EL</t>
  </si>
  <si>
    <t>OPGAVE</t>
  </si>
  <si>
    <t>pony</t>
  </si>
  <si>
    <t>Klaas van de Sande</t>
  </si>
  <si>
    <t>Demi van den Brink</t>
  </si>
  <si>
    <t>Gerben van de Berkt</t>
  </si>
  <si>
    <t>Johan v Hooydonk</t>
  </si>
  <si>
    <t>Mardi van den Hater</t>
  </si>
  <si>
    <t>Irene Lubbe</t>
  </si>
  <si>
    <t>Maudi van Dijk</t>
  </si>
  <si>
    <t>Hielke Elferink</t>
  </si>
  <si>
    <t>Eemy Hooyer</t>
  </si>
  <si>
    <t>106.14</t>
  </si>
  <si>
    <t>111.14</t>
  </si>
  <si>
    <t>129.90</t>
  </si>
  <si>
    <t>116.85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</si>
</sst>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11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1" xfId="0" applyFont="1" applyBorder="1"/>
    <xf numFmtId="0" fontId="0" fillId="0" borderId="2" xfId="0" applyBorder="1"/>
    <xf numFmtId="0" fontId="0" fillId="0" borderId="7" xfId="0" applyBorder="1"/>
    <xf numFmtId="2" fontId="0" fillId="0" borderId="0" xfId="0" applyNumberFormat="1"/>
    <xf numFmtId="2" fontId="2" fillId="0" borderId="8" xfId="0" applyNumberFormat="1" applyFont="1" applyBorder="1"/>
    <xf numFmtId="0" fontId="0" fillId="0" borderId="9" xfId="0" applyBorder="1"/>
    <xf numFmtId="2" fontId="0" fillId="0" borderId="7" xfId="0" applyNumberFormat="1" applyBorder="1"/>
    <xf numFmtId="0" fontId="2" fillId="0" borderId="6" xfId="0" applyFont="1" applyBorder="1"/>
    <xf numFmtId="0" fontId="2" fillId="0" borderId="7" xfId="0" applyFont="1" applyBorder="1"/>
    <xf numFmtId="2" fontId="2" fillId="0" borderId="7" xfId="0" applyNumberFormat="1" applyFont="1" applyBorder="1"/>
    <xf numFmtId="0" fontId="2" fillId="0" borderId="10" xfId="0" applyFont="1" applyBorder="1"/>
    <xf numFmtId="0" fontId="2" fillId="0" borderId="11" xfId="0" applyFont="1" applyBorder="1"/>
    <xf numFmtId="2" fontId="2" fillId="0" borderId="11" xfId="0" applyNumberFormat="1" applyFont="1" applyBorder="1"/>
    <xf numFmtId="2" fontId="2" fillId="0" borderId="14" xfId="0" applyNumberFormat="1" applyFont="1" applyBorder="1"/>
    <xf numFmtId="0" fontId="2" fillId="2" borderId="15" xfId="0" applyFont="1" applyFill="1" applyBorder="1" applyAlignment="1">
      <alignment horizontal="center"/>
    </xf>
    <xf numFmtId="0" fontId="2" fillId="0" borderId="16" xfId="0" applyFont="1" applyBorder="1"/>
    <xf numFmtId="2" fontId="2" fillId="0" borderId="16" xfId="0" applyNumberFormat="1" applyFont="1" applyBorder="1"/>
    <xf numFmtId="0" fontId="2" fillId="2" borderId="0" xfId="0" applyFont="1" applyFill="1" applyAlignment="1">
      <alignment horizontal="center"/>
    </xf>
    <xf numFmtId="0" fontId="2" fillId="0" borderId="0" xfId="0" applyFont="1"/>
    <xf numFmtId="2" fontId="2" fillId="0" borderId="0" xfId="0" applyNumberFormat="1" applyFont="1"/>
    <xf numFmtId="2" fontId="2" fillId="0" borderId="17" xfId="0" applyNumberFormat="1" applyFont="1" applyBorder="1"/>
    <xf numFmtId="0" fontId="0" fillId="0" borderId="18" xfId="0" applyBorder="1"/>
    <xf numFmtId="2" fontId="2" fillId="0" borderId="19" xfId="0" applyNumberFormat="1" applyFont="1" applyBorder="1"/>
    <xf numFmtId="0" fontId="0" fillId="0" borderId="20" xfId="0" applyBorder="1"/>
    <xf numFmtId="2" fontId="2" fillId="0" borderId="21" xfId="0" applyNumberFormat="1" applyFont="1" applyBorder="1"/>
    <xf numFmtId="0" fontId="2" fillId="0" borderId="22" xfId="0" applyFont="1" applyBorder="1"/>
    <xf numFmtId="2" fontId="2" fillId="3" borderId="16" xfId="0" applyNumberFormat="1" applyFont="1" applyFill="1" applyBorder="1"/>
    <xf numFmtId="0" fontId="1" fillId="0" borderId="1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23" xfId="0" applyFont="1" applyBorder="1"/>
    <xf numFmtId="0" fontId="4" fillId="0" borderId="7" xfId="0" applyFont="1" applyBorder="1"/>
    <xf numFmtId="0" fontId="5" fillId="0" borderId="16" xfId="0" applyFont="1" applyBorder="1" applyAlignment="1">
      <alignment horizontal="left"/>
    </xf>
    <xf numFmtId="0" fontId="2" fillId="0" borderId="24" xfId="0" applyFont="1" applyBorder="1"/>
    <xf numFmtId="2" fontId="2" fillId="0" borderId="24" xfId="0" applyNumberFormat="1" applyFont="1" applyBorder="1"/>
    <xf numFmtId="2" fontId="2" fillId="3" borderId="24" xfId="0" applyNumberFormat="1" applyFont="1" applyFill="1" applyBorder="1"/>
    <xf numFmtId="0" fontId="5" fillId="4" borderId="16" xfId="0" applyFont="1" applyFill="1" applyBorder="1" applyAlignment="1">
      <alignment horizontal="left"/>
    </xf>
    <xf numFmtId="0" fontId="1" fillId="0" borderId="25" xfId="0" applyFont="1" applyBorder="1"/>
    <xf numFmtId="0" fontId="2" fillId="0" borderId="26" xfId="0" applyFont="1" applyBorder="1"/>
    <xf numFmtId="0" fontId="5" fillId="0" borderId="16" xfId="0" applyFont="1" applyBorder="1" applyAlignment="1">
      <alignment horizontal="left" wrapText="1"/>
    </xf>
    <xf numFmtId="0" fontId="5" fillId="0" borderId="0" xfId="0" applyFont="1" applyAlignment="1">
      <alignment horizontal="left"/>
    </xf>
    <xf numFmtId="0" fontId="2" fillId="2" borderId="27" xfId="0" applyFont="1" applyFill="1" applyBorder="1" applyAlignment="1">
      <alignment horizontal="center"/>
    </xf>
    <xf numFmtId="0" fontId="6" fillId="0" borderId="1" xfId="0" applyFont="1" applyBorder="1"/>
    <xf numFmtId="0" fontId="6" fillId="0" borderId="25" xfId="0" applyFont="1" applyBorder="1"/>
    <xf numFmtId="0" fontId="0" fillId="0" borderId="0" xfId="0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7" xfId="0" applyNumberForma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2" fontId="2" fillId="0" borderId="16" xfId="0" applyNumberFormat="1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 wrapText="1"/>
    </xf>
    <xf numFmtId="2" fontId="7" fillId="3" borderId="16" xfId="0" applyNumberFormat="1" applyFont="1" applyFill="1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5" fillId="0" borderId="16" xfId="0" applyFont="1" applyBorder="1"/>
    <xf numFmtId="0" fontId="5" fillId="3" borderId="16" xfId="0" applyFont="1" applyFill="1" applyBorder="1" applyAlignment="1">
      <alignment horizontal="left"/>
    </xf>
    <xf numFmtId="0" fontId="2" fillId="3" borderId="16" xfId="0" applyFont="1" applyFill="1" applyBorder="1"/>
    <xf numFmtId="0" fontId="1" fillId="3" borderId="16" xfId="0" applyFont="1" applyFill="1" applyBorder="1" applyAlignment="1">
      <alignment horizontal="center"/>
    </xf>
    <xf numFmtId="0" fontId="2" fillId="3" borderId="23" xfId="0" applyFont="1" applyFill="1" applyBorder="1"/>
    <xf numFmtId="0" fontId="7" fillId="3" borderId="16" xfId="0" applyFont="1" applyFill="1" applyBorder="1"/>
    <xf numFmtId="0" fontId="1" fillId="3" borderId="24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16" xfId="0" applyFont="1" applyFill="1" applyBorder="1" applyAlignment="1">
      <alignment horizontal="left"/>
    </xf>
    <xf numFmtId="0" fontId="2" fillId="0" borderId="16" xfId="0" applyFont="1" applyFill="1" applyBorder="1"/>
    <xf numFmtId="2" fontId="2" fillId="0" borderId="16" xfId="0" applyNumberFormat="1" applyFont="1" applyFill="1" applyBorder="1"/>
    <xf numFmtId="0" fontId="5" fillId="0" borderId="16" xfId="0" applyFont="1" applyFill="1" applyBorder="1" applyAlignment="1">
      <alignment horizontal="left" wrapText="1"/>
    </xf>
    <xf numFmtId="0" fontId="2" fillId="0" borderId="16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Fill="1" applyBorder="1"/>
    <xf numFmtId="0" fontId="2" fillId="0" borderId="0" xfId="0" applyFont="1" applyBorder="1" applyAlignment="1">
      <alignment horizontal="center"/>
    </xf>
    <xf numFmtId="0" fontId="6" fillId="0" borderId="28" xfId="0" applyFont="1" applyBorder="1"/>
    <xf numFmtId="0" fontId="6" fillId="0" borderId="29" xfId="0" applyFont="1" applyBorder="1"/>
    <xf numFmtId="0" fontId="1" fillId="0" borderId="16" xfId="0" applyFont="1" applyFill="1" applyBorder="1" applyAlignment="1">
      <alignment horizontal="center"/>
    </xf>
    <xf numFmtId="0" fontId="2" fillId="0" borderId="23" xfId="0" applyFont="1" applyFill="1" applyBorder="1"/>
    <xf numFmtId="0" fontId="7" fillId="0" borderId="16" xfId="0" applyFont="1" applyFill="1" applyBorder="1"/>
    <xf numFmtId="2" fontId="7" fillId="0" borderId="16" xfId="0" applyNumberFormat="1" applyFont="1" applyFill="1" applyBorder="1"/>
    <xf numFmtId="0" fontId="2" fillId="3" borderId="24" xfId="0" applyFont="1" applyFill="1" applyBorder="1"/>
    <xf numFmtId="2" fontId="2" fillId="0" borderId="8" xfId="0" applyNumberFormat="1" applyFont="1" applyBorder="1" applyAlignment="1">
      <alignment horizontal="center"/>
    </xf>
    <xf numFmtId="2" fontId="2" fillId="0" borderId="14" xfId="0" applyNumberFormat="1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S40"/>
  <sheetViews>
    <sheetView zoomScaleNormal="100" workbookViewId="0">
      <selection activeCell="AS16" sqref="A1:AS16"/>
    </sheetView>
  </sheetViews>
  <sheetFormatPr defaultRowHeight="14.4" x14ac:dyDescent="0.3"/>
  <cols>
    <col min="1" max="1" width="14.6640625" customWidth="1"/>
    <col min="2" max="10" width="1.88671875" bestFit="1" customWidth="1"/>
    <col min="11" max="11" width="2.6640625" customWidth="1"/>
    <col min="12" max="12" width="2.5546875" customWidth="1"/>
    <col min="13" max="14" width="2.44140625" customWidth="1"/>
    <col min="15" max="15" width="2.5546875" customWidth="1"/>
    <col min="16" max="16" width="2.44140625" customWidth="1"/>
    <col min="17" max="17" width="2.6640625" customWidth="1"/>
    <col min="18" max="18" width="2.5546875" customWidth="1"/>
    <col min="19" max="19" width="2.6640625" customWidth="1"/>
    <col min="20" max="20" width="3.44140625" style="45" customWidth="1"/>
    <col min="21" max="21" width="5.5546875" customWidth="1"/>
    <col min="22" max="22" width="6" customWidth="1"/>
    <col min="23" max="31" width="1.88671875" bestFit="1" customWidth="1"/>
    <col min="32" max="32" width="2.5546875" customWidth="1"/>
    <col min="33" max="33" width="2.44140625" customWidth="1"/>
    <col min="34" max="34" width="2.6640625" customWidth="1"/>
    <col min="35" max="35" width="2.5546875" customWidth="1"/>
    <col min="36" max="38" width="2.44140625" customWidth="1"/>
    <col min="39" max="39" width="2.6640625" customWidth="1"/>
    <col min="40" max="40" width="2.88671875" customWidth="1"/>
    <col min="41" max="41" width="3.5546875" customWidth="1"/>
    <col min="42" max="42" width="6" style="45" customWidth="1"/>
    <col min="43" max="45" width="5.6640625" customWidth="1"/>
  </cols>
  <sheetData>
    <row r="1" spans="1:45" x14ac:dyDescent="0.3">
      <c r="A1" s="43" t="s">
        <v>19</v>
      </c>
      <c r="B1" s="69" t="s">
        <v>12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1"/>
      <c r="W1" s="69" t="s">
        <v>13</v>
      </c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1"/>
      <c r="AR1" s="21"/>
      <c r="AS1" s="22"/>
    </row>
    <row r="2" spans="1:45" x14ac:dyDescent="0.3">
      <c r="A2" s="38"/>
      <c r="U2" s="4"/>
      <c r="V2" s="10"/>
      <c r="AP2" s="48"/>
      <c r="AQ2" s="7"/>
      <c r="AR2" s="23"/>
      <c r="AS2" s="24"/>
    </row>
    <row r="3" spans="1:45" x14ac:dyDescent="0.3">
      <c r="A3" s="3"/>
      <c r="U3" s="4"/>
      <c r="V3" s="10"/>
      <c r="AP3" s="48"/>
      <c r="AQ3" s="7"/>
      <c r="AR3" s="23"/>
      <c r="AS3" s="24"/>
    </row>
    <row r="4" spans="1:45" x14ac:dyDescent="0.3">
      <c r="A4" s="3"/>
      <c r="B4" s="6"/>
      <c r="U4" s="4"/>
      <c r="V4" s="10"/>
      <c r="AP4" s="48"/>
      <c r="AQ4" s="7"/>
      <c r="AR4" s="23"/>
      <c r="AS4" s="24"/>
    </row>
    <row r="5" spans="1:45" x14ac:dyDescent="0.3">
      <c r="A5" s="9"/>
      <c r="B5" s="66" t="s">
        <v>0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30"/>
      <c r="P5" s="30"/>
      <c r="Q5" s="66" t="s">
        <v>1</v>
      </c>
      <c r="R5" s="67"/>
      <c r="S5" s="67"/>
      <c r="T5" s="68"/>
      <c r="U5" s="7"/>
      <c r="V5" s="10" t="s">
        <v>15</v>
      </c>
      <c r="W5" s="66" t="s">
        <v>0</v>
      </c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6" t="s">
        <v>1</v>
      </c>
      <c r="AM5" s="67"/>
      <c r="AN5" s="67"/>
      <c r="AO5" s="68"/>
      <c r="AP5" s="49"/>
      <c r="AQ5" s="10" t="s">
        <v>16</v>
      </c>
      <c r="AR5" s="23" t="s">
        <v>17</v>
      </c>
      <c r="AS5" s="24"/>
    </row>
    <row r="6" spans="1:45" x14ac:dyDescent="0.3">
      <c r="A6" s="9"/>
      <c r="B6" s="66" t="s">
        <v>3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30"/>
      <c r="P6" s="30"/>
      <c r="Q6" s="66" t="s">
        <v>4</v>
      </c>
      <c r="R6" s="67"/>
      <c r="S6" s="67"/>
      <c r="T6" s="68"/>
      <c r="U6" s="10" t="s">
        <v>5</v>
      </c>
      <c r="V6" s="10" t="s">
        <v>6</v>
      </c>
      <c r="W6" s="66" t="s">
        <v>3</v>
      </c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6" t="s">
        <v>4</v>
      </c>
      <c r="AM6" s="67"/>
      <c r="AN6" s="67"/>
      <c r="AO6" s="68"/>
      <c r="AP6" s="50" t="s">
        <v>5</v>
      </c>
      <c r="AQ6" s="10" t="s">
        <v>6</v>
      </c>
      <c r="AR6" s="23" t="s">
        <v>6</v>
      </c>
      <c r="AS6" s="24"/>
    </row>
    <row r="7" spans="1:45" x14ac:dyDescent="0.3">
      <c r="A7" s="12" t="s">
        <v>8</v>
      </c>
      <c r="B7" s="57">
        <v>1</v>
      </c>
      <c r="C7" s="58">
        <v>2</v>
      </c>
      <c r="D7" s="58">
        <v>3</v>
      </c>
      <c r="E7" s="58">
        <v>4</v>
      </c>
      <c r="F7" s="58">
        <v>5</v>
      </c>
      <c r="G7" s="58">
        <v>6</v>
      </c>
      <c r="H7" s="58">
        <v>7</v>
      </c>
      <c r="I7" s="58">
        <v>8</v>
      </c>
      <c r="J7" s="58">
        <v>9</v>
      </c>
      <c r="K7" s="58">
        <v>10</v>
      </c>
      <c r="L7" s="58">
        <v>11</v>
      </c>
      <c r="M7" s="58">
        <v>12</v>
      </c>
      <c r="N7" s="58">
        <v>13</v>
      </c>
      <c r="O7" s="58">
        <v>14</v>
      </c>
      <c r="P7" s="58">
        <v>15</v>
      </c>
      <c r="Q7" s="57">
        <v>5</v>
      </c>
      <c r="R7" s="58">
        <v>8</v>
      </c>
      <c r="S7" s="58">
        <v>11</v>
      </c>
      <c r="T7" s="46" t="s">
        <v>9</v>
      </c>
      <c r="U7" s="13" t="s">
        <v>10</v>
      </c>
      <c r="V7" s="13" t="s">
        <v>10</v>
      </c>
      <c r="W7" s="57">
        <v>1</v>
      </c>
      <c r="X7" s="58">
        <v>2</v>
      </c>
      <c r="Y7" s="58">
        <v>3</v>
      </c>
      <c r="Z7" s="58">
        <v>4</v>
      </c>
      <c r="AA7" s="58">
        <v>5</v>
      </c>
      <c r="AB7" s="58">
        <v>6</v>
      </c>
      <c r="AC7" s="58">
        <v>7</v>
      </c>
      <c r="AD7" s="58">
        <v>8</v>
      </c>
      <c r="AE7" s="58">
        <v>9</v>
      </c>
      <c r="AF7" s="58">
        <v>10</v>
      </c>
      <c r="AG7" s="58">
        <v>11</v>
      </c>
      <c r="AH7" s="58">
        <v>12</v>
      </c>
      <c r="AI7" s="58">
        <v>13</v>
      </c>
      <c r="AJ7" s="58">
        <v>14</v>
      </c>
      <c r="AK7" s="58">
        <v>15</v>
      </c>
      <c r="AL7" s="57">
        <v>5</v>
      </c>
      <c r="AM7" s="58">
        <v>8</v>
      </c>
      <c r="AN7" s="58">
        <v>11</v>
      </c>
      <c r="AO7" s="12" t="s">
        <v>9</v>
      </c>
      <c r="AP7" s="51" t="s">
        <v>10</v>
      </c>
      <c r="AQ7" s="13" t="s">
        <v>10</v>
      </c>
      <c r="AR7" s="25" t="s">
        <v>10</v>
      </c>
      <c r="AS7" s="26" t="s">
        <v>18</v>
      </c>
    </row>
    <row r="8" spans="1:45" x14ac:dyDescent="0.3">
      <c r="A8" s="33" t="s">
        <v>59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47"/>
      <c r="U8" s="17">
        <v>158.72</v>
      </c>
      <c r="V8" s="27">
        <f t="shared" ref="V8:V16" si="0">U8+(SUM(B8:P8)*5)+Q8+R8+S8+T8</f>
        <v>158.72</v>
      </c>
      <c r="W8" s="16"/>
      <c r="X8" s="16">
        <v>1</v>
      </c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>
        <v>1</v>
      </c>
      <c r="AK8" s="16"/>
      <c r="AL8" s="16"/>
      <c r="AM8" s="16"/>
      <c r="AN8" s="16"/>
      <c r="AO8" s="16"/>
      <c r="AP8" s="52">
        <v>152.76</v>
      </c>
      <c r="AQ8" s="27">
        <f t="shared" ref="AQ8:AQ16" si="1">AP8+(SUM(W8:AK8)*5)+AL8+AM8+AN8+AO8</f>
        <v>162.76</v>
      </c>
      <c r="AR8" s="17">
        <f t="shared" ref="AR8:AR16" si="2">SUM(AQ8,V8)</f>
        <v>321.48</v>
      </c>
      <c r="AS8" s="28">
        <v>1</v>
      </c>
    </row>
    <row r="9" spans="1:45" x14ac:dyDescent="0.3">
      <c r="A9" s="33" t="s">
        <v>57</v>
      </c>
      <c r="B9" s="16"/>
      <c r="C9" s="16"/>
      <c r="D9" s="16"/>
      <c r="E9" s="16"/>
      <c r="F9" s="16"/>
      <c r="G9" s="16"/>
      <c r="H9" s="16">
        <v>1</v>
      </c>
      <c r="I9" s="16"/>
      <c r="J9" s="16"/>
      <c r="K9" s="16"/>
      <c r="L9" s="16"/>
      <c r="M9" s="16"/>
      <c r="N9" s="16">
        <v>1</v>
      </c>
      <c r="O9" s="16"/>
      <c r="P9" s="16"/>
      <c r="Q9" s="16"/>
      <c r="R9" s="16"/>
      <c r="S9" s="16"/>
      <c r="T9" s="47"/>
      <c r="U9" s="17">
        <v>160.69</v>
      </c>
      <c r="V9" s="27">
        <f t="shared" si="0"/>
        <v>170.69</v>
      </c>
      <c r="W9" s="16"/>
      <c r="X9" s="16"/>
      <c r="Y9" s="16"/>
      <c r="Z9" s="16"/>
      <c r="AA9" s="16"/>
      <c r="AB9" s="16">
        <v>1</v>
      </c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52">
        <v>148.33000000000001</v>
      </c>
      <c r="AQ9" s="27">
        <f t="shared" si="1"/>
        <v>153.33000000000001</v>
      </c>
      <c r="AR9" s="17">
        <f t="shared" si="2"/>
        <v>324.02</v>
      </c>
      <c r="AS9" s="28">
        <v>2</v>
      </c>
    </row>
    <row r="10" spans="1:45" x14ac:dyDescent="0.3">
      <c r="A10" s="33" t="s">
        <v>60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47"/>
      <c r="U10" s="17">
        <v>166.36</v>
      </c>
      <c r="V10" s="27">
        <f t="shared" si="0"/>
        <v>166.36</v>
      </c>
      <c r="W10" s="16"/>
      <c r="X10" s="16"/>
      <c r="Y10" s="16"/>
      <c r="Z10" s="16"/>
      <c r="AA10" s="16">
        <v>1</v>
      </c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52">
        <v>161.49</v>
      </c>
      <c r="AQ10" s="27">
        <f t="shared" si="1"/>
        <v>166.49</v>
      </c>
      <c r="AR10" s="17">
        <f t="shared" si="2"/>
        <v>332.85</v>
      </c>
      <c r="AS10" s="28">
        <v>3</v>
      </c>
    </row>
    <row r="11" spans="1:45" x14ac:dyDescent="0.3">
      <c r="A11" s="33" t="s">
        <v>58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47"/>
      <c r="U11" s="17">
        <v>195.82</v>
      </c>
      <c r="V11" s="27">
        <f t="shared" si="0"/>
        <v>195.82</v>
      </c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52">
        <v>176.22</v>
      </c>
      <c r="AQ11" s="27">
        <f t="shared" si="1"/>
        <v>176.22</v>
      </c>
      <c r="AR11" s="17">
        <f t="shared" si="2"/>
        <v>372.03999999999996</v>
      </c>
      <c r="AS11" s="28">
        <v>4</v>
      </c>
    </row>
    <row r="12" spans="1:45" x14ac:dyDescent="0.3">
      <c r="A12" s="33" t="s">
        <v>53</v>
      </c>
      <c r="B12" s="16"/>
      <c r="C12" s="16"/>
      <c r="D12" s="16"/>
      <c r="E12" s="16"/>
      <c r="F12" s="16"/>
      <c r="G12" s="16">
        <v>1</v>
      </c>
      <c r="H12" s="16"/>
      <c r="I12" s="16"/>
      <c r="J12" s="16"/>
      <c r="K12" s="16"/>
      <c r="L12" s="16"/>
      <c r="M12" s="16">
        <v>1</v>
      </c>
      <c r="N12" s="16"/>
      <c r="O12" s="16"/>
      <c r="P12" s="16"/>
      <c r="Q12" s="16"/>
      <c r="R12" s="16"/>
      <c r="S12" s="16"/>
      <c r="T12" s="47"/>
      <c r="U12" s="17">
        <v>188.19</v>
      </c>
      <c r="V12" s="27">
        <f t="shared" si="0"/>
        <v>198.19</v>
      </c>
      <c r="W12" s="16"/>
      <c r="X12" s="16"/>
      <c r="Y12" s="16"/>
      <c r="Z12" s="16"/>
      <c r="AA12" s="16"/>
      <c r="AB12" s="16">
        <v>1</v>
      </c>
      <c r="AC12" s="16"/>
      <c r="AD12" s="16"/>
      <c r="AE12" s="16"/>
      <c r="AF12" s="16"/>
      <c r="AG12" s="16"/>
      <c r="AH12" s="16">
        <v>1</v>
      </c>
      <c r="AI12" s="16"/>
      <c r="AJ12" s="16">
        <v>1</v>
      </c>
      <c r="AK12" s="16"/>
      <c r="AL12" s="16"/>
      <c r="AM12" s="16"/>
      <c r="AN12" s="16"/>
      <c r="AO12" s="16"/>
      <c r="AP12" s="52">
        <v>179.3</v>
      </c>
      <c r="AQ12" s="27">
        <f t="shared" si="1"/>
        <v>194.3</v>
      </c>
      <c r="AR12" s="17">
        <f t="shared" si="2"/>
        <v>392.49</v>
      </c>
      <c r="AS12" s="28">
        <v>5</v>
      </c>
    </row>
    <row r="13" spans="1:45" x14ac:dyDescent="0.3">
      <c r="A13" s="33" t="s">
        <v>54</v>
      </c>
      <c r="B13" s="16"/>
      <c r="C13" s="16"/>
      <c r="D13" s="16"/>
      <c r="E13" s="16"/>
      <c r="F13" s="16"/>
      <c r="G13" s="16">
        <v>1</v>
      </c>
      <c r="H13" s="16"/>
      <c r="I13" s="16"/>
      <c r="J13" s="16"/>
      <c r="K13" s="16"/>
      <c r="L13" s="16"/>
      <c r="M13" s="16"/>
      <c r="N13" s="16"/>
      <c r="O13" s="16">
        <v>1</v>
      </c>
      <c r="P13" s="16"/>
      <c r="Q13" s="16"/>
      <c r="R13" s="16"/>
      <c r="S13" s="16"/>
      <c r="T13" s="47"/>
      <c r="U13" s="17">
        <v>187.7</v>
      </c>
      <c r="V13" s="27">
        <f t="shared" si="0"/>
        <v>197.7</v>
      </c>
      <c r="W13" s="16"/>
      <c r="X13" s="16">
        <v>1</v>
      </c>
      <c r="Y13" s="16"/>
      <c r="Z13" s="16">
        <v>1</v>
      </c>
      <c r="AA13" s="16"/>
      <c r="AB13" s="16"/>
      <c r="AC13" s="16"/>
      <c r="AD13" s="16"/>
      <c r="AE13" s="16">
        <v>1</v>
      </c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52">
        <v>182.8</v>
      </c>
      <c r="AQ13" s="27">
        <f t="shared" si="1"/>
        <v>197.8</v>
      </c>
      <c r="AR13" s="17">
        <f t="shared" si="2"/>
        <v>395.5</v>
      </c>
      <c r="AS13" s="28">
        <v>6</v>
      </c>
    </row>
    <row r="14" spans="1:45" x14ac:dyDescent="0.3">
      <c r="A14" s="33" t="s">
        <v>55</v>
      </c>
      <c r="B14" s="16"/>
      <c r="C14" s="16"/>
      <c r="D14" s="16"/>
      <c r="E14" s="16"/>
      <c r="F14" s="16">
        <v>1</v>
      </c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>
        <v>20</v>
      </c>
      <c r="T14" s="47"/>
      <c r="U14" s="17">
        <v>228.45</v>
      </c>
      <c r="V14" s="27">
        <f t="shared" si="0"/>
        <v>253.45</v>
      </c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52">
        <v>172.34</v>
      </c>
      <c r="AQ14" s="27">
        <f t="shared" si="1"/>
        <v>172.34</v>
      </c>
      <c r="AR14" s="17">
        <f t="shared" si="2"/>
        <v>425.78999999999996</v>
      </c>
      <c r="AS14" s="28">
        <v>7</v>
      </c>
    </row>
    <row r="15" spans="1:45" x14ac:dyDescent="0.3">
      <c r="A15" s="33" t="s">
        <v>56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47"/>
      <c r="U15" s="17">
        <v>232.15</v>
      </c>
      <c r="V15" s="27">
        <f t="shared" si="0"/>
        <v>232.15</v>
      </c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52">
        <v>200.81</v>
      </c>
      <c r="AQ15" s="27">
        <f t="shared" si="1"/>
        <v>200.81</v>
      </c>
      <c r="AR15" s="17">
        <f t="shared" si="2"/>
        <v>432.96000000000004</v>
      </c>
      <c r="AS15" s="28">
        <v>8</v>
      </c>
    </row>
    <row r="16" spans="1:45" x14ac:dyDescent="0.3">
      <c r="A16" s="33" t="s">
        <v>106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47"/>
      <c r="U16" s="17">
        <v>297.98</v>
      </c>
      <c r="V16" s="27">
        <f t="shared" si="0"/>
        <v>297.98</v>
      </c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 t="s">
        <v>107</v>
      </c>
      <c r="AO16" s="16"/>
      <c r="AP16" s="52">
        <v>295.14</v>
      </c>
      <c r="AQ16" s="27" t="e">
        <f t="shared" si="1"/>
        <v>#VALUE!</v>
      </c>
      <c r="AR16" s="17" t="e">
        <f t="shared" si="2"/>
        <v>#VALUE!</v>
      </c>
      <c r="AS16" s="28">
        <v>9</v>
      </c>
    </row>
    <row r="17" spans="1:45" x14ac:dyDescent="0.3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30"/>
      <c r="U17" s="20"/>
      <c r="V17" s="20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53"/>
      <c r="AQ17" s="20"/>
      <c r="AR17" s="20"/>
      <c r="AS17" s="29"/>
    </row>
    <row r="18" spans="1:45" x14ac:dyDescent="0.3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30"/>
      <c r="U18" s="20"/>
      <c r="V18" s="20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53"/>
      <c r="AQ18" s="20"/>
      <c r="AR18" s="20"/>
      <c r="AS18" s="29" t="s">
        <v>45</v>
      </c>
    </row>
    <row r="19" spans="1:45" x14ac:dyDescent="0.3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30"/>
      <c r="U19" s="20"/>
      <c r="V19" s="20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53"/>
      <c r="AQ19" s="20"/>
      <c r="AR19" s="20"/>
      <c r="AS19" s="29"/>
    </row>
    <row r="20" spans="1:45" x14ac:dyDescent="0.3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30"/>
      <c r="U20" s="20"/>
      <c r="V20" s="20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53"/>
      <c r="AQ20" s="20"/>
      <c r="AR20" s="20"/>
      <c r="AS20" s="29"/>
    </row>
    <row r="21" spans="1:45" x14ac:dyDescent="0.3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30"/>
      <c r="U21" s="20"/>
      <c r="V21" s="20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53"/>
      <c r="AQ21" s="20"/>
      <c r="AR21" s="20"/>
      <c r="AS21" s="29"/>
    </row>
    <row r="22" spans="1:45" x14ac:dyDescent="0.3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30"/>
      <c r="U22" s="20"/>
      <c r="V22" s="20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53"/>
      <c r="AQ22" s="20"/>
      <c r="AR22" s="20"/>
      <c r="AS22" s="29"/>
    </row>
    <row r="23" spans="1:45" x14ac:dyDescent="0.3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30"/>
      <c r="U23" s="20"/>
      <c r="V23" s="20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53"/>
      <c r="AQ23" s="20"/>
      <c r="AR23" s="20"/>
      <c r="AS23" s="29"/>
    </row>
    <row r="24" spans="1:45" x14ac:dyDescent="0.3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30"/>
      <c r="U24" s="20"/>
      <c r="V24" s="20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53"/>
      <c r="AQ24" s="20"/>
      <c r="AR24" s="20"/>
      <c r="AS24" s="29"/>
    </row>
    <row r="25" spans="1:45" x14ac:dyDescent="0.3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30"/>
      <c r="U25" s="20"/>
      <c r="V25" s="20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53"/>
      <c r="AQ25" s="20"/>
      <c r="AR25" s="20"/>
      <c r="AS25" s="29"/>
    </row>
    <row r="26" spans="1:45" x14ac:dyDescent="0.3">
      <c r="A26" s="19"/>
      <c r="B26" s="19"/>
      <c r="C26" s="19"/>
      <c r="D26" s="19"/>
      <c r="E26" s="19"/>
      <c r="F26" s="30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30"/>
      <c r="U26" s="20"/>
      <c r="V26" s="2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19"/>
      <c r="AJ26" s="19"/>
      <c r="AK26" s="19"/>
      <c r="AL26" s="30"/>
      <c r="AM26" s="30"/>
      <c r="AN26" s="30"/>
      <c r="AO26" s="30"/>
      <c r="AP26" s="53"/>
      <c r="AQ26" s="20"/>
      <c r="AR26" s="20"/>
      <c r="AS26" s="29"/>
    </row>
    <row r="27" spans="1:45" x14ac:dyDescent="0.3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30"/>
      <c r="U27" s="20"/>
      <c r="V27" s="20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53"/>
      <c r="AQ27" s="20"/>
      <c r="AR27" s="20"/>
      <c r="AS27" s="29"/>
    </row>
    <row r="28" spans="1:45" x14ac:dyDescent="0.3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30"/>
      <c r="U28" s="20"/>
      <c r="V28" s="20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53"/>
      <c r="AQ28" s="20"/>
      <c r="AR28" s="20"/>
      <c r="AS28" s="29"/>
    </row>
    <row r="29" spans="1:45" x14ac:dyDescent="0.3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30"/>
      <c r="U29" s="20"/>
      <c r="V29" s="20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53"/>
      <c r="AQ29" s="20"/>
      <c r="AR29" s="20"/>
      <c r="AS29" s="29"/>
    </row>
    <row r="30" spans="1:45" x14ac:dyDescent="0.3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30"/>
      <c r="U30" s="20"/>
      <c r="V30" s="20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53"/>
      <c r="AQ30" s="20"/>
      <c r="AR30" s="20"/>
      <c r="AS30" s="29"/>
    </row>
    <row r="31" spans="1:45" x14ac:dyDescent="0.3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30"/>
      <c r="U31" s="20"/>
      <c r="V31" s="20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53"/>
      <c r="AQ31" s="20"/>
      <c r="AR31" s="20"/>
      <c r="AS31" s="29"/>
    </row>
    <row r="32" spans="1:45" x14ac:dyDescent="0.3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30"/>
      <c r="U32" s="20"/>
      <c r="V32" s="20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53"/>
      <c r="AQ32" s="20"/>
      <c r="AR32" s="20"/>
      <c r="AS32" s="29"/>
    </row>
    <row r="33" spans="1:45" x14ac:dyDescent="0.3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30"/>
      <c r="U33" s="20"/>
      <c r="V33" s="20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53"/>
      <c r="AQ33" s="20"/>
      <c r="AR33" s="20"/>
      <c r="AS33" s="29"/>
    </row>
    <row r="34" spans="1:45" x14ac:dyDescent="0.3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30"/>
      <c r="U34" s="20"/>
      <c r="V34" s="20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53"/>
      <c r="AQ34" s="20"/>
      <c r="AR34" s="20"/>
      <c r="AS34" s="29"/>
    </row>
    <row r="35" spans="1:45" x14ac:dyDescent="0.3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30"/>
      <c r="U35" s="20"/>
      <c r="V35" s="20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53"/>
      <c r="AQ35" s="20"/>
      <c r="AR35" s="20"/>
      <c r="AS35" s="29"/>
    </row>
    <row r="36" spans="1:45" x14ac:dyDescent="0.3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30"/>
      <c r="U36" s="20"/>
      <c r="V36" s="20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53"/>
      <c r="AQ36" s="20"/>
      <c r="AR36" s="20"/>
      <c r="AS36" s="29"/>
    </row>
    <row r="37" spans="1:45" x14ac:dyDescent="0.3">
      <c r="A37" s="19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20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30"/>
      <c r="AJ37" s="30"/>
      <c r="AK37" s="30"/>
      <c r="AL37" s="19"/>
      <c r="AM37" s="19"/>
      <c r="AN37" s="19"/>
      <c r="AO37" s="19"/>
      <c r="AP37" s="53"/>
      <c r="AQ37" s="20"/>
      <c r="AR37" s="20"/>
      <c r="AS37" s="29"/>
    </row>
    <row r="38" spans="1:45" x14ac:dyDescent="0.3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30"/>
      <c r="U38" s="20"/>
      <c r="V38" s="20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53"/>
      <c r="AQ38" s="20"/>
      <c r="AR38" s="20"/>
      <c r="AS38" s="29"/>
    </row>
    <row r="39" spans="1:45" x14ac:dyDescent="0.3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30"/>
      <c r="U39" s="20"/>
      <c r="V39" s="20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53"/>
      <c r="AQ39" s="20"/>
      <c r="AR39" s="20"/>
      <c r="AS39" s="29"/>
    </row>
    <row r="40" spans="1:45" x14ac:dyDescent="0.3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30"/>
      <c r="U40" s="20"/>
      <c r="V40" s="20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53"/>
      <c r="AQ40" s="20"/>
      <c r="AR40" s="20"/>
      <c r="AS40" s="29"/>
    </row>
  </sheetData>
  <sortState xmlns:xlrd2="http://schemas.microsoft.com/office/spreadsheetml/2017/richdata2" ref="A8:AR16">
    <sortCondition ref="AR8:AR16"/>
  </sortState>
  <mergeCells count="10">
    <mergeCell ref="B6:N6"/>
    <mergeCell ref="Q6:T6"/>
    <mergeCell ref="W6:AK6"/>
    <mergeCell ref="AL6:AO6"/>
    <mergeCell ref="B1:V1"/>
    <mergeCell ref="W1:AQ1"/>
    <mergeCell ref="B5:N5"/>
    <mergeCell ref="Q5:T5"/>
    <mergeCell ref="W5:AK5"/>
    <mergeCell ref="AL5:AO5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Z17"/>
  <sheetViews>
    <sheetView tabSelected="1" zoomScaleNormal="100" workbookViewId="0">
      <selection activeCell="B12" sqref="B12"/>
    </sheetView>
  </sheetViews>
  <sheetFormatPr defaultRowHeight="14.4" x14ac:dyDescent="0.3"/>
  <cols>
    <col min="1" max="1" width="4.88671875" customWidth="1"/>
    <col min="2" max="2" width="15.5546875" bestFit="1" customWidth="1"/>
    <col min="3" max="11" width="1.88671875" bestFit="1" customWidth="1"/>
    <col min="12" max="15" width="2.6640625" bestFit="1" customWidth="1"/>
    <col min="16" max="21" width="5.6640625" customWidth="1"/>
    <col min="22" max="22" width="1.88671875" bestFit="1" customWidth="1"/>
  </cols>
  <sheetData>
    <row r="1" spans="1:26" x14ac:dyDescent="0.3">
      <c r="A1" s="1"/>
      <c r="B1" s="2"/>
      <c r="C1" s="72" t="s">
        <v>23</v>
      </c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4"/>
    </row>
    <row r="2" spans="1:26" x14ac:dyDescent="0.3">
      <c r="A2" s="8"/>
      <c r="B2" s="9"/>
      <c r="C2" s="66" t="s">
        <v>0</v>
      </c>
      <c r="D2" s="67"/>
      <c r="E2" s="67"/>
      <c r="F2" s="67"/>
      <c r="G2" s="67"/>
      <c r="H2" s="67"/>
      <c r="I2" s="67"/>
      <c r="J2" s="67"/>
      <c r="K2" s="67"/>
      <c r="L2" s="67"/>
      <c r="M2" s="67"/>
      <c r="N2" s="30"/>
      <c r="O2" s="30"/>
      <c r="P2" s="66" t="s">
        <v>1</v>
      </c>
      <c r="Q2" s="67"/>
      <c r="R2" s="67"/>
      <c r="S2" s="68"/>
      <c r="T2" s="7"/>
      <c r="U2" s="5" t="s">
        <v>2</v>
      </c>
    </row>
    <row r="3" spans="1:26" x14ac:dyDescent="0.3">
      <c r="A3" s="8"/>
      <c r="B3" s="9"/>
      <c r="C3" s="66" t="s">
        <v>3</v>
      </c>
      <c r="D3" s="67"/>
      <c r="E3" s="67"/>
      <c r="F3" s="67"/>
      <c r="G3" s="67"/>
      <c r="H3" s="67"/>
      <c r="I3" s="67"/>
      <c r="J3" s="67"/>
      <c r="K3" s="67"/>
      <c r="L3" s="67"/>
      <c r="M3" s="67"/>
      <c r="N3" s="30"/>
      <c r="O3" s="30"/>
      <c r="P3" s="66" t="s">
        <v>4</v>
      </c>
      <c r="Q3" s="67"/>
      <c r="R3" s="67"/>
      <c r="S3" s="68"/>
      <c r="T3" s="10" t="s">
        <v>5</v>
      </c>
      <c r="U3" s="5" t="s">
        <v>6</v>
      </c>
    </row>
    <row r="4" spans="1:26" x14ac:dyDescent="0.3">
      <c r="A4" s="11" t="s">
        <v>7</v>
      </c>
      <c r="B4" s="12" t="s">
        <v>8</v>
      </c>
      <c r="C4" s="57">
        <v>1</v>
      </c>
      <c r="D4" s="58">
        <v>2</v>
      </c>
      <c r="E4" s="58">
        <v>3</v>
      </c>
      <c r="F4" s="58">
        <v>4</v>
      </c>
      <c r="G4" s="58">
        <v>5</v>
      </c>
      <c r="H4" s="58">
        <v>6</v>
      </c>
      <c r="I4" s="58">
        <v>7</v>
      </c>
      <c r="J4" s="58">
        <v>8</v>
      </c>
      <c r="K4" s="58">
        <v>9</v>
      </c>
      <c r="L4" s="58">
        <v>10</v>
      </c>
      <c r="M4" s="58">
        <v>11</v>
      </c>
      <c r="N4" s="58">
        <v>12</v>
      </c>
      <c r="O4" s="58">
        <v>13</v>
      </c>
      <c r="P4" s="57">
        <v>5</v>
      </c>
      <c r="Q4" s="58">
        <v>7</v>
      </c>
      <c r="R4" s="58">
        <v>9</v>
      </c>
      <c r="S4" s="12" t="s">
        <v>9</v>
      </c>
      <c r="T4" s="13" t="s">
        <v>10</v>
      </c>
      <c r="U4" s="14" t="s">
        <v>10</v>
      </c>
    </row>
    <row r="5" spans="1:26" x14ac:dyDescent="0.3">
      <c r="A5" s="15">
        <v>1</v>
      </c>
      <c r="B5" s="16" t="s">
        <v>89</v>
      </c>
      <c r="C5" s="16"/>
      <c r="D5" s="16"/>
      <c r="E5" s="16"/>
      <c r="F5" s="16"/>
      <c r="G5" s="16"/>
      <c r="H5" s="16"/>
      <c r="I5" s="16"/>
      <c r="J5" s="16"/>
      <c r="K5" s="16"/>
      <c r="L5" s="16">
        <v>1</v>
      </c>
      <c r="M5" s="16"/>
      <c r="N5" s="16"/>
      <c r="O5" s="16"/>
      <c r="P5" s="16"/>
      <c r="Q5" s="16"/>
      <c r="R5" s="16"/>
      <c r="S5" s="16"/>
      <c r="T5" s="17">
        <v>130.06</v>
      </c>
      <c r="U5" s="17">
        <f>T5+(SUM(C5:N5)*5)+P5+Q5+R5+S5</f>
        <v>135.06</v>
      </c>
    </row>
    <row r="6" spans="1:26" x14ac:dyDescent="0.3">
      <c r="A6" s="15">
        <v>2</v>
      </c>
      <c r="B6" s="16" t="s">
        <v>114</v>
      </c>
      <c r="C6" s="16"/>
      <c r="D6" s="16"/>
      <c r="E6" s="16"/>
      <c r="F6" s="16"/>
      <c r="G6" s="16"/>
      <c r="H6" s="16"/>
      <c r="I6" s="16"/>
      <c r="J6" s="16"/>
      <c r="K6" s="16"/>
      <c r="L6" s="16">
        <v>1</v>
      </c>
      <c r="M6" s="16"/>
      <c r="N6" s="16">
        <v>1</v>
      </c>
      <c r="O6" s="16"/>
      <c r="P6" s="16"/>
      <c r="Q6" s="16"/>
      <c r="R6" s="16"/>
      <c r="S6" s="16"/>
      <c r="T6" s="17">
        <v>128.37</v>
      </c>
      <c r="U6" s="17">
        <f>T6+(SUM(C6:N6)*5)+P6+Q6+R6+S6</f>
        <v>138.37</v>
      </c>
    </row>
    <row r="7" spans="1:26" x14ac:dyDescent="0.3">
      <c r="A7" s="15">
        <v>3</v>
      </c>
      <c r="B7" s="16" t="s">
        <v>94</v>
      </c>
      <c r="C7" s="16"/>
      <c r="D7" s="16"/>
      <c r="E7" s="16"/>
      <c r="F7" s="16"/>
      <c r="G7" s="16"/>
      <c r="H7" s="16"/>
      <c r="I7" s="16"/>
      <c r="J7" s="16">
        <v>1</v>
      </c>
      <c r="K7" s="16"/>
      <c r="L7" s="16"/>
      <c r="M7" s="16"/>
      <c r="N7" s="16"/>
      <c r="O7" s="16"/>
      <c r="P7" s="16"/>
      <c r="Q7" s="16"/>
      <c r="R7" s="16"/>
      <c r="S7" s="16"/>
      <c r="T7" s="17">
        <v>134.78</v>
      </c>
      <c r="U7" s="17">
        <f>T7+(SUM(C7:N7)*5)+P7+Q7+R7+S7</f>
        <v>139.78</v>
      </c>
      <c r="Z7" s="41"/>
    </row>
    <row r="8" spans="1:26" x14ac:dyDescent="0.3">
      <c r="A8" s="15">
        <v>4</v>
      </c>
      <c r="B8" s="16" t="s">
        <v>99</v>
      </c>
      <c r="C8" s="16"/>
      <c r="D8" s="16"/>
      <c r="E8" s="16">
        <v>1</v>
      </c>
      <c r="F8" s="16"/>
      <c r="G8" s="16"/>
      <c r="H8" s="16"/>
      <c r="I8" s="16"/>
      <c r="J8" s="16"/>
      <c r="K8" s="16"/>
      <c r="L8" s="16"/>
      <c r="M8" s="16"/>
      <c r="N8" s="16">
        <v>1</v>
      </c>
      <c r="O8" s="16"/>
      <c r="P8" s="16"/>
      <c r="Q8" s="16"/>
      <c r="R8" s="16"/>
      <c r="S8" s="16"/>
      <c r="T8" s="17">
        <v>131.58000000000001</v>
      </c>
      <c r="U8" s="17">
        <f>T8+(SUM(C8:N8)*5)+P8+Q8+R8+S8</f>
        <v>141.58000000000001</v>
      </c>
      <c r="Z8" s="41"/>
    </row>
    <row r="9" spans="1:26" x14ac:dyDescent="0.3">
      <c r="A9" s="15">
        <v>5</v>
      </c>
      <c r="B9" s="16" t="s">
        <v>88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>
        <v>1</v>
      </c>
      <c r="O9" s="16"/>
      <c r="P9" s="16"/>
      <c r="Q9" s="16"/>
      <c r="R9" s="16"/>
      <c r="S9" s="16"/>
      <c r="T9" s="17">
        <v>143.54</v>
      </c>
      <c r="U9" s="17">
        <f>T9+(SUM(C9:N9)*5)+P9+Q9+R9+S9</f>
        <v>148.54</v>
      </c>
      <c r="Z9" s="41"/>
    </row>
    <row r="10" spans="1:26" x14ac:dyDescent="0.3">
      <c r="A10" s="15">
        <v>6</v>
      </c>
      <c r="B10" s="16" t="s">
        <v>97</v>
      </c>
      <c r="C10" s="16"/>
      <c r="D10" s="16"/>
      <c r="E10" s="16"/>
      <c r="F10" s="16"/>
      <c r="G10" s="16"/>
      <c r="H10" s="16"/>
      <c r="I10" s="16"/>
      <c r="J10" s="16"/>
      <c r="K10" s="16">
        <v>1</v>
      </c>
      <c r="L10" s="16"/>
      <c r="M10" s="16"/>
      <c r="N10" s="16"/>
      <c r="O10" s="16"/>
      <c r="P10" s="16"/>
      <c r="Q10" s="16"/>
      <c r="R10" s="16"/>
      <c r="S10" s="16"/>
      <c r="T10" s="17">
        <v>153.46</v>
      </c>
      <c r="U10" s="17">
        <f>T10+(SUM(C10:N10)*5)+P10+Q10+R10+S10</f>
        <v>158.46</v>
      </c>
      <c r="Z10" s="41"/>
    </row>
    <row r="11" spans="1:26" x14ac:dyDescent="0.3">
      <c r="A11" s="18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20"/>
      <c r="U11" s="20"/>
      <c r="X11" s="41"/>
      <c r="Z11" s="54"/>
    </row>
    <row r="12" spans="1:26" x14ac:dyDescent="0.3">
      <c r="A12" s="18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20"/>
      <c r="U12" s="20"/>
      <c r="X12" s="41"/>
    </row>
    <row r="13" spans="1:26" x14ac:dyDescent="0.3">
      <c r="A13" s="18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20"/>
      <c r="U13" s="20"/>
      <c r="X13" s="54"/>
    </row>
    <row r="14" spans="1:26" x14ac:dyDescent="0.3">
      <c r="A14" s="18"/>
      <c r="B14" s="18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20"/>
      <c r="U14" s="20"/>
      <c r="X14" s="41"/>
    </row>
    <row r="15" spans="1:26" x14ac:dyDescent="0.3">
      <c r="X15" s="41"/>
    </row>
    <row r="16" spans="1:26" x14ac:dyDescent="0.3">
      <c r="X16" s="41"/>
    </row>
    <row r="17" spans="24:24" x14ac:dyDescent="0.3">
      <c r="X17" s="41"/>
    </row>
  </sheetData>
  <sortState xmlns:xlrd2="http://schemas.microsoft.com/office/spreadsheetml/2017/richdata2" ref="B5:U10">
    <sortCondition ref="U5:U10"/>
  </sortState>
  <mergeCells count="5">
    <mergeCell ref="C1:U1"/>
    <mergeCell ref="C2:M2"/>
    <mergeCell ref="P2:S2"/>
    <mergeCell ref="C3:M3"/>
    <mergeCell ref="P3:S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/>
  <dimension ref="A1:AA16"/>
  <sheetViews>
    <sheetView zoomScaleNormal="100" workbookViewId="0">
      <selection activeCell="W10" sqref="W10"/>
    </sheetView>
  </sheetViews>
  <sheetFormatPr defaultRowHeight="14.4" x14ac:dyDescent="0.3"/>
  <cols>
    <col min="1" max="1" width="4.88671875" customWidth="1"/>
    <col min="2" max="2" width="15.5546875" bestFit="1" customWidth="1"/>
    <col min="3" max="11" width="1.88671875" bestFit="1" customWidth="1"/>
    <col min="12" max="15" width="2.6640625" bestFit="1" customWidth="1"/>
    <col min="16" max="21" width="5.6640625" customWidth="1"/>
    <col min="22" max="22" width="1.88671875" bestFit="1" customWidth="1"/>
  </cols>
  <sheetData>
    <row r="1" spans="1:27" x14ac:dyDescent="0.3">
      <c r="A1" s="1"/>
      <c r="B1" s="2"/>
      <c r="C1" s="72" t="s">
        <v>28</v>
      </c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4"/>
    </row>
    <row r="2" spans="1:27" x14ac:dyDescent="0.3">
      <c r="A2" s="8"/>
      <c r="B2" s="9"/>
      <c r="C2" s="66" t="s">
        <v>0</v>
      </c>
      <c r="D2" s="67"/>
      <c r="E2" s="67"/>
      <c r="F2" s="67"/>
      <c r="G2" s="67"/>
      <c r="H2" s="67"/>
      <c r="I2" s="67"/>
      <c r="J2" s="67"/>
      <c r="K2" s="67"/>
      <c r="L2" s="67"/>
      <c r="M2" s="67"/>
      <c r="N2" s="30"/>
      <c r="O2" s="30"/>
      <c r="P2" s="66" t="s">
        <v>1</v>
      </c>
      <c r="Q2" s="67"/>
      <c r="R2" s="67"/>
      <c r="S2" s="68"/>
      <c r="T2" s="7"/>
      <c r="U2" s="5" t="s">
        <v>2</v>
      </c>
    </row>
    <row r="3" spans="1:27" x14ac:dyDescent="0.3">
      <c r="A3" s="8"/>
      <c r="B3" s="9"/>
      <c r="C3" s="66" t="s">
        <v>3</v>
      </c>
      <c r="D3" s="67"/>
      <c r="E3" s="67"/>
      <c r="F3" s="67"/>
      <c r="G3" s="67"/>
      <c r="H3" s="67"/>
      <c r="I3" s="67"/>
      <c r="J3" s="67"/>
      <c r="K3" s="67"/>
      <c r="L3" s="67"/>
      <c r="M3" s="67"/>
      <c r="N3" s="30"/>
      <c r="O3" s="30"/>
      <c r="P3" s="66" t="s">
        <v>4</v>
      </c>
      <c r="Q3" s="67"/>
      <c r="R3" s="67"/>
      <c r="S3" s="68"/>
      <c r="T3" s="10" t="s">
        <v>5</v>
      </c>
      <c r="U3" s="5" t="s">
        <v>6</v>
      </c>
      <c r="AA3" s="41"/>
    </row>
    <row r="4" spans="1:27" x14ac:dyDescent="0.3">
      <c r="A4" s="11" t="s">
        <v>7</v>
      </c>
      <c r="B4" s="12" t="s">
        <v>8</v>
      </c>
      <c r="C4" s="57">
        <v>1</v>
      </c>
      <c r="D4" s="58">
        <v>2</v>
      </c>
      <c r="E4" s="58">
        <v>3</v>
      </c>
      <c r="F4" s="58">
        <v>4</v>
      </c>
      <c r="G4" s="58">
        <v>5</v>
      </c>
      <c r="H4" s="58">
        <v>6</v>
      </c>
      <c r="I4" s="58">
        <v>7</v>
      </c>
      <c r="J4" s="58">
        <v>8</v>
      </c>
      <c r="K4" s="58">
        <v>9</v>
      </c>
      <c r="L4" s="58">
        <v>10</v>
      </c>
      <c r="M4" s="58">
        <v>11</v>
      </c>
      <c r="N4" s="58">
        <v>12</v>
      </c>
      <c r="O4" s="58">
        <v>13</v>
      </c>
      <c r="P4" s="57">
        <v>5</v>
      </c>
      <c r="Q4" s="58">
        <v>7</v>
      </c>
      <c r="R4" s="58">
        <v>9</v>
      </c>
      <c r="S4" s="12" t="s">
        <v>9</v>
      </c>
      <c r="T4" s="13" t="s">
        <v>10</v>
      </c>
      <c r="U4" s="14" t="s">
        <v>10</v>
      </c>
      <c r="AA4" s="41"/>
    </row>
    <row r="5" spans="1:27" x14ac:dyDescent="0.3">
      <c r="A5" s="15">
        <v>1</v>
      </c>
      <c r="B5" s="16" t="s">
        <v>61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7">
        <v>122.33</v>
      </c>
      <c r="U5" s="17">
        <f>T5+(SUM(C5:N5)*5)+P5+Q5+R5+S5</f>
        <v>122.33</v>
      </c>
      <c r="AA5" s="41"/>
    </row>
    <row r="6" spans="1:27" x14ac:dyDescent="0.3">
      <c r="A6" s="15">
        <v>2</v>
      </c>
      <c r="B6" s="16" t="s">
        <v>69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7">
        <v>134</v>
      </c>
      <c r="U6" s="17">
        <f>T6+(SUM(C6:N6)*5)+P6+Q6+R6+S6</f>
        <v>134</v>
      </c>
      <c r="AA6" s="41"/>
    </row>
    <row r="7" spans="1:27" x14ac:dyDescent="0.3">
      <c r="A7" s="15">
        <v>3</v>
      </c>
      <c r="B7" s="16" t="s">
        <v>63</v>
      </c>
      <c r="C7" s="16">
        <v>1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7">
        <v>133.6</v>
      </c>
      <c r="U7" s="17">
        <f>T7+(SUM(C7:N7)*5)+P7+Q7+R7+S7</f>
        <v>138.6</v>
      </c>
      <c r="AA7" s="41"/>
    </row>
    <row r="8" spans="1:27" x14ac:dyDescent="0.3">
      <c r="A8" s="15">
        <v>4</v>
      </c>
      <c r="B8" s="16" t="s">
        <v>46</v>
      </c>
      <c r="C8" s="16"/>
      <c r="D8" s="16">
        <v>1</v>
      </c>
      <c r="E8" s="16">
        <v>1</v>
      </c>
      <c r="F8" s="16"/>
      <c r="G8" s="16"/>
      <c r="H8" s="16"/>
      <c r="I8" s="16"/>
      <c r="J8" s="16"/>
      <c r="K8" s="16"/>
      <c r="L8" s="16"/>
      <c r="M8" s="16">
        <v>1</v>
      </c>
      <c r="N8" s="16"/>
      <c r="O8" s="16"/>
      <c r="P8" s="16"/>
      <c r="Q8" s="16"/>
      <c r="R8" s="16"/>
      <c r="S8" s="16"/>
      <c r="T8" s="17">
        <v>124.07</v>
      </c>
      <c r="U8" s="17">
        <f>T8+(SUM(C8:N8)*5)+P8+Q8+R8+S8</f>
        <v>139.07</v>
      </c>
      <c r="AA8" s="19"/>
    </row>
    <row r="9" spans="1:27" x14ac:dyDescent="0.3">
      <c r="A9" s="15">
        <v>5</v>
      </c>
      <c r="B9" s="16" t="s">
        <v>112</v>
      </c>
      <c r="C9" s="16"/>
      <c r="D9" s="16"/>
      <c r="E9" s="16">
        <v>1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7">
        <v>9999</v>
      </c>
      <c r="U9" s="17">
        <f>T9+(SUM(C9:N9)*5)+P9+Q9+R9+S9</f>
        <v>10004</v>
      </c>
      <c r="AA9" s="41"/>
    </row>
    <row r="10" spans="1:27" x14ac:dyDescent="0.3">
      <c r="A10" s="18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20"/>
      <c r="U10" s="20"/>
      <c r="Y10" s="41"/>
    </row>
    <row r="11" spans="1:27" x14ac:dyDescent="0.3">
      <c r="A11" s="18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20"/>
      <c r="U11" s="20"/>
      <c r="Y11" s="41"/>
    </row>
    <row r="12" spans="1:27" x14ac:dyDescent="0.3">
      <c r="A12" s="18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20"/>
      <c r="U12" s="20"/>
      <c r="Y12" s="41"/>
    </row>
    <row r="13" spans="1:27" x14ac:dyDescent="0.3">
      <c r="A13" s="18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20"/>
      <c r="U13" s="20"/>
      <c r="Y13" s="41"/>
    </row>
    <row r="14" spans="1:27" x14ac:dyDescent="0.3">
      <c r="A14" s="18"/>
      <c r="B14" s="18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20"/>
      <c r="U14" s="20"/>
      <c r="Y14" s="41"/>
    </row>
    <row r="15" spans="1:27" x14ac:dyDescent="0.3">
      <c r="Y15" s="41"/>
    </row>
    <row r="16" spans="1:27" x14ac:dyDescent="0.3">
      <c r="Y16" s="41"/>
    </row>
  </sheetData>
  <sortState xmlns:xlrd2="http://schemas.microsoft.com/office/spreadsheetml/2017/richdata2" ref="B5:U9">
    <sortCondition ref="U5:U9"/>
  </sortState>
  <mergeCells count="5">
    <mergeCell ref="C1:U1"/>
    <mergeCell ref="C2:M2"/>
    <mergeCell ref="P2:S2"/>
    <mergeCell ref="C3:M3"/>
    <mergeCell ref="P3:S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6"/>
  <dimension ref="A1:Z15"/>
  <sheetViews>
    <sheetView zoomScaleNormal="100" workbookViewId="0">
      <selection activeCell="Y15" sqref="Y15"/>
    </sheetView>
  </sheetViews>
  <sheetFormatPr defaultRowHeight="14.4" x14ac:dyDescent="0.3"/>
  <cols>
    <col min="1" max="1" width="4.88671875" customWidth="1"/>
    <col min="2" max="2" width="15.5546875" bestFit="1" customWidth="1"/>
    <col min="3" max="11" width="1.88671875" bestFit="1" customWidth="1"/>
    <col min="12" max="15" width="2.6640625" bestFit="1" customWidth="1"/>
    <col min="16" max="21" width="5.6640625" customWidth="1"/>
    <col min="22" max="22" width="1.88671875" bestFit="1" customWidth="1"/>
  </cols>
  <sheetData>
    <row r="1" spans="1:26" x14ac:dyDescent="0.3">
      <c r="A1" s="1"/>
      <c r="B1" s="2"/>
      <c r="C1" s="72" t="s">
        <v>26</v>
      </c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4"/>
    </row>
    <row r="2" spans="1:26" x14ac:dyDescent="0.3">
      <c r="A2" s="8"/>
      <c r="B2" s="9"/>
      <c r="C2" s="66" t="s">
        <v>0</v>
      </c>
      <c r="D2" s="67"/>
      <c r="E2" s="67"/>
      <c r="F2" s="67"/>
      <c r="G2" s="67"/>
      <c r="H2" s="67"/>
      <c r="I2" s="67"/>
      <c r="J2" s="67"/>
      <c r="K2" s="67"/>
      <c r="L2" s="67"/>
      <c r="M2" s="67"/>
      <c r="N2" s="30"/>
      <c r="O2" s="30"/>
      <c r="P2" s="66" t="s">
        <v>1</v>
      </c>
      <c r="Q2" s="67"/>
      <c r="R2" s="67"/>
      <c r="S2" s="68"/>
      <c r="T2" s="7"/>
      <c r="U2" s="5" t="s">
        <v>2</v>
      </c>
    </row>
    <row r="3" spans="1:26" x14ac:dyDescent="0.3">
      <c r="A3" s="8"/>
      <c r="B3" s="9"/>
      <c r="C3" s="66" t="s">
        <v>3</v>
      </c>
      <c r="D3" s="67"/>
      <c r="E3" s="67"/>
      <c r="F3" s="67"/>
      <c r="G3" s="67"/>
      <c r="H3" s="67"/>
      <c r="I3" s="67"/>
      <c r="J3" s="67"/>
      <c r="K3" s="67"/>
      <c r="L3" s="67"/>
      <c r="M3" s="67"/>
      <c r="N3" s="30"/>
      <c r="O3" s="30"/>
      <c r="P3" s="66" t="s">
        <v>4</v>
      </c>
      <c r="Q3" s="67"/>
      <c r="R3" s="67"/>
      <c r="S3" s="68"/>
      <c r="T3" s="10" t="s">
        <v>5</v>
      </c>
      <c r="U3" s="5" t="s">
        <v>6</v>
      </c>
    </row>
    <row r="4" spans="1:26" x14ac:dyDescent="0.3">
      <c r="A4" s="11" t="s">
        <v>7</v>
      </c>
      <c r="B4" s="12" t="s">
        <v>8</v>
      </c>
      <c r="C4" s="57">
        <v>1</v>
      </c>
      <c r="D4" s="58">
        <v>2</v>
      </c>
      <c r="E4" s="58">
        <v>3</v>
      </c>
      <c r="F4" s="58">
        <v>4</v>
      </c>
      <c r="G4" s="58">
        <v>5</v>
      </c>
      <c r="H4" s="58">
        <v>6</v>
      </c>
      <c r="I4" s="58">
        <v>7</v>
      </c>
      <c r="J4" s="58">
        <v>8</v>
      </c>
      <c r="K4" s="58">
        <v>9</v>
      </c>
      <c r="L4" s="58">
        <v>10</v>
      </c>
      <c r="M4" s="58">
        <v>11</v>
      </c>
      <c r="N4" s="58">
        <v>12</v>
      </c>
      <c r="O4" s="58">
        <v>13</v>
      </c>
      <c r="P4" s="57">
        <v>5</v>
      </c>
      <c r="Q4" s="58">
        <v>7</v>
      </c>
      <c r="R4" s="58">
        <v>9</v>
      </c>
      <c r="S4" s="12" t="s">
        <v>9</v>
      </c>
      <c r="T4" s="13" t="s">
        <v>10</v>
      </c>
      <c r="U4" s="14" t="s">
        <v>10</v>
      </c>
    </row>
    <row r="5" spans="1:26" x14ac:dyDescent="0.3">
      <c r="A5" s="15">
        <v>1</v>
      </c>
      <c r="B5" s="16" t="s">
        <v>34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7">
        <v>139.05000000000001</v>
      </c>
      <c r="U5" s="17">
        <v>139.05000000000001</v>
      </c>
    </row>
    <row r="6" spans="1:26" x14ac:dyDescent="0.3">
      <c r="A6" s="15">
        <v>2</v>
      </c>
      <c r="B6" s="16" t="s">
        <v>25</v>
      </c>
      <c r="C6" s="16"/>
      <c r="D6" s="16"/>
      <c r="E6" s="16"/>
      <c r="F6" s="16"/>
      <c r="G6" s="16">
        <v>1</v>
      </c>
      <c r="H6" s="16">
        <v>1</v>
      </c>
      <c r="I6" s="16"/>
      <c r="J6" s="16"/>
      <c r="K6" s="16"/>
      <c r="L6" s="16">
        <v>1</v>
      </c>
      <c r="M6" s="16"/>
      <c r="N6" s="16">
        <v>1</v>
      </c>
      <c r="O6" s="16">
        <v>1</v>
      </c>
      <c r="P6" s="16"/>
      <c r="Q6" s="16"/>
      <c r="R6" s="16"/>
      <c r="S6" s="16"/>
      <c r="T6" s="17">
        <v>142.28</v>
      </c>
      <c r="U6" s="17">
        <v>167.28</v>
      </c>
    </row>
    <row r="7" spans="1:26" x14ac:dyDescent="0.3">
      <c r="A7" s="18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39"/>
      <c r="O7" s="39"/>
      <c r="P7" s="19"/>
      <c r="Q7" s="19"/>
      <c r="R7" s="19"/>
      <c r="S7" s="19"/>
      <c r="T7" s="20"/>
      <c r="U7" s="20"/>
    </row>
    <row r="8" spans="1:26" x14ac:dyDescent="0.3">
      <c r="A8" s="18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20"/>
      <c r="U8" s="20"/>
    </row>
    <row r="9" spans="1:26" x14ac:dyDescent="0.3">
      <c r="A9" s="18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20"/>
      <c r="U9" s="20"/>
    </row>
    <row r="10" spans="1:26" x14ac:dyDescent="0.3">
      <c r="A10" s="18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20"/>
      <c r="U10" s="20"/>
    </row>
    <row r="11" spans="1:26" x14ac:dyDescent="0.3">
      <c r="A11" s="18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20"/>
      <c r="U11" s="20"/>
    </row>
    <row r="12" spans="1:26" x14ac:dyDescent="0.3">
      <c r="A12" s="18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20"/>
      <c r="U12" s="20"/>
      <c r="Z12" s="41"/>
    </row>
    <row r="13" spans="1:26" x14ac:dyDescent="0.3">
      <c r="A13" s="18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20"/>
      <c r="U13" s="20"/>
      <c r="Z13" s="41"/>
    </row>
    <row r="14" spans="1:26" x14ac:dyDescent="0.3">
      <c r="A14" s="18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20"/>
      <c r="U14" s="20"/>
      <c r="Z14" s="41"/>
    </row>
    <row r="15" spans="1:26" x14ac:dyDescent="0.3">
      <c r="A15" s="18"/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20"/>
      <c r="U15" s="20"/>
    </row>
  </sheetData>
  <sortState xmlns:xlrd2="http://schemas.microsoft.com/office/spreadsheetml/2017/richdata2" ref="B5:U6">
    <sortCondition ref="U5:U6"/>
  </sortState>
  <mergeCells count="5">
    <mergeCell ref="C1:U1"/>
    <mergeCell ref="C2:M2"/>
    <mergeCell ref="P2:S2"/>
    <mergeCell ref="C3:M3"/>
    <mergeCell ref="P3:S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1"/>
  <dimension ref="A1:Y15"/>
  <sheetViews>
    <sheetView zoomScaleNormal="100" workbookViewId="0">
      <selection activeCell="N11" sqref="M11:N11"/>
    </sheetView>
  </sheetViews>
  <sheetFormatPr defaultRowHeight="14.4" x14ac:dyDescent="0.3"/>
  <cols>
    <col min="1" max="1" width="4.88671875" customWidth="1"/>
    <col min="2" max="2" width="15.5546875" bestFit="1" customWidth="1"/>
    <col min="3" max="11" width="1.88671875" bestFit="1" customWidth="1"/>
    <col min="12" max="15" width="2.6640625" bestFit="1" customWidth="1"/>
    <col min="16" max="21" width="5.6640625" customWidth="1"/>
    <col min="22" max="22" width="1.88671875" bestFit="1" customWidth="1"/>
  </cols>
  <sheetData>
    <row r="1" spans="1:25" x14ac:dyDescent="0.3">
      <c r="A1" s="1"/>
      <c r="B1" s="2"/>
      <c r="C1" s="72" t="s">
        <v>24</v>
      </c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4"/>
    </row>
    <row r="2" spans="1:25" x14ac:dyDescent="0.3">
      <c r="A2" s="8"/>
      <c r="B2" s="9"/>
      <c r="C2" s="66" t="s">
        <v>0</v>
      </c>
      <c r="D2" s="67"/>
      <c r="E2" s="67"/>
      <c r="F2" s="67"/>
      <c r="G2" s="67"/>
      <c r="H2" s="67"/>
      <c r="I2" s="67"/>
      <c r="J2" s="67"/>
      <c r="K2" s="67"/>
      <c r="L2" s="67"/>
      <c r="M2" s="67"/>
      <c r="N2" s="30"/>
      <c r="O2" s="30"/>
      <c r="P2" s="66" t="s">
        <v>1</v>
      </c>
      <c r="Q2" s="67"/>
      <c r="R2" s="67"/>
      <c r="S2" s="68"/>
      <c r="T2" s="7"/>
      <c r="U2" s="5" t="s">
        <v>2</v>
      </c>
      <c r="X2" s="41"/>
    </row>
    <row r="3" spans="1:25" x14ac:dyDescent="0.3">
      <c r="A3" s="8"/>
      <c r="B3" s="9"/>
      <c r="C3" s="66" t="s">
        <v>3</v>
      </c>
      <c r="D3" s="67"/>
      <c r="E3" s="67"/>
      <c r="F3" s="67"/>
      <c r="G3" s="67"/>
      <c r="H3" s="67"/>
      <c r="I3" s="67"/>
      <c r="J3" s="67"/>
      <c r="K3" s="67"/>
      <c r="L3" s="67"/>
      <c r="M3" s="67"/>
      <c r="N3" s="30"/>
      <c r="O3" s="30"/>
      <c r="P3" s="66" t="s">
        <v>4</v>
      </c>
      <c r="Q3" s="67"/>
      <c r="R3" s="67"/>
      <c r="S3" s="68"/>
      <c r="T3" s="10" t="s">
        <v>5</v>
      </c>
      <c r="U3" s="5" t="s">
        <v>6</v>
      </c>
      <c r="X3" s="41"/>
    </row>
    <row r="4" spans="1:25" x14ac:dyDescent="0.3">
      <c r="A4" s="11" t="s">
        <v>7</v>
      </c>
      <c r="B4" s="12" t="s">
        <v>8</v>
      </c>
      <c r="C4" s="57">
        <v>1</v>
      </c>
      <c r="D4" s="58">
        <v>2</v>
      </c>
      <c r="E4" s="58">
        <v>3</v>
      </c>
      <c r="F4" s="58">
        <v>4</v>
      </c>
      <c r="G4" s="58">
        <v>5</v>
      </c>
      <c r="H4" s="58">
        <v>6</v>
      </c>
      <c r="I4" s="58">
        <v>7</v>
      </c>
      <c r="J4" s="58">
        <v>8</v>
      </c>
      <c r="K4" s="58">
        <v>9</v>
      </c>
      <c r="L4" s="58">
        <v>10</v>
      </c>
      <c r="M4" s="58">
        <v>11</v>
      </c>
      <c r="N4" s="58">
        <v>12</v>
      </c>
      <c r="O4" s="58">
        <v>13</v>
      </c>
      <c r="P4" s="57">
        <v>5</v>
      </c>
      <c r="Q4" s="58">
        <v>7</v>
      </c>
      <c r="R4" s="58">
        <v>9</v>
      </c>
      <c r="S4" s="12" t="s">
        <v>9</v>
      </c>
      <c r="T4" s="13" t="s">
        <v>10</v>
      </c>
      <c r="U4" s="14" t="s">
        <v>10</v>
      </c>
      <c r="X4" s="41"/>
    </row>
    <row r="5" spans="1:25" x14ac:dyDescent="0.3">
      <c r="A5" s="15">
        <v>1</v>
      </c>
      <c r="B5" s="16" t="s">
        <v>113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7">
        <v>139.04</v>
      </c>
      <c r="U5" s="17">
        <f>T5+(SUM(C5:N5)*5)+P5+Q5+R5+S5</f>
        <v>139.04</v>
      </c>
      <c r="X5" s="41"/>
    </row>
    <row r="6" spans="1:25" x14ac:dyDescent="0.3">
      <c r="A6" s="15">
        <v>2</v>
      </c>
      <c r="B6" s="16" t="s">
        <v>42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>
        <v>1</v>
      </c>
      <c r="O6" s="16"/>
      <c r="P6" s="16"/>
      <c r="Q6" s="16"/>
      <c r="R6" s="16"/>
      <c r="S6" s="16"/>
      <c r="T6" s="17">
        <v>135.77000000000001</v>
      </c>
      <c r="U6" s="17">
        <f>T6+(SUM(C6:N6)*5)+P6+Q6+R6+S6</f>
        <v>140.77000000000001</v>
      </c>
    </row>
    <row r="7" spans="1:25" x14ac:dyDescent="0.3">
      <c r="A7" s="15">
        <v>3</v>
      </c>
      <c r="B7" s="16" t="s">
        <v>100</v>
      </c>
      <c r="C7" s="16"/>
      <c r="D7" s="16"/>
      <c r="E7" s="16"/>
      <c r="F7" s="16"/>
      <c r="G7" s="16"/>
      <c r="H7" s="16"/>
      <c r="I7" s="16"/>
      <c r="J7" s="16"/>
      <c r="K7" s="16"/>
      <c r="L7" s="16">
        <v>1</v>
      </c>
      <c r="M7" s="16"/>
      <c r="N7" s="16">
        <v>1</v>
      </c>
      <c r="O7" s="16"/>
      <c r="P7" s="16"/>
      <c r="Q7" s="16"/>
      <c r="R7" s="16"/>
      <c r="S7" s="16"/>
      <c r="T7" s="17">
        <v>136.44999999999999</v>
      </c>
      <c r="U7" s="17">
        <f>T7+(SUM(C7:N7)*5)+P7+Q7+R7+S7</f>
        <v>146.44999999999999</v>
      </c>
    </row>
    <row r="8" spans="1:25" x14ac:dyDescent="0.3">
      <c r="A8" s="18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20"/>
      <c r="U8" s="20"/>
      <c r="Y8" s="41"/>
    </row>
    <row r="9" spans="1:25" x14ac:dyDescent="0.3">
      <c r="A9" s="18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20"/>
      <c r="U9" s="20"/>
      <c r="Y9" s="41"/>
    </row>
    <row r="10" spans="1:25" x14ac:dyDescent="0.3">
      <c r="A10" s="18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20"/>
      <c r="U10" s="20"/>
      <c r="Y10" s="41"/>
    </row>
    <row r="11" spans="1:25" x14ac:dyDescent="0.3">
      <c r="A11" s="18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20"/>
      <c r="U11" s="20"/>
      <c r="Y11" s="41"/>
    </row>
    <row r="12" spans="1:25" x14ac:dyDescent="0.3">
      <c r="A12" s="18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20"/>
      <c r="U12" s="20"/>
      <c r="Y12" s="41"/>
    </row>
    <row r="13" spans="1:25" x14ac:dyDescent="0.3">
      <c r="A13" s="18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20"/>
      <c r="U13" s="20"/>
    </row>
    <row r="14" spans="1:25" x14ac:dyDescent="0.3">
      <c r="A14" s="18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20"/>
      <c r="U14" s="20"/>
    </row>
    <row r="15" spans="1:25" x14ac:dyDescent="0.3">
      <c r="A15" s="18"/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20"/>
      <c r="U15" s="20"/>
    </row>
  </sheetData>
  <sortState xmlns:xlrd2="http://schemas.microsoft.com/office/spreadsheetml/2017/richdata2" ref="B5:U7">
    <sortCondition ref="U5:U7"/>
  </sortState>
  <mergeCells count="5">
    <mergeCell ref="C1:U1"/>
    <mergeCell ref="C2:M2"/>
    <mergeCell ref="P2:S2"/>
    <mergeCell ref="C3:M3"/>
    <mergeCell ref="P3:S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S29"/>
  <sheetViews>
    <sheetView zoomScale="130" zoomScaleNormal="130" workbookViewId="0">
      <selection activeCell="E20" sqref="E20"/>
    </sheetView>
  </sheetViews>
  <sheetFormatPr defaultRowHeight="14.4" x14ac:dyDescent="0.3"/>
  <cols>
    <col min="1" max="1" width="12" customWidth="1"/>
    <col min="2" max="10" width="1.88671875" bestFit="1" customWidth="1"/>
    <col min="11" max="11" width="2.6640625" customWidth="1"/>
    <col min="12" max="16" width="2.44140625" customWidth="1"/>
    <col min="17" max="17" width="2.5546875" customWidth="1"/>
    <col min="18" max="18" width="2.88671875" customWidth="1"/>
    <col min="19" max="19" width="3" customWidth="1"/>
    <col min="20" max="20" width="3.6640625" customWidth="1"/>
    <col min="21" max="21" width="5.44140625" customWidth="1"/>
    <col min="22" max="22" width="5.5546875" customWidth="1"/>
    <col min="23" max="24" width="1.88671875" customWidth="1"/>
    <col min="25" max="31" width="1.88671875" bestFit="1" customWidth="1"/>
    <col min="32" max="37" width="2.44140625" customWidth="1"/>
    <col min="38" max="39" width="3" customWidth="1"/>
    <col min="40" max="40" width="3.44140625" customWidth="1"/>
    <col min="41" max="41" width="2.109375" customWidth="1"/>
    <col min="42" max="44" width="5.6640625" customWidth="1"/>
    <col min="45" max="45" width="3.6640625" customWidth="1"/>
  </cols>
  <sheetData>
    <row r="1" spans="1:45" x14ac:dyDescent="0.3">
      <c r="A1" s="43" t="s">
        <v>20</v>
      </c>
      <c r="B1" s="69" t="s">
        <v>12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1"/>
      <c r="W1" s="69" t="s">
        <v>13</v>
      </c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1"/>
      <c r="AR1" s="21"/>
      <c r="AS1" s="22"/>
    </row>
    <row r="2" spans="1:45" x14ac:dyDescent="0.3">
      <c r="A2" s="44" t="s">
        <v>21</v>
      </c>
      <c r="U2" s="4"/>
      <c r="V2" s="10"/>
      <c r="AP2" s="4"/>
      <c r="AQ2" s="7"/>
      <c r="AR2" s="23"/>
      <c r="AS2" s="24"/>
    </row>
    <row r="3" spans="1:45" x14ac:dyDescent="0.3">
      <c r="A3" s="3"/>
      <c r="U3" s="4"/>
      <c r="V3" s="10"/>
      <c r="AP3" s="4"/>
      <c r="AQ3" s="7"/>
      <c r="AR3" s="23"/>
      <c r="AS3" s="24"/>
    </row>
    <row r="4" spans="1:45" x14ac:dyDescent="0.3">
      <c r="A4" s="3"/>
      <c r="B4" s="6"/>
      <c r="T4" s="3"/>
      <c r="U4" s="7"/>
      <c r="V4" s="10"/>
      <c r="AP4" s="4"/>
      <c r="AQ4" s="7"/>
      <c r="AR4" s="23"/>
      <c r="AS4" s="24"/>
    </row>
    <row r="5" spans="1:45" x14ac:dyDescent="0.3">
      <c r="A5" s="9"/>
      <c r="B5" s="66" t="s">
        <v>0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30"/>
      <c r="P5" s="30"/>
      <c r="Q5" s="66" t="s">
        <v>1</v>
      </c>
      <c r="R5" s="67"/>
      <c r="S5" s="67"/>
      <c r="T5" s="68"/>
      <c r="U5" s="7"/>
      <c r="V5" s="10" t="s">
        <v>15</v>
      </c>
      <c r="W5" s="66" t="s">
        <v>0</v>
      </c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30"/>
      <c r="AK5" s="30"/>
      <c r="AL5" s="66" t="s">
        <v>1</v>
      </c>
      <c r="AM5" s="67"/>
      <c r="AN5" s="67"/>
      <c r="AO5" s="68"/>
      <c r="AP5" s="7"/>
      <c r="AQ5" s="10" t="s">
        <v>16</v>
      </c>
      <c r="AR5" s="23" t="s">
        <v>17</v>
      </c>
      <c r="AS5" s="24"/>
    </row>
    <row r="6" spans="1:45" x14ac:dyDescent="0.3">
      <c r="A6" s="9"/>
      <c r="B6" s="66" t="s">
        <v>3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30"/>
      <c r="P6" s="30"/>
      <c r="Q6" s="66" t="s">
        <v>4</v>
      </c>
      <c r="R6" s="67"/>
      <c r="S6" s="67"/>
      <c r="T6" s="68"/>
      <c r="U6" s="10" t="s">
        <v>5</v>
      </c>
      <c r="V6" s="10" t="s">
        <v>6</v>
      </c>
      <c r="W6" s="66" t="s">
        <v>3</v>
      </c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30"/>
      <c r="AK6" s="30"/>
      <c r="AL6" s="66" t="s">
        <v>4</v>
      </c>
      <c r="AM6" s="67"/>
      <c r="AN6" s="67"/>
      <c r="AO6" s="68"/>
      <c r="AP6" s="10" t="s">
        <v>5</v>
      </c>
      <c r="AQ6" s="10" t="s">
        <v>6</v>
      </c>
      <c r="AR6" s="23" t="s">
        <v>6</v>
      </c>
      <c r="AS6" s="24"/>
    </row>
    <row r="7" spans="1:45" x14ac:dyDescent="0.3">
      <c r="A7" s="12" t="s">
        <v>8</v>
      </c>
      <c r="B7" s="57">
        <v>1</v>
      </c>
      <c r="C7" s="58">
        <v>2</v>
      </c>
      <c r="D7" s="58">
        <v>3</v>
      </c>
      <c r="E7" s="58">
        <v>4</v>
      </c>
      <c r="F7" s="58">
        <v>5</v>
      </c>
      <c r="G7" s="58">
        <v>6</v>
      </c>
      <c r="H7" s="58">
        <v>7</v>
      </c>
      <c r="I7" s="58">
        <v>8</v>
      </c>
      <c r="J7" s="58">
        <v>9</v>
      </c>
      <c r="K7" s="58">
        <v>10</v>
      </c>
      <c r="L7" s="58">
        <v>11</v>
      </c>
      <c r="M7" s="58">
        <v>12</v>
      </c>
      <c r="N7" s="58">
        <v>13</v>
      </c>
      <c r="O7" s="58">
        <v>14</v>
      </c>
      <c r="P7" s="58">
        <v>15</v>
      </c>
      <c r="Q7" s="57">
        <v>5</v>
      </c>
      <c r="R7" s="58">
        <v>8</v>
      </c>
      <c r="S7" s="58">
        <v>11</v>
      </c>
      <c r="T7" s="12" t="s">
        <v>9</v>
      </c>
      <c r="U7" s="13" t="s">
        <v>10</v>
      </c>
      <c r="V7" s="13" t="s">
        <v>10</v>
      </c>
      <c r="W7" s="57">
        <v>1</v>
      </c>
      <c r="X7" s="58">
        <v>2</v>
      </c>
      <c r="Y7" s="58">
        <v>3</v>
      </c>
      <c r="Z7" s="58">
        <v>4</v>
      </c>
      <c r="AA7" s="58">
        <v>5</v>
      </c>
      <c r="AB7" s="58">
        <v>6</v>
      </c>
      <c r="AC7" s="58">
        <v>7</v>
      </c>
      <c r="AD7" s="58">
        <v>8</v>
      </c>
      <c r="AE7" s="58">
        <v>9</v>
      </c>
      <c r="AF7" s="58">
        <v>10</v>
      </c>
      <c r="AG7" s="58">
        <v>11</v>
      </c>
      <c r="AH7" s="58">
        <v>12</v>
      </c>
      <c r="AI7" s="58">
        <v>13</v>
      </c>
      <c r="AJ7" s="58">
        <v>14</v>
      </c>
      <c r="AK7" s="58">
        <v>15</v>
      </c>
      <c r="AL7" s="57">
        <v>5</v>
      </c>
      <c r="AM7" s="58">
        <v>8</v>
      </c>
      <c r="AN7" s="58">
        <v>11</v>
      </c>
      <c r="AO7" s="12" t="s">
        <v>9</v>
      </c>
      <c r="AP7" s="13" t="s">
        <v>10</v>
      </c>
      <c r="AQ7" s="13" t="s">
        <v>10</v>
      </c>
      <c r="AR7" s="25" t="s">
        <v>10</v>
      </c>
      <c r="AS7" s="26" t="s">
        <v>18</v>
      </c>
    </row>
    <row r="8" spans="1:45" x14ac:dyDescent="0.3">
      <c r="A8" s="60" t="s">
        <v>46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27">
        <v>139.57</v>
      </c>
      <c r="V8" s="27">
        <f t="shared" ref="V8:V20" si="0">U8+(SUM(B8:P8)*5)+Q8+R8+S8+T8</f>
        <v>139.57</v>
      </c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27">
        <v>140.13999999999999</v>
      </c>
      <c r="AQ8" s="27">
        <f t="shared" ref="AQ8:AQ20" si="1">AP8+(SUM(W8:AK8)*5)+AL8+AM8+AN8+AO8</f>
        <v>140.13999999999999</v>
      </c>
      <c r="AR8" s="27">
        <f t="shared" ref="AR8:AR20" si="2">SUM(AQ8,V8)</f>
        <v>279.70999999999998</v>
      </c>
      <c r="AS8" s="62">
        <v>1</v>
      </c>
    </row>
    <row r="9" spans="1:45" x14ac:dyDescent="0.3">
      <c r="A9" s="60" t="s">
        <v>61</v>
      </c>
      <c r="B9" s="61"/>
      <c r="C9" s="61"/>
      <c r="D9" s="61"/>
      <c r="E9" s="61"/>
      <c r="F9" s="61"/>
      <c r="G9" s="61"/>
      <c r="H9" s="61">
        <v>1</v>
      </c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27">
        <v>139.53</v>
      </c>
      <c r="V9" s="27">
        <f t="shared" si="0"/>
        <v>144.53</v>
      </c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27">
        <v>137.97</v>
      </c>
      <c r="AQ9" s="27">
        <f t="shared" si="1"/>
        <v>137.97</v>
      </c>
      <c r="AR9" s="27">
        <f t="shared" si="2"/>
        <v>282.5</v>
      </c>
      <c r="AS9" s="62">
        <v>2</v>
      </c>
    </row>
    <row r="10" spans="1:45" x14ac:dyDescent="0.3">
      <c r="A10" s="60" t="s">
        <v>69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27">
        <v>146.83000000000001</v>
      </c>
      <c r="V10" s="27">
        <f t="shared" si="0"/>
        <v>146.83000000000001</v>
      </c>
      <c r="W10" s="61"/>
      <c r="X10" s="61">
        <v>1</v>
      </c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27">
        <v>143.66999999999999</v>
      </c>
      <c r="AQ10" s="27">
        <f t="shared" si="1"/>
        <v>148.66999999999999</v>
      </c>
      <c r="AR10" s="27">
        <f t="shared" si="2"/>
        <v>295.5</v>
      </c>
      <c r="AS10" s="62">
        <v>3</v>
      </c>
    </row>
    <row r="11" spans="1:45" x14ac:dyDescent="0.3">
      <c r="A11" s="60" t="s">
        <v>63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27">
        <v>155.52000000000001</v>
      </c>
      <c r="V11" s="27">
        <f t="shared" si="0"/>
        <v>155.52000000000001</v>
      </c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27">
        <v>143.69</v>
      </c>
      <c r="AQ11" s="27">
        <f t="shared" si="1"/>
        <v>143.69</v>
      </c>
      <c r="AR11" s="27">
        <f t="shared" si="2"/>
        <v>299.21000000000004</v>
      </c>
      <c r="AS11" s="62">
        <v>4</v>
      </c>
    </row>
    <row r="12" spans="1:45" x14ac:dyDescent="0.3">
      <c r="A12" s="60" t="s">
        <v>65</v>
      </c>
      <c r="B12" s="61"/>
      <c r="C12" s="61"/>
      <c r="D12" s="61"/>
      <c r="E12" s="61"/>
      <c r="F12" s="61"/>
      <c r="G12" s="61"/>
      <c r="H12" s="61"/>
      <c r="I12" s="61"/>
      <c r="J12" s="61"/>
      <c r="K12" s="61">
        <v>1</v>
      </c>
      <c r="L12" s="61"/>
      <c r="M12" s="61"/>
      <c r="N12" s="61"/>
      <c r="O12" s="61"/>
      <c r="P12" s="61">
        <v>1</v>
      </c>
      <c r="Q12" s="61"/>
      <c r="R12" s="61"/>
      <c r="S12" s="61"/>
      <c r="T12" s="61"/>
      <c r="U12" s="27">
        <v>142.34</v>
      </c>
      <c r="V12" s="27">
        <f t="shared" si="0"/>
        <v>152.34</v>
      </c>
      <c r="W12" s="61"/>
      <c r="X12" s="61"/>
      <c r="Y12" s="61"/>
      <c r="Z12" s="61"/>
      <c r="AA12" s="61"/>
      <c r="AB12" s="61"/>
      <c r="AC12" s="61">
        <v>1</v>
      </c>
      <c r="AD12" s="61"/>
      <c r="AE12" s="61"/>
      <c r="AF12" s="61">
        <v>1</v>
      </c>
      <c r="AG12" s="61"/>
      <c r="AH12" s="61"/>
      <c r="AI12" s="61"/>
      <c r="AJ12" s="61"/>
      <c r="AK12" s="61"/>
      <c r="AL12" s="61"/>
      <c r="AM12" s="61"/>
      <c r="AN12" s="61"/>
      <c r="AO12" s="61"/>
      <c r="AP12" s="27">
        <v>140.94999999999999</v>
      </c>
      <c r="AQ12" s="27">
        <f t="shared" si="1"/>
        <v>150.94999999999999</v>
      </c>
      <c r="AR12" s="27">
        <f t="shared" si="2"/>
        <v>303.28999999999996</v>
      </c>
      <c r="AS12" s="62">
        <v>5</v>
      </c>
    </row>
    <row r="13" spans="1:45" x14ac:dyDescent="0.3">
      <c r="A13" s="33" t="s">
        <v>32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7">
        <v>146.9</v>
      </c>
      <c r="V13" s="27">
        <f t="shared" si="0"/>
        <v>146.9</v>
      </c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7">
        <v>158.12</v>
      </c>
      <c r="AQ13" s="27">
        <f t="shared" si="1"/>
        <v>158.12</v>
      </c>
      <c r="AR13" s="17">
        <f t="shared" si="2"/>
        <v>305.02</v>
      </c>
      <c r="AS13" s="28">
        <v>6</v>
      </c>
    </row>
    <row r="14" spans="1:45" x14ac:dyDescent="0.3">
      <c r="A14" s="33" t="s">
        <v>62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>
        <v>1</v>
      </c>
      <c r="Q14" s="16"/>
      <c r="R14" s="16"/>
      <c r="S14" s="16"/>
      <c r="T14" s="16"/>
      <c r="U14" s="17">
        <v>150.27000000000001</v>
      </c>
      <c r="V14" s="27">
        <f t="shared" si="0"/>
        <v>155.27000000000001</v>
      </c>
      <c r="W14" s="16"/>
      <c r="X14" s="16"/>
      <c r="Y14" s="16"/>
      <c r="Z14" s="16"/>
      <c r="AA14" s="16">
        <v>1</v>
      </c>
      <c r="AB14" s="16"/>
      <c r="AC14" s="16"/>
      <c r="AD14" s="16"/>
      <c r="AE14" s="16"/>
      <c r="AF14" s="16">
        <v>1</v>
      </c>
      <c r="AG14" s="16"/>
      <c r="AH14" s="16"/>
      <c r="AI14" s="16"/>
      <c r="AJ14" s="16">
        <v>1</v>
      </c>
      <c r="AK14" s="16"/>
      <c r="AL14" s="16"/>
      <c r="AM14" s="16"/>
      <c r="AN14" s="16"/>
      <c r="AO14" s="16"/>
      <c r="AP14" s="17">
        <v>141.88999999999999</v>
      </c>
      <c r="AQ14" s="27">
        <f t="shared" si="1"/>
        <v>156.88999999999999</v>
      </c>
      <c r="AR14" s="17">
        <f t="shared" si="2"/>
        <v>312.15999999999997</v>
      </c>
      <c r="AS14" s="28">
        <v>7</v>
      </c>
    </row>
    <row r="15" spans="1:45" x14ac:dyDescent="0.3">
      <c r="A15" s="33" t="s">
        <v>29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>
        <v>1</v>
      </c>
      <c r="M15" s="16"/>
      <c r="N15" s="16"/>
      <c r="O15" s="16"/>
      <c r="P15" s="16"/>
      <c r="Q15" s="16"/>
      <c r="R15" s="16"/>
      <c r="S15" s="16"/>
      <c r="T15" s="16"/>
      <c r="U15" s="17">
        <v>142.35</v>
      </c>
      <c r="V15" s="27">
        <f t="shared" si="0"/>
        <v>147.35</v>
      </c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>
        <v>20</v>
      </c>
      <c r="AO15" s="16"/>
      <c r="AP15" s="17">
        <v>155.19</v>
      </c>
      <c r="AQ15" s="27">
        <f t="shared" si="1"/>
        <v>175.19</v>
      </c>
      <c r="AR15" s="17">
        <f t="shared" si="2"/>
        <v>322.53999999999996</v>
      </c>
      <c r="AS15" s="28">
        <v>8</v>
      </c>
    </row>
    <row r="16" spans="1:45" x14ac:dyDescent="0.3">
      <c r="A16" s="33" t="s">
        <v>67</v>
      </c>
      <c r="B16" s="16"/>
      <c r="C16" s="16"/>
      <c r="D16" s="16"/>
      <c r="E16" s="16"/>
      <c r="F16" s="16"/>
      <c r="G16" s="16">
        <v>1</v>
      </c>
      <c r="H16" s="16"/>
      <c r="I16" s="16"/>
      <c r="J16" s="16"/>
      <c r="K16" s="16"/>
      <c r="L16" s="16"/>
      <c r="M16" s="16"/>
      <c r="N16" s="16">
        <v>1</v>
      </c>
      <c r="O16" s="16">
        <v>1</v>
      </c>
      <c r="P16" s="16"/>
      <c r="Q16" s="16"/>
      <c r="R16" s="16"/>
      <c r="S16" s="16"/>
      <c r="T16" s="16"/>
      <c r="U16" s="17">
        <v>144.46</v>
      </c>
      <c r="V16" s="27">
        <f t="shared" si="0"/>
        <v>159.46</v>
      </c>
      <c r="W16" s="16"/>
      <c r="X16" s="16"/>
      <c r="Y16" s="16"/>
      <c r="Z16" s="16"/>
      <c r="AA16" s="16"/>
      <c r="AB16" s="16"/>
      <c r="AC16" s="16"/>
      <c r="AD16" s="16">
        <v>1</v>
      </c>
      <c r="AE16" s="16"/>
      <c r="AF16" s="16"/>
      <c r="AG16" s="16"/>
      <c r="AH16" s="16"/>
      <c r="AI16" s="16">
        <v>1</v>
      </c>
      <c r="AJ16" s="16">
        <v>1</v>
      </c>
      <c r="AK16" s="16">
        <v>1</v>
      </c>
      <c r="AL16" s="16"/>
      <c r="AM16" s="16"/>
      <c r="AN16" s="16"/>
      <c r="AO16" s="16"/>
      <c r="AP16" s="17">
        <v>146.54</v>
      </c>
      <c r="AQ16" s="27">
        <f t="shared" si="1"/>
        <v>166.54</v>
      </c>
      <c r="AR16" s="17">
        <f t="shared" si="2"/>
        <v>326</v>
      </c>
      <c r="AS16" s="28">
        <v>9</v>
      </c>
    </row>
    <row r="17" spans="1:45" x14ac:dyDescent="0.3">
      <c r="A17" s="33" t="s">
        <v>30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7">
        <v>166.67</v>
      </c>
      <c r="V17" s="27">
        <f t="shared" si="0"/>
        <v>166.67</v>
      </c>
      <c r="W17" s="16"/>
      <c r="X17" s="16"/>
      <c r="Y17" s="16"/>
      <c r="Z17" s="16"/>
      <c r="AA17" s="16"/>
      <c r="AB17" s="16"/>
      <c r="AC17" s="16"/>
      <c r="AD17" s="16"/>
      <c r="AE17" s="16"/>
      <c r="AF17" s="16">
        <v>1</v>
      </c>
      <c r="AG17" s="16"/>
      <c r="AH17" s="16"/>
      <c r="AI17" s="16"/>
      <c r="AJ17" s="16">
        <v>1</v>
      </c>
      <c r="AK17" s="16"/>
      <c r="AL17" s="16"/>
      <c r="AM17" s="16"/>
      <c r="AN17" s="16"/>
      <c r="AO17" s="16"/>
      <c r="AP17" s="17">
        <v>161.62</v>
      </c>
      <c r="AQ17" s="27">
        <f t="shared" si="1"/>
        <v>171.62</v>
      </c>
      <c r="AR17" s="17">
        <f t="shared" si="2"/>
        <v>338.28999999999996</v>
      </c>
      <c r="AS17" s="28">
        <v>10</v>
      </c>
    </row>
    <row r="18" spans="1:45" x14ac:dyDescent="0.3">
      <c r="A18" s="37" t="s">
        <v>66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7">
        <v>162.77000000000001</v>
      </c>
      <c r="V18" s="27">
        <f t="shared" si="0"/>
        <v>162.77000000000001</v>
      </c>
      <c r="W18" s="16"/>
      <c r="X18" s="16"/>
      <c r="Y18" s="16">
        <v>1</v>
      </c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7">
        <v>172.41</v>
      </c>
      <c r="AQ18" s="27">
        <f t="shared" si="1"/>
        <v>177.41</v>
      </c>
      <c r="AR18" s="17">
        <f t="shared" si="2"/>
        <v>340.18</v>
      </c>
      <c r="AS18" s="28">
        <v>11</v>
      </c>
    </row>
    <row r="19" spans="1:45" x14ac:dyDescent="0.3">
      <c r="A19" s="16" t="s">
        <v>64</v>
      </c>
      <c r="B19" s="16"/>
      <c r="C19" s="16"/>
      <c r="D19" s="16">
        <v>1</v>
      </c>
      <c r="E19" s="16"/>
      <c r="F19" s="16"/>
      <c r="G19" s="16"/>
      <c r="H19" s="16">
        <v>1</v>
      </c>
      <c r="I19" s="16"/>
      <c r="J19" s="16"/>
      <c r="K19" s="16"/>
      <c r="L19" s="16"/>
      <c r="M19" s="16"/>
      <c r="N19" s="16">
        <v>1</v>
      </c>
      <c r="O19" s="16">
        <v>1</v>
      </c>
      <c r="P19" s="16"/>
      <c r="Q19" s="16"/>
      <c r="R19" s="16"/>
      <c r="S19" s="16"/>
      <c r="T19" s="16"/>
      <c r="U19" s="17">
        <v>155.47999999999999</v>
      </c>
      <c r="V19" s="27">
        <f t="shared" si="0"/>
        <v>175.48</v>
      </c>
      <c r="W19" s="16"/>
      <c r="X19" s="16"/>
      <c r="Y19" s="16"/>
      <c r="Z19" s="16"/>
      <c r="AA19" s="16">
        <v>1</v>
      </c>
      <c r="AB19" s="16"/>
      <c r="AC19" s="16">
        <v>1</v>
      </c>
      <c r="AD19" s="16"/>
      <c r="AE19" s="16"/>
      <c r="AF19" s="16"/>
      <c r="AG19" s="16">
        <v>1</v>
      </c>
      <c r="AH19" s="16">
        <v>1</v>
      </c>
      <c r="AI19" s="16"/>
      <c r="AJ19" s="16"/>
      <c r="AK19" s="16"/>
      <c r="AL19" s="16"/>
      <c r="AM19" s="16"/>
      <c r="AN19" s="16"/>
      <c r="AO19" s="16"/>
      <c r="AP19" s="17">
        <v>151.52000000000001</v>
      </c>
      <c r="AQ19" s="27">
        <f t="shared" si="1"/>
        <v>171.52</v>
      </c>
      <c r="AR19" s="17">
        <f t="shared" si="2"/>
        <v>347</v>
      </c>
      <c r="AS19" s="28">
        <v>12</v>
      </c>
    </row>
    <row r="20" spans="1:45" x14ac:dyDescent="0.3">
      <c r="A20" s="33" t="s">
        <v>68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 t="s">
        <v>107</v>
      </c>
      <c r="T20" s="16"/>
      <c r="U20" s="17">
        <v>0</v>
      </c>
      <c r="V20" s="27" t="e">
        <f t="shared" si="0"/>
        <v>#VALUE!</v>
      </c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7">
        <v>0</v>
      </c>
      <c r="AQ20" s="27">
        <f t="shared" si="1"/>
        <v>0</v>
      </c>
      <c r="AR20" s="17" t="e">
        <f t="shared" si="2"/>
        <v>#VALUE!</v>
      </c>
      <c r="AS20" s="28">
        <v>13</v>
      </c>
    </row>
    <row r="21" spans="1:45" x14ac:dyDescent="0.3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20"/>
      <c r="V21" s="20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20"/>
      <c r="AQ21" s="20"/>
      <c r="AR21" s="20"/>
      <c r="AS21" s="29"/>
    </row>
    <row r="22" spans="1:45" x14ac:dyDescent="0.3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20"/>
      <c r="V22" s="20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20"/>
      <c r="AQ22" s="20"/>
      <c r="AR22" s="20"/>
      <c r="AS22" s="29"/>
    </row>
    <row r="23" spans="1:45" x14ac:dyDescent="0.3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20"/>
      <c r="V23" s="20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20"/>
      <c r="AQ23" s="20"/>
      <c r="AR23" s="20"/>
      <c r="AS23" s="29"/>
    </row>
    <row r="24" spans="1:45" x14ac:dyDescent="0.3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20"/>
      <c r="V24" s="20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20"/>
      <c r="AQ24" s="20"/>
      <c r="AR24" s="20"/>
      <c r="AS24" s="29"/>
    </row>
    <row r="25" spans="1:45" x14ac:dyDescent="0.3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20"/>
      <c r="V25" s="20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20"/>
      <c r="AQ25" s="20"/>
      <c r="AR25" s="20"/>
      <c r="AS25" s="29"/>
    </row>
    <row r="26" spans="1:45" x14ac:dyDescent="0.3">
      <c r="A26" s="19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20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20"/>
      <c r="AQ26" s="20"/>
      <c r="AR26" s="20"/>
      <c r="AS26" s="29"/>
    </row>
    <row r="27" spans="1:45" x14ac:dyDescent="0.3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20"/>
      <c r="V27" s="20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20"/>
      <c r="AQ27" s="20"/>
      <c r="AR27" s="20"/>
      <c r="AS27" s="29"/>
    </row>
    <row r="28" spans="1:45" x14ac:dyDescent="0.3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20"/>
      <c r="V28" s="20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20"/>
      <c r="AQ28" s="20"/>
      <c r="AR28" s="20"/>
      <c r="AS28" s="29"/>
    </row>
    <row r="29" spans="1:45" x14ac:dyDescent="0.3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20"/>
      <c r="V29" s="20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20"/>
      <c r="AQ29" s="20"/>
      <c r="AR29" s="20"/>
      <c r="AS29" s="29"/>
    </row>
  </sheetData>
  <sortState xmlns:xlrd2="http://schemas.microsoft.com/office/spreadsheetml/2017/richdata2" ref="A8:AR20">
    <sortCondition ref="AR8:AR20"/>
  </sortState>
  <mergeCells count="10">
    <mergeCell ref="B6:N6"/>
    <mergeCell ref="Q6:T6"/>
    <mergeCell ref="W6:AI6"/>
    <mergeCell ref="AL6:AO6"/>
    <mergeCell ref="B1:V1"/>
    <mergeCell ref="W1:AQ1"/>
    <mergeCell ref="B5:N5"/>
    <mergeCell ref="Q5:T5"/>
    <mergeCell ref="W5:AI5"/>
    <mergeCell ref="AL5:AO5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S29"/>
  <sheetViews>
    <sheetView zoomScale="95" zoomScaleNormal="95" workbookViewId="0">
      <selection activeCell="AV6" sqref="AV6"/>
    </sheetView>
  </sheetViews>
  <sheetFormatPr defaultRowHeight="14.4" x14ac:dyDescent="0.3"/>
  <cols>
    <col min="1" max="1" width="13.109375" customWidth="1"/>
    <col min="2" max="10" width="1.88671875" bestFit="1" customWidth="1"/>
    <col min="11" max="13" width="2.6640625" bestFit="1" customWidth="1"/>
    <col min="14" max="15" width="2.44140625" bestFit="1" customWidth="1"/>
    <col min="16" max="16" width="2.6640625" bestFit="1" customWidth="1"/>
    <col min="17" max="18" width="1.6640625" bestFit="1" customWidth="1"/>
    <col min="19" max="19" width="3.21875" customWidth="1"/>
    <col min="20" max="20" width="2.88671875" customWidth="1"/>
    <col min="21" max="21" width="5.6640625" customWidth="1"/>
    <col min="22" max="22" width="5.44140625" customWidth="1"/>
    <col min="23" max="31" width="1.88671875" bestFit="1" customWidth="1"/>
    <col min="32" max="37" width="2.6640625" bestFit="1" customWidth="1"/>
    <col min="38" max="39" width="1.6640625" bestFit="1" customWidth="1"/>
    <col min="40" max="40" width="2.6640625" bestFit="1" customWidth="1"/>
    <col min="41" max="41" width="3" bestFit="1" customWidth="1"/>
    <col min="42" max="44" width="5.6640625" customWidth="1"/>
    <col min="45" max="45" width="3.44140625" customWidth="1"/>
  </cols>
  <sheetData>
    <row r="1" spans="1:45" x14ac:dyDescent="0.3">
      <c r="A1" s="83" t="s">
        <v>11</v>
      </c>
      <c r="B1" s="70" t="s">
        <v>12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1"/>
      <c r="W1" s="69" t="s">
        <v>13</v>
      </c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1"/>
      <c r="AR1" s="21"/>
      <c r="AS1" s="22"/>
    </row>
    <row r="2" spans="1:45" ht="15" thickBot="1" x14ac:dyDescent="0.35">
      <c r="A2" s="84" t="s">
        <v>109</v>
      </c>
      <c r="B2" s="82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30"/>
      <c r="P2" s="30"/>
      <c r="Q2" s="66" t="s">
        <v>1</v>
      </c>
      <c r="R2" s="67"/>
      <c r="S2" s="67"/>
      <c r="T2" s="68"/>
      <c r="U2" s="7"/>
      <c r="V2" s="10" t="s">
        <v>15</v>
      </c>
      <c r="W2" s="66" t="s">
        <v>0</v>
      </c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30"/>
      <c r="AK2" s="30"/>
      <c r="AL2" s="66" t="s">
        <v>1</v>
      </c>
      <c r="AM2" s="67"/>
      <c r="AN2" s="67"/>
      <c r="AO2" s="68"/>
      <c r="AP2" s="7"/>
      <c r="AQ2" s="10" t="s">
        <v>16</v>
      </c>
      <c r="AR2" s="23" t="s">
        <v>17</v>
      </c>
      <c r="AS2" s="24"/>
    </row>
    <row r="3" spans="1:45" x14ac:dyDescent="0.3">
      <c r="A3" s="9"/>
      <c r="B3" s="66" t="s">
        <v>3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30"/>
      <c r="P3" s="30"/>
      <c r="Q3" s="66" t="s">
        <v>4</v>
      </c>
      <c r="R3" s="67"/>
      <c r="S3" s="67"/>
      <c r="T3" s="68"/>
      <c r="U3" s="10" t="s">
        <v>5</v>
      </c>
      <c r="V3" s="10" t="s">
        <v>6</v>
      </c>
      <c r="W3" s="66" t="s">
        <v>3</v>
      </c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30"/>
      <c r="AK3" s="30"/>
      <c r="AL3" s="66" t="s">
        <v>4</v>
      </c>
      <c r="AM3" s="67"/>
      <c r="AN3" s="67"/>
      <c r="AO3" s="68"/>
      <c r="AP3" s="10" t="s">
        <v>5</v>
      </c>
      <c r="AQ3" s="10" t="s">
        <v>6</v>
      </c>
      <c r="AR3" s="23" t="s">
        <v>6</v>
      </c>
      <c r="AS3" s="24"/>
    </row>
    <row r="4" spans="1:45" x14ac:dyDescent="0.3">
      <c r="A4" s="12" t="s">
        <v>8</v>
      </c>
      <c r="B4" s="57">
        <v>1</v>
      </c>
      <c r="C4" s="58">
        <v>2</v>
      </c>
      <c r="D4" s="58">
        <v>3</v>
      </c>
      <c r="E4" s="58">
        <v>4</v>
      </c>
      <c r="F4" s="58">
        <v>5</v>
      </c>
      <c r="G4" s="58">
        <v>6</v>
      </c>
      <c r="H4" s="58">
        <v>7</v>
      </c>
      <c r="I4" s="58">
        <v>8</v>
      </c>
      <c r="J4" s="58">
        <v>9</v>
      </c>
      <c r="K4" s="58">
        <v>10</v>
      </c>
      <c r="L4" s="58">
        <v>11</v>
      </c>
      <c r="M4" s="58">
        <v>12</v>
      </c>
      <c r="N4" s="58">
        <v>13</v>
      </c>
      <c r="O4" s="58">
        <v>14</v>
      </c>
      <c r="P4" s="58">
        <v>15</v>
      </c>
      <c r="Q4" s="57">
        <v>5</v>
      </c>
      <c r="R4" s="58">
        <v>8</v>
      </c>
      <c r="S4" s="58">
        <v>11</v>
      </c>
      <c r="T4" s="12" t="s">
        <v>9</v>
      </c>
      <c r="U4" s="13" t="s">
        <v>10</v>
      </c>
      <c r="V4" s="13" t="s">
        <v>10</v>
      </c>
      <c r="W4" s="57">
        <v>1</v>
      </c>
      <c r="X4" s="58">
        <v>2</v>
      </c>
      <c r="Y4" s="58">
        <v>3</v>
      </c>
      <c r="Z4" s="58">
        <v>4</v>
      </c>
      <c r="AA4" s="58">
        <v>5</v>
      </c>
      <c r="AB4" s="58">
        <v>6</v>
      </c>
      <c r="AC4" s="58">
        <v>7</v>
      </c>
      <c r="AD4" s="58">
        <v>8</v>
      </c>
      <c r="AE4" s="58">
        <v>9</v>
      </c>
      <c r="AF4" s="58">
        <v>10</v>
      </c>
      <c r="AG4" s="58">
        <v>11</v>
      </c>
      <c r="AH4" s="58">
        <v>12</v>
      </c>
      <c r="AI4" s="58">
        <v>13</v>
      </c>
      <c r="AJ4" s="58">
        <v>14</v>
      </c>
      <c r="AK4" s="58">
        <v>15</v>
      </c>
      <c r="AL4" s="57">
        <v>5</v>
      </c>
      <c r="AM4" s="58">
        <v>8</v>
      </c>
      <c r="AN4" s="58">
        <v>11</v>
      </c>
      <c r="AO4" s="12" t="s">
        <v>9</v>
      </c>
      <c r="AP4" s="13" t="s">
        <v>10</v>
      </c>
      <c r="AQ4" s="13" t="s">
        <v>10</v>
      </c>
      <c r="AR4" s="25" t="s">
        <v>10</v>
      </c>
      <c r="AS4" s="26" t="s">
        <v>18</v>
      </c>
    </row>
    <row r="5" spans="1:45" x14ac:dyDescent="0.3">
      <c r="A5" s="60" t="s">
        <v>78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27">
        <v>146.44999999999999</v>
      </c>
      <c r="V5" s="27">
        <f>U5+(SUM(B5:P5)*5)+Q5+R5+S5+T5</f>
        <v>146.44999999999999</v>
      </c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27">
        <v>144.12</v>
      </c>
      <c r="AQ5" s="27">
        <f>AP5+(SUM(W5:AK5)*5)+AL5+AM5+AN5+AO5</f>
        <v>144.12</v>
      </c>
      <c r="AR5" s="27">
        <f>SUM(AQ5,V5)</f>
        <v>290.57</v>
      </c>
      <c r="AS5" s="62">
        <v>1</v>
      </c>
    </row>
    <row r="6" spans="1:45" x14ac:dyDescent="0.3">
      <c r="A6" s="60" t="s">
        <v>84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>
        <v>1</v>
      </c>
      <c r="M6" s="61"/>
      <c r="N6" s="61"/>
      <c r="O6" s="61"/>
      <c r="P6" s="61"/>
      <c r="Q6" s="61"/>
      <c r="R6" s="61"/>
      <c r="S6" s="61"/>
      <c r="T6" s="61"/>
      <c r="U6" s="27">
        <v>146.58000000000001</v>
      </c>
      <c r="V6" s="27">
        <f>U6+(SUM(B6:P6)*5)+Q6+R6+S6+T6</f>
        <v>151.58000000000001</v>
      </c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27">
        <v>143.61000000000001</v>
      </c>
      <c r="AQ6" s="27">
        <f>AP6+(SUM(W6:AK6)*5)+AL6+AM6+AN6+AO6</f>
        <v>143.61000000000001</v>
      </c>
      <c r="AR6" s="27">
        <f>SUM(AQ6,V6)</f>
        <v>295.19000000000005</v>
      </c>
      <c r="AS6" s="62">
        <v>2</v>
      </c>
    </row>
    <row r="7" spans="1:45" x14ac:dyDescent="0.3">
      <c r="A7" s="61" t="s">
        <v>83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27">
        <v>150.02000000000001</v>
      </c>
      <c r="V7" s="27">
        <f>U7+(SUM(B7:P7)*5)+Q7+R7+S7+T7</f>
        <v>150.02000000000001</v>
      </c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27">
        <v>150.19999999999999</v>
      </c>
      <c r="AQ7" s="27">
        <f>AP7+(SUM(W7:AK7)*5)+AL7+AM7+AN7+AO7</f>
        <v>150.19999999999999</v>
      </c>
      <c r="AR7" s="27">
        <f>SUM(AQ7,V7)</f>
        <v>300.22000000000003</v>
      </c>
      <c r="AS7" s="62">
        <v>3</v>
      </c>
    </row>
    <row r="8" spans="1:45" x14ac:dyDescent="0.3">
      <c r="A8" s="60" t="s">
        <v>81</v>
      </c>
      <c r="B8" s="61"/>
      <c r="C8" s="61">
        <v>1</v>
      </c>
      <c r="D8" s="61"/>
      <c r="E8" s="61"/>
      <c r="F8" s="61"/>
      <c r="G8" s="61"/>
      <c r="H8" s="61"/>
      <c r="I8" s="61"/>
      <c r="J8" s="61"/>
      <c r="K8" s="61"/>
      <c r="L8" s="61">
        <v>1</v>
      </c>
      <c r="M8" s="61"/>
      <c r="N8" s="61"/>
      <c r="O8" s="61"/>
      <c r="P8" s="61"/>
      <c r="Q8" s="61"/>
      <c r="R8" s="61"/>
      <c r="S8" s="61"/>
      <c r="T8" s="61"/>
      <c r="U8" s="27">
        <v>145.22999999999999</v>
      </c>
      <c r="V8" s="27">
        <f>U8+(SUM(B8:P8)*5)+Q8+R8+S8+T8</f>
        <v>155.22999999999999</v>
      </c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27">
        <v>148.59</v>
      </c>
      <c r="AQ8" s="27">
        <f>AP8+(SUM(W8:AK8)*5)+AL8+AM8+AN8+AO8</f>
        <v>148.59</v>
      </c>
      <c r="AR8" s="27">
        <f>SUM(AQ8,V8)</f>
        <v>303.82</v>
      </c>
      <c r="AS8" s="62">
        <v>4</v>
      </c>
    </row>
    <row r="9" spans="1:45" x14ac:dyDescent="0.3">
      <c r="A9" s="60" t="s">
        <v>70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27">
        <v>157.02000000000001</v>
      </c>
      <c r="V9" s="27">
        <f>U9+(SUM(B9:P9)*5)+Q9+R9+S9+T9</f>
        <v>157.02000000000001</v>
      </c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27">
        <v>153.43</v>
      </c>
      <c r="AQ9" s="27">
        <f>AP9+(SUM(W9:AK9)*5)+AL9+AM9+AN9+AO9</f>
        <v>153.43</v>
      </c>
      <c r="AR9" s="27">
        <f>SUM(AQ9,V9)</f>
        <v>310.45000000000005</v>
      </c>
      <c r="AS9" s="62">
        <v>5</v>
      </c>
    </row>
    <row r="10" spans="1:45" x14ac:dyDescent="0.3">
      <c r="A10" s="60" t="s">
        <v>80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27">
        <v>155.82</v>
      </c>
      <c r="V10" s="27">
        <f>U10+(SUM(B10:P10)*5)+Q10+R10+S10+T10</f>
        <v>155.82</v>
      </c>
      <c r="W10" s="61"/>
      <c r="X10" s="61">
        <v>1</v>
      </c>
      <c r="Y10" s="61"/>
      <c r="Z10" s="61">
        <v>1</v>
      </c>
      <c r="AA10" s="61"/>
      <c r="AB10" s="61"/>
      <c r="AC10" s="61"/>
      <c r="AD10" s="61"/>
      <c r="AE10" s="61"/>
      <c r="AF10" s="61">
        <v>1</v>
      </c>
      <c r="AG10" s="61"/>
      <c r="AH10" s="61"/>
      <c r="AI10" s="61"/>
      <c r="AJ10" s="61"/>
      <c r="AK10" s="61"/>
      <c r="AL10" s="61"/>
      <c r="AM10" s="61"/>
      <c r="AN10" s="61"/>
      <c r="AO10" s="61"/>
      <c r="AP10" s="27">
        <v>146.34</v>
      </c>
      <c r="AQ10" s="27">
        <f>AP10+(SUM(W10:AK10)*5)+AL10+AM10+AN10+AO10</f>
        <v>161.34</v>
      </c>
      <c r="AR10" s="27">
        <f>SUM(AQ10,V10)</f>
        <v>317.15999999999997</v>
      </c>
      <c r="AS10" s="62">
        <v>6</v>
      </c>
    </row>
    <row r="11" spans="1:45" x14ac:dyDescent="0.3">
      <c r="A11" s="60" t="s">
        <v>49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27">
        <v>145.72999999999999</v>
      </c>
      <c r="V11" s="27">
        <f>U11+(SUM(B11:P11)*5)+Q11+R11+S11+T11</f>
        <v>145.72999999999999</v>
      </c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>
        <v>20</v>
      </c>
      <c r="AO11" s="61"/>
      <c r="AP11" s="27">
        <v>152.33000000000001</v>
      </c>
      <c r="AQ11" s="27">
        <f>AP11+(SUM(W11:AK11)*5)+AL11+AM11+AN11+AO11</f>
        <v>172.33</v>
      </c>
      <c r="AR11" s="27">
        <f>SUM(AQ11,V11)</f>
        <v>318.06</v>
      </c>
      <c r="AS11" s="62">
        <v>7</v>
      </c>
    </row>
    <row r="12" spans="1:45" x14ac:dyDescent="0.3">
      <c r="A12" s="60" t="s">
        <v>50</v>
      </c>
      <c r="B12" s="61"/>
      <c r="C12" s="61"/>
      <c r="D12" s="61"/>
      <c r="E12" s="61"/>
      <c r="F12" s="61">
        <v>1</v>
      </c>
      <c r="G12" s="61"/>
      <c r="H12" s="61"/>
      <c r="I12" s="61"/>
      <c r="J12" s="61"/>
      <c r="K12" s="61"/>
      <c r="L12" s="61"/>
      <c r="M12" s="61"/>
      <c r="N12" s="61"/>
      <c r="O12" s="61">
        <v>1</v>
      </c>
      <c r="P12" s="61"/>
      <c r="Q12" s="61"/>
      <c r="R12" s="61"/>
      <c r="S12" s="61"/>
      <c r="T12" s="61"/>
      <c r="U12" s="27">
        <v>144.63</v>
      </c>
      <c r="V12" s="27">
        <f>U12+(SUM(B12:P12)*5)+Q12+R12+S12+T12</f>
        <v>154.63</v>
      </c>
      <c r="W12" s="61"/>
      <c r="X12" s="61"/>
      <c r="Y12" s="61">
        <v>1</v>
      </c>
      <c r="Z12" s="61"/>
      <c r="AA12" s="61"/>
      <c r="AB12" s="61"/>
      <c r="AC12" s="61">
        <v>1</v>
      </c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27">
        <v>153.93</v>
      </c>
      <c r="AQ12" s="27">
        <f>AP12+(SUM(W12:AK12)*5)+AL12+AM12+AN12+AO12</f>
        <v>163.93</v>
      </c>
      <c r="AR12" s="27">
        <f>SUM(AQ12,V12)</f>
        <v>318.56</v>
      </c>
      <c r="AS12" s="62">
        <v>8</v>
      </c>
    </row>
    <row r="13" spans="1:45" x14ac:dyDescent="0.3">
      <c r="A13" s="33" t="s">
        <v>76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7">
        <v>158.41</v>
      </c>
      <c r="V13" s="27">
        <f>U13+(SUM(B13:P13)*5)+Q13+R13+S13+T13</f>
        <v>158.41</v>
      </c>
      <c r="W13" s="16"/>
      <c r="X13" s="16"/>
      <c r="Y13" s="16"/>
      <c r="Z13" s="16">
        <v>1</v>
      </c>
      <c r="AA13" s="16"/>
      <c r="AB13" s="16"/>
      <c r="AC13" s="16"/>
      <c r="AD13" s="16"/>
      <c r="AE13" s="16"/>
      <c r="AF13" s="16">
        <v>1</v>
      </c>
      <c r="AG13" s="16"/>
      <c r="AH13" s="16"/>
      <c r="AI13" s="16"/>
      <c r="AJ13" s="16"/>
      <c r="AK13" s="16"/>
      <c r="AL13" s="16"/>
      <c r="AM13" s="16"/>
      <c r="AN13" s="16"/>
      <c r="AO13" s="16"/>
      <c r="AP13" s="17">
        <v>155.35</v>
      </c>
      <c r="AQ13" s="27">
        <f>AP13+(SUM(W13:AK13)*5)+AL13+AM13+AN13+AO13</f>
        <v>165.35</v>
      </c>
      <c r="AR13" s="17">
        <f>SUM(AQ13,V13)</f>
        <v>323.76</v>
      </c>
      <c r="AS13" s="28">
        <v>9</v>
      </c>
    </row>
    <row r="14" spans="1:45" x14ac:dyDescent="0.3">
      <c r="A14" s="33" t="s">
        <v>48</v>
      </c>
      <c r="B14" s="16"/>
      <c r="C14" s="16"/>
      <c r="D14" s="16"/>
      <c r="E14" s="16"/>
      <c r="F14" s="16"/>
      <c r="G14" s="16"/>
      <c r="H14" s="16"/>
      <c r="I14" s="16"/>
      <c r="J14" s="16"/>
      <c r="K14" s="16">
        <v>1</v>
      </c>
      <c r="L14" s="16"/>
      <c r="M14" s="16"/>
      <c r="N14" s="16"/>
      <c r="O14" s="16"/>
      <c r="P14" s="16"/>
      <c r="Q14" s="16"/>
      <c r="R14" s="16"/>
      <c r="S14" s="16"/>
      <c r="T14" s="16"/>
      <c r="U14" s="17">
        <v>152.84</v>
      </c>
      <c r="V14" s="27">
        <f>U14+(SUM(B14:P14)*5)+Q14+R14+S14+T14</f>
        <v>157.84</v>
      </c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>
        <v>2</v>
      </c>
      <c r="AH14" s="16"/>
      <c r="AI14" s="16"/>
      <c r="AJ14" s="16"/>
      <c r="AK14" s="16"/>
      <c r="AL14" s="16"/>
      <c r="AM14" s="16"/>
      <c r="AN14" s="16"/>
      <c r="AO14" s="16"/>
      <c r="AP14" s="17">
        <v>156.54</v>
      </c>
      <c r="AQ14" s="27">
        <f>AP14+(SUM(W14:AK14)*5)+AL14+AM14+AN14+AO14</f>
        <v>166.54</v>
      </c>
      <c r="AR14" s="17">
        <f>SUM(AQ14,V14)</f>
        <v>324.38</v>
      </c>
      <c r="AS14" s="28">
        <v>10</v>
      </c>
    </row>
    <row r="15" spans="1:45" ht="13.8" customHeight="1" x14ac:dyDescent="0.3">
      <c r="A15" s="33" t="s">
        <v>85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>
        <v>1</v>
      </c>
      <c r="N15" s="16"/>
      <c r="O15" s="16"/>
      <c r="P15" s="16"/>
      <c r="Q15" s="16"/>
      <c r="R15" s="16"/>
      <c r="S15" s="16"/>
      <c r="T15" s="16"/>
      <c r="U15" s="17">
        <v>163.94</v>
      </c>
      <c r="V15" s="27">
        <f>U15+(SUM(B15:P15)*5)+Q15+R15+S15+T15</f>
        <v>168.94</v>
      </c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7">
        <v>157.4</v>
      </c>
      <c r="AQ15" s="27">
        <f>AP15+(SUM(W15:AK15)*5)+AL15+AM15+AN15+AO15</f>
        <v>157.4</v>
      </c>
      <c r="AR15" s="17">
        <f>SUM(AQ15,V15)</f>
        <v>326.34000000000003</v>
      </c>
      <c r="AS15" s="28">
        <v>11</v>
      </c>
    </row>
    <row r="16" spans="1:45" x14ac:dyDescent="0.3">
      <c r="A16" s="75" t="s">
        <v>47</v>
      </c>
      <c r="B16" s="76"/>
      <c r="C16" s="76">
        <v>1</v>
      </c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7">
        <v>152.87</v>
      </c>
      <c r="V16" s="27">
        <f>U16+(SUM(B16:P16)*5)+Q16+R16+S16+T16</f>
        <v>157.87</v>
      </c>
      <c r="W16" s="76">
        <v>1</v>
      </c>
      <c r="X16" s="76"/>
      <c r="Y16" s="76"/>
      <c r="Z16" s="76"/>
      <c r="AA16" s="76"/>
      <c r="AB16" s="76"/>
      <c r="AC16" s="76"/>
      <c r="AD16" s="76"/>
      <c r="AE16" s="76"/>
      <c r="AF16" s="76">
        <v>1</v>
      </c>
      <c r="AG16" s="76"/>
      <c r="AH16" s="76">
        <v>1</v>
      </c>
      <c r="AI16" s="76"/>
      <c r="AJ16" s="76"/>
      <c r="AK16" s="76"/>
      <c r="AL16" s="76"/>
      <c r="AM16" s="76"/>
      <c r="AN16" s="76"/>
      <c r="AO16" s="76"/>
      <c r="AP16" s="77">
        <v>153.58000000000001</v>
      </c>
      <c r="AQ16" s="27">
        <f>AP16+(SUM(W16:AK16)*5)+AL16+AM16+AN16+AO16</f>
        <v>168.58</v>
      </c>
      <c r="AR16" s="77">
        <f>SUM(AQ16,V16)</f>
        <v>326.45000000000005</v>
      </c>
      <c r="AS16" s="28">
        <v>12</v>
      </c>
    </row>
    <row r="17" spans="1:45" x14ac:dyDescent="0.3">
      <c r="A17" s="75" t="s">
        <v>73</v>
      </c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>
        <v>1</v>
      </c>
      <c r="N17" s="76"/>
      <c r="O17" s="76"/>
      <c r="P17" s="76"/>
      <c r="Q17" s="76"/>
      <c r="R17" s="76"/>
      <c r="S17" s="76"/>
      <c r="T17" s="76"/>
      <c r="U17" s="77">
        <v>160.5</v>
      </c>
      <c r="V17" s="27">
        <f>U17+(SUM(B17:P17)*5)+Q17+R17+S17+T17</f>
        <v>165.5</v>
      </c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7">
        <v>161.72</v>
      </c>
      <c r="AQ17" s="27">
        <f>AP17+(SUM(W17:AK17)*5)+AL17+AM17+AN17+AO17</f>
        <v>161.72</v>
      </c>
      <c r="AR17" s="77">
        <f>SUM(AQ17,V17)</f>
        <v>327.22000000000003</v>
      </c>
      <c r="AS17" s="28">
        <v>13</v>
      </c>
    </row>
    <row r="18" spans="1:45" x14ac:dyDescent="0.3">
      <c r="A18" s="75" t="s">
        <v>74</v>
      </c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7">
        <v>165.02</v>
      </c>
      <c r="V18" s="27">
        <f>U18+(SUM(B18:P18)*5)+Q18+R18+S18+T18</f>
        <v>165.02</v>
      </c>
      <c r="W18" s="76"/>
      <c r="X18" s="76"/>
      <c r="Y18" s="76"/>
      <c r="Z18" s="76"/>
      <c r="AA18" s="76"/>
      <c r="AB18" s="76"/>
      <c r="AC18" s="76"/>
      <c r="AD18" s="76"/>
      <c r="AE18" s="76"/>
      <c r="AF18" s="76">
        <v>1</v>
      </c>
      <c r="AG18" s="76"/>
      <c r="AH18" s="76"/>
      <c r="AI18" s="76"/>
      <c r="AJ18" s="76"/>
      <c r="AK18" s="76"/>
      <c r="AL18" s="76"/>
      <c r="AM18" s="76"/>
      <c r="AN18" s="76"/>
      <c r="AO18" s="79"/>
      <c r="AP18" s="77">
        <v>158.05000000000001</v>
      </c>
      <c r="AQ18" s="27">
        <f>AP18+(SUM(W18:AK18)*5)+AL18+AM18+AN18+AO18</f>
        <v>163.05000000000001</v>
      </c>
      <c r="AR18" s="77">
        <f>SUM(AQ18,V18)</f>
        <v>328.07000000000005</v>
      </c>
      <c r="AS18" s="28">
        <v>14</v>
      </c>
    </row>
    <row r="19" spans="1:45" x14ac:dyDescent="0.3">
      <c r="A19" s="16" t="s">
        <v>31</v>
      </c>
      <c r="B19" s="16"/>
      <c r="C19" s="16"/>
      <c r="D19" s="16">
        <v>1</v>
      </c>
      <c r="E19" s="16"/>
      <c r="F19" s="16"/>
      <c r="G19" s="16"/>
      <c r="H19" s="16">
        <v>1</v>
      </c>
      <c r="I19" s="16"/>
      <c r="J19" s="16"/>
      <c r="K19" s="16"/>
      <c r="L19" s="16"/>
      <c r="M19" s="16"/>
      <c r="N19" s="16"/>
      <c r="O19" s="16">
        <v>1</v>
      </c>
      <c r="P19" s="16"/>
      <c r="Q19" s="16"/>
      <c r="R19" s="16"/>
      <c r="S19" s="16"/>
      <c r="T19" s="16"/>
      <c r="U19" s="17">
        <v>159.16</v>
      </c>
      <c r="V19" s="27">
        <f>U19+(SUM(B19:P19)*5)+Q19+R19+S19+T19</f>
        <v>174.16</v>
      </c>
      <c r="W19" s="16"/>
      <c r="X19" s="80"/>
      <c r="Y19" s="16"/>
      <c r="Z19" s="16"/>
      <c r="AA19" s="16"/>
      <c r="AB19" s="16"/>
      <c r="AC19" s="16"/>
      <c r="AD19" s="16">
        <v>1</v>
      </c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7">
        <v>152.55000000000001</v>
      </c>
      <c r="AQ19" s="27">
        <f>AP19+(SUM(W19:AK19)*5)+AL19+AM19+AN19+AO19</f>
        <v>157.55000000000001</v>
      </c>
      <c r="AR19" s="17">
        <f>SUM(AQ19,V19)</f>
        <v>331.71000000000004</v>
      </c>
      <c r="AS19" s="28">
        <v>15</v>
      </c>
    </row>
    <row r="20" spans="1:45" ht="13.8" customHeight="1" x14ac:dyDescent="0.3">
      <c r="A20" s="75" t="s">
        <v>75</v>
      </c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>
        <v>1</v>
      </c>
      <c r="P20" s="76"/>
      <c r="Q20" s="76"/>
      <c r="R20" s="76"/>
      <c r="S20" s="76"/>
      <c r="T20" s="76">
        <v>25</v>
      </c>
      <c r="U20" s="77">
        <v>158.44</v>
      </c>
      <c r="V20" s="27">
        <f>U20+(SUM(B20:P20)*5)+Q20+R20+S20+T20</f>
        <v>188.44</v>
      </c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7">
        <v>150.28</v>
      </c>
      <c r="AQ20" s="27">
        <f>AP20+(SUM(W20:AK20)*5)+AL20+AM20+AN20+AO20</f>
        <v>150.28</v>
      </c>
      <c r="AR20" s="77">
        <f>SUM(AQ20,V20)</f>
        <v>338.72</v>
      </c>
      <c r="AS20" s="28">
        <v>16</v>
      </c>
    </row>
    <row r="21" spans="1:45" x14ac:dyDescent="0.3">
      <c r="A21" s="33" t="s">
        <v>86</v>
      </c>
      <c r="B21" s="16"/>
      <c r="C21" s="16"/>
      <c r="D21" s="16"/>
      <c r="E21" s="16"/>
      <c r="F21" s="16"/>
      <c r="G21" s="16">
        <v>1</v>
      </c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7">
        <v>168.49</v>
      </c>
      <c r="V21" s="27">
        <f>U21+(SUM(B21:P21)*5)+Q21+R21+S21+T21</f>
        <v>173.49</v>
      </c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7">
        <v>168.91</v>
      </c>
      <c r="AQ21" s="27">
        <f>AP21+(SUM(W21:AK21)*5)+AL21+AM21+AN21+AO21</f>
        <v>168.91</v>
      </c>
      <c r="AR21" s="17">
        <f>SUM(AQ21,V21)</f>
        <v>342.4</v>
      </c>
      <c r="AS21" s="28">
        <v>17</v>
      </c>
    </row>
    <row r="22" spans="1:45" x14ac:dyDescent="0.3">
      <c r="A22" s="40" t="s">
        <v>35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7">
        <v>184.04</v>
      </c>
      <c r="V22" s="27">
        <f>U22+(SUM(B22:P22)*5)+Q22+R22+S22+T22</f>
        <v>184.04</v>
      </c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7">
        <v>168.3</v>
      </c>
      <c r="AQ22" s="27">
        <f>AP22+(SUM(W22:AK22)*5)+AL22+AM22+AN22+AO22</f>
        <v>168.3</v>
      </c>
      <c r="AR22" s="17">
        <f>SUM(AQ22,V22)</f>
        <v>352.34000000000003</v>
      </c>
      <c r="AS22" s="28">
        <v>18</v>
      </c>
    </row>
    <row r="23" spans="1:45" x14ac:dyDescent="0.3">
      <c r="A23" s="75" t="s">
        <v>37</v>
      </c>
      <c r="B23" s="76"/>
      <c r="C23" s="76"/>
      <c r="D23" s="76">
        <v>1</v>
      </c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7">
        <v>171.52</v>
      </c>
      <c r="V23" s="27">
        <f>U23+(SUM(B23:P23)*5)+Q23+R23+S23+T23</f>
        <v>176.52</v>
      </c>
      <c r="W23" s="76"/>
      <c r="X23" s="76"/>
      <c r="Y23" s="76"/>
      <c r="Z23" s="76"/>
      <c r="AA23" s="76"/>
      <c r="AB23" s="76"/>
      <c r="AC23" s="76"/>
      <c r="AD23" s="76"/>
      <c r="AE23" s="76"/>
      <c r="AF23" s="76">
        <v>1</v>
      </c>
      <c r="AG23" s="76"/>
      <c r="AH23" s="76"/>
      <c r="AI23" s="76"/>
      <c r="AJ23" s="76"/>
      <c r="AK23" s="76"/>
      <c r="AL23" s="76"/>
      <c r="AM23" s="76"/>
      <c r="AN23" s="76"/>
      <c r="AO23" s="76"/>
      <c r="AP23" s="77">
        <v>172.92</v>
      </c>
      <c r="AQ23" s="27">
        <f>AP23+(SUM(W23:AK23)*5)+AL23+AM23+AN23+AO23</f>
        <v>177.92</v>
      </c>
      <c r="AR23" s="77">
        <f>SUM(AQ23,V23)</f>
        <v>354.44</v>
      </c>
      <c r="AS23" s="28">
        <v>19</v>
      </c>
    </row>
    <row r="24" spans="1:45" x14ac:dyDescent="0.3">
      <c r="A24" s="75" t="s">
        <v>72</v>
      </c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7">
        <v>200.06</v>
      </c>
      <c r="V24" s="27">
        <f>U24+(SUM(B24:P24)*5)+Q24+R24+S24+T24</f>
        <v>200.06</v>
      </c>
      <c r="W24" s="76"/>
      <c r="X24" s="81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7">
        <v>185.91</v>
      </c>
      <c r="AQ24" s="27">
        <f>AP24+(SUM(W24:AK24)*5)+AL24+AM24+AN24+AO24</f>
        <v>185.91</v>
      </c>
      <c r="AR24" s="77">
        <f>SUM(AQ24,V24)</f>
        <v>385.97</v>
      </c>
      <c r="AS24" s="28">
        <v>20</v>
      </c>
    </row>
    <row r="25" spans="1:45" x14ac:dyDescent="0.3">
      <c r="A25" s="16" t="s">
        <v>38</v>
      </c>
      <c r="B25" s="16"/>
      <c r="C25" s="16">
        <v>1</v>
      </c>
      <c r="D25" s="16"/>
      <c r="E25" s="16"/>
      <c r="F25" s="16"/>
      <c r="G25" s="16"/>
      <c r="H25" s="16"/>
      <c r="I25" s="16"/>
      <c r="J25" s="16"/>
      <c r="K25" s="16"/>
      <c r="L25" s="16">
        <v>1</v>
      </c>
      <c r="M25" s="16"/>
      <c r="N25" s="16"/>
      <c r="O25" s="16"/>
      <c r="P25" s="16"/>
      <c r="Q25" s="16"/>
      <c r="R25" s="16"/>
      <c r="S25" s="16"/>
      <c r="T25" s="16"/>
      <c r="U25" s="17">
        <v>191.99</v>
      </c>
      <c r="V25" s="27">
        <f>U25+(SUM(B25:P25)*5)+Q25+R25+S25+T25</f>
        <v>201.99</v>
      </c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7">
        <v>188.39</v>
      </c>
      <c r="AQ25" s="27">
        <f>AP25+(SUM(W25:AK25)*5)+AL25+AM25+AN25+AO25</f>
        <v>188.39</v>
      </c>
      <c r="AR25" s="17">
        <f>SUM(AQ25,V25)</f>
        <v>390.38</v>
      </c>
      <c r="AS25" s="28">
        <v>21</v>
      </c>
    </row>
    <row r="26" spans="1:45" x14ac:dyDescent="0.3">
      <c r="A26" s="33" t="s">
        <v>77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7">
        <v>199.1</v>
      </c>
      <c r="V26" s="27">
        <f>U26+(SUM(B26:P26)*5)+Q26+R26+S26+T26</f>
        <v>199.1</v>
      </c>
      <c r="W26" s="16"/>
      <c r="X26" s="16"/>
      <c r="Y26" s="16">
        <v>1</v>
      </c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7">
        <v>188.67</v>
      </c>
      <c r="AQ26" s="27">
        <f>AP26+(SUM(W26:AK26)*5)+AL26+AM26+AN26+AO26</f>
        <v>193.67</v>
      </c>
      <c r="AR26" s="17">
        <f>SUM(AQ26,V26)</f>
        <v>392.77</v>
      </c>
      <c r="AS26" s="28">
        <v>22</v>
      </c>
    </row>
    <row r="27" spans="1:45" x14ac:dyDescent="0.3">
      <c r="A27" s="78" t="s">
        <v>71</v>
      </c>
      <c r="B27" s="76"/>
      <c r="C27" s="76">
        <v>1</v>
      </c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7">
        <v>210.64</v>
      </c>
      <c r="V27" s="27">
        <f>U27+(SUM(B27:P27)*5)+Q27+R27+S27+T27</f>
        <v>215.64</v>
      </c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7">
        <v>184.09</v>
      </c>
      <c r="AQ27" s="27">
        <f>AP27+(SUM(W27:AK27)*5)+AL27+AM27+AN27+AO27</f>
        <v>184.09</v>
      </c>
      <c r="AR27" s="77">
        <f>SUM(AQ27,V27)</f>
        <v>399.73</v>
      </c>
      <c r="AS27" s="28">
        <v>23</v>
      </c>
    </row>
    <row r="28" spans="1:45" x14ac:dyDescent="0.3">
      <c r="A28" s="33" t="s">
        <v>79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7">
        <v>178.55</v>
      </c>
      <c r="V28" s="27">
        <f>U28+(SUM(B28:P28)*5)+Q28+R28+S28+T28</f>
        <v>178.55</v>
      </c>
      <c r="W28" s="16"/>
      <c r="X28" s="80"/>
      <c r="Y28" s="16"/>
      <c r="Z28" s="16"/>
      <c r="AA28" s="16"/>
      <c r="AB28" s="16"/>
      <c r="AC28" s="16"/>
      <c r="AD28" s="16"/>
      <c r="AE28" s="16"/>
      <c r="AF28" s="16">
        <v>1</v>
      </c>
      <c r="AG28" s="16"/>
      <c r="AH28" s="16"/>
      <c r="AI28" s="16"/>
      <c r="AJ28" s="16"/>
      <c r="AK28" s="16"/>
      <c r="AL28" s="16"/>
      <c r="AM28" s="16"/>
      <c r="AN28" s="16" t="s">
        <v>107</v>
      </c>
      <c r="AO28" s="16"/>
      <c r="AP28" s="17">
        <v>0</v>
      </c>
      <c r="AQ28" s="27" t="e">
        <f>AP28+(SUM(W28:AK28)*5)+AL28+AM28+AN28+AO28</f>
        <v>#VALUE!</v>
      </c>
      <c r="AR28" s="17" t="e">
        <f>SUM(AQ28,V28)</f>
        <v>#VALUE!</v>
      </c>
      <c r="AS28" s="28">
        <v>24</v>
      </c>
    </row>
    <row r="29" spans="1:45" x14ac:dyDescent="0.3">
      <c r="A29" s="33" t="s">
        <v>82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 t="s">
        <v>108</v>
      </c>
      <c r="U29" s="17"/>
      <c r="V29" s="27" t="e">
        <f>U29+(SUM(B29:P29)*5)+Q29+R29+S29+T29</f>
        <v>#VALUE!</v>
      </c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7">
        <v>154.85</v>
      </c>
      <c r="AQ29" s="27">
        <f>AP29+(SUM(W29:AK29)*5)+AL29+AM29+AN29+AO29</f>
        <v>154.85</v>
      </c>
      <c r="AR29" s="17" t="e">
        <f>SUM(AQ29,V29)</f>
        <v>#VALUE!</v>
      </c>
      <c r="AS29" s="28">
        <v>25</v>
      </c>
    </row>
  </sheetData>
  <sortState xmlns:xlrd2="http://schemas.microsoft.com/office/spreadsheetml/2017/richdata2" ref="A5:AR29">
    <sortCondition ref="AR5:AR29"/>
  </sortState>
  <mergeCells count="10">
    <mergeCell ref="B3:N3"/>
    <mergeCell ref="Q3:T3"/>
    <mergeCell ref="W3:AI3"/>
    <mergeCell ref="AL3:AO3"/>
    <mergeCell ref="B1:V1"/>
    <mergeCell ref="W1:AQ1"/>
    <mergeCell ref="B2:N2"/>
    <mergeCell ref="Q2:T2"/>
    <mergeCell ref="W2:AI2"/>
    <mergeCell ref="AL2:AO2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S25"/>
  <sheetViews>
    <sheetView zoomScaleNormal="100" workbookViewId="0">
      <selection activeCell="AI25" sqref="AI25"/>
    </sheetView>
  </sheetViews>
  <sheetFormatPr defaultRowHeight="14.4" x14ac:dyDescent="0.3"/>
  <cols>
    <col min="1" max="1" width="14" customWidth="1"/>
    <col min="2" max="10" width="2" bestFit="1" customWidth="1"/>
    <col min="11" max="11" width="2.5546875" customWidth="1"/>
    <col min="12" max="12" width="2.44140625" customWidth="1"/>
    <col min="13" max="14" width="2.5546875" customWidth="1"/>
    <col min="15" max="15" width="2.44140625" customWidth="1"/>
    <col min="16" max="16" width="2.5546875" customWidth="1"/>
    <col min="17" max="18" width="1.5546875" bestFit="1" customWidth="1"/>
    <col min="19" max="19" width="2.33203125" bestFit="1" customWidth="1"/>
    <col min="20" max="20" width="2.88671875" bestFit="1" customWidth="1"/>
    <col min="21" max="22" width="5.44140625" customWidth="1"/>
    <col min="23" max="31" width="2" bestFit="1" customWidth="1"/>
    <col min="32" max="32" width="2.88671875" bestFit="1" customWidth="1"/>
    <col min="33" max="33" width="2.44140625" customWidth="1"/>
    <col min="34" max="34" width="2.5546875" customWidth="1"/>
    <col min="35" max="35" width="2.33203125" bestFit="1" customWidth="1"/>
    <col min="36" max="36" width="2.44140625" customWidth="1"/>
    <col min="37" max="37" width="2.5546875" customWidth="1"/>
    <col min="38" max="39" width="1.5546875" bestFit="1" customWidth="1"/>
    <col min="40" max="40" width="2.33203125" bestFit="1" customWidth="1"/>
    <col min="41" max="41" width="2.88671875" bestFit="1" customWidth="1"/>
    <col min="42" max="43" width="5.44140625" customWidth="1"/>
    <col min="44" max="44" width="5.6640625" customWidth="1"/>
    <col min="45" max="45" width="4.6640625" customWidth="1"/>
  </cols>
  <sheetData>
    <row r="1" spans="1:45" x14ac:dyDescent="0.3">
      <c r="A1" s="43" t="s">
        <v>11</v>
      </c>
      <c r="B1" s="69" t="s">
        <v>12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1"/>
      <c r="W1" s="69" t="s">
        <v>13</v>
      </c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1"/>
      <c r="AR1" s="21"/>
      <c r="AS1" s="22"/>
    </row>
    <row r="2" spans="1:45" x14ac:dyDescent="0.3">
      <c r="A2" s="44" t="s">
        <v>14</v>
      </c>
      <c r="U2" s="4"/>
      <c r="V2" s="10"/>
      <c r="AP2" s="4"/>
      <c r="AQ2" s="7"/>
      <c r="AR2" s="23"/>
      <c r="AS2" s="24"/>
    </row>
    <row r="3" spans="1:45" x14ac:dyDescent="0.3">
      <c r="A3" s="32"/>
      <c r="U3" s="4"/>
      <c r="V3" s="10"/>
      <c r="AP3" s="4"/>
      <c r="AQ3" s="7"/>
      <c r="AR3" s="23"/>
      <c r="AS3" s="24"/>
    </row>
    <row r="4" spans="1:45" x14ac:dyDescent="0.3">
      <c r="A4" s="32"/>
      <c r="B4" s="6"/>
      <c r="T4" s="3"/>
      <c r="U4" s="7"/>
      <c r="V4" s="10"/>
      <c r="AP4" s="4"/>
      <c r="AQ4" s="7"/>
      <c r="AR4" s="23"/>
      <c r="AS4" s="24"/>
    </row>
    <row r="5" spans="1:45" x14ac:dyDescent="0.3">
      <c r="A5" s="9"/>
      <c r="B5" s="66" t="s">
        <v>0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30"/>
      <c r="P5" s="30"/>
      <c r="Q5" s="66" t="s">
        <v>1</v>
      </c>
      <c r="R5" s="67"/>
      <c r="S5" s="67"/>
      <c r="T5" s="68"/>
      <c r="U5" s="7"/>
      <c r="V5" s="10" t="s">
        <v>15</v>
      </c>
      <c r="W5" s="66" t="s">
        <v>0</v>
      </c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30"/>
      <c r="AK5" s="30"/>
      <c r="AL5" s="66" t="s">
        <v>1</v>
      </c>
      <c r="AM5" s="67"/>
      <c r="AN5" s="67"/>
      <c r="AO5" s="68"/>
      <c r="AP5" s="7"/>
      <c r="AQ5" s="10" t="s">
        <v>16</v>
      </c>
      <c r="AR5" s="23" t="s">
        <v>17</v>
      </c>
      <c r="AS5" s="24"/>
    </row>
    <row r="6" spans="1:45" x14ac:dyDescent="0.3">
      <c r="A6" s="9"/>
      <c r="B6" s="66" t="s">
        <v>3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30"/>
      <c r="P6" s="30"/>
      <c r="Q6" s="66" t="s">
        <v>4</v>
      </c>
      <c r="R6" s="67"/>
      <c r="S6" s="67"/>
      <c r="T6" s="68"/>
      <c r="U6" s="10" t="s">
        <v>5</v>
      </c>
      <c r="V6" s="10" t="s">
        <v>6</v>
      </c>
      <c r="W6" s="66" t="s">
        <v>3</v>
      </c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30"/>
      <c r="AK6" s="30"/>
      <c r="AL6" s="66" t="s">
        <v>4</v>
      </c>
      <c r="AM6" s="67"/>
      <c r="AN6" s="67"/>
      <c r="AO6" s="68"/>
      <c r="AP6" s="10" t="s">
        <v>5</v>
      </c>
      <c r="AQ6" s="10" t="s">
        <v>6</v>
      </c>
      <c r="AR6" s="23" t="s">
        <v>6</v>
      </c>
      <c r="AS6" s="24"/>
    </row>
    <row r="7" spans="1:45" x14ac:dyDescent="0.3">
      <c r="A7" s="9" t="s">
        <v>8</v>
      </c>
      <c r="B7" s="57">
        <v>1</v>
      </c>
      <c r="C7" s="58">
        <v>2</v>
      </c>
      <c r="D7" s="58">
        <v>3</v>
      </c>
      <c r="E7" s="58">
        <v>4</v>
      </c>
      <c r="F7" s="58">
        <v>5</v>
      </c>
      <c r="G7" s="58">
        <v>6</v>
      </c>
      <c r="H7" s="58">
        <v>7</v>
      </c>
      <c r="I7" s="58">
        <v>8</v>
      </c>
      <c r="J7" s="58">
        <v>9</v>
      </c>
      <c r="K7" s="58">
        <v>10</v>
      </c>
      <c r="L7" s="58">
        <v>11</v>
      </c>
      <c r="M7" s="58">
        <v>12</v>
      </c>
      <c r="N7" s="58">
        <v>13</v>
      </c>
      <c r="O7" s="58">
        <v>14</v>
      </c>
      <c r="P7" s="58">
        <v>15</v>
      </c>
      <c r="Q7" s="57">
        <v>5</v>
      </c>
      <c r="R7" s="58">
        <v>8</v>
      </c>
      <c r="S7" s="58">
        <v>11</v>
      </c>
      <c r="T7" s="12" t="s">
        <v>9</v>
      </c>
      <c r="U7" s="13" t="s">
        <v>10</v>
      </c>
      <c r="V7" s="13" t="s">
        <v>10</v>
      </c>
      <c r="W7" s="57">
        <v>1</v>
      </c>
      <c r="X7" s="58">
        <v>2</v>
      </c>
      <c r="Y7" s="58">
        <v>3</v>
      </c>
      <c r="Z7" s="58">
        <v>4</v>
      </c>
      <c r="AA7" s="58">
        <v>5</v>
      </c>
      <c r="AB7" s="58">
        <v>6</v>
      </c>
      <c r="AC7" s="58">
        <v>7</v>
      </c>
      <c r="AD7" s="58">
        <v>8</v>
      </c>
      <c r="AE7" s="58">
        <v>9</v>
      </c>
      <c r="AF7" s="58">
        <v>10</v>
      </c>
      <c r="AG7" s="58">
        <v>11</v>
      </c>
      <c r="AH7" s="58">
        <v>12</v>
      </c>
      <c r="AI7" s="58">
        <v>13</v>
      </c>
      <c r="AJ7" s="58">
        <v>14</v>
      </c>
      <c r="AK7" s="58">
        <v>15</v>
      </c>
      <c r="AL7" s="57">
        <v>5</v>
      </c>
      <c r="AM7" s="58">
        <v>8</v>
      </c>
      <c r="AN7" s="58">
        <v>11</v>
      </c>
      <c r="AO7" s="12" t="s">
        <v>9</v>
      </c>
      <c r="AP7" s="13" t="s">
        <v>10</v>
      </c>
      <c r="AQ7" s="13" t="s">
        <v>10</v>
      </c>
      <c r="AR7" s="25" t="s">
        <v>10</v>
      </c>
      <c r="AS7" s="26" t="s">
        <v>18</v>
      </c>
    </row>
    <row r="8" spans="1:45" x14ac:dyDescent="0.3">
      <c r="A8" s="61" t="s">
        <v>92</v>
      </c>
      <c r="B8" s="63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27">
        <v>150.30000000000001</v>
      </c>
      <c r="V8" s="27">
        <f>U8+(SUM(B8:P8)*5)+Q8+R8+S8+T8</f>
        <v>150.30000000000001</v>
      </c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27">
        <v>144.9</v>
      </c>
      <c r="AQ8" s="27">
        <f>AP8+(SUM(W8:AK8)*5)+AL8+AM8+AN8+AO8</f>
        <v>144.9</v>
      </c>
      <c r="AR8" s="27">
        <f>SUM(AQ8,V8)</f>
        <v>295.20000000000005</v>
      </c>
      <c r="AS8" s="62">
        <v>1</v>
      </c>
    </row>
    <row r="9" spans="1:45" x14ac:dyDescent="0.3">
      <c r="A9" s="60" t="s">
        <v>89</v>
      </c>
      <c r="B9" s="63"/>
      <c r="C9" s="61"/>
      <c r="D9" s="61">
        <v>1</v>
      </c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27">
        <v>148.81</v>
      </c>
      <c r="V9" s="27">
        <f>U9+(SUM(B9:P9)*5)+Q9+R9+S9+T9</f>
        <v>153.81</v>
      </c>
      <c r="W9" s="61"/>
      <c r="X9" s="61"/>
      <c r="Y9" s="61">
        <v>1</v>
      </c>
      <c r="Z9" s="61"/>
      <c r="AA9" s="61"/>
      <c r="AB9" s="61"/>
      <c r="AC9" s="61">
        <v>1</v>
      </c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27">
        <v>146.38</v>
      </c>
      <c r="AQ9" s="27">
        <f>AP9+(SUM(W9:AK9)*5)+AL9+AM9+AN9+AO9</f>
        <v>156.38</v>
      </c>
      <c r="AR9" s="27">
        <f>SUM(AQ9,V9)</f>
        <v>310.19</v>
      </c>
      <c r="AS9" s="62">
        <v>2</v>
      </c>
    </row>
    <row r="10" spans="1:45" ht="14.25" customHeight="1" x14ac:dyDescent="0.3">
      <c r="A10" s="60" t="s">
        <v>88</v>
      </c>
      <c r="B10" s="63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27">
        <v>165.82</v>
      </c>
      <c r="V10" s="27">
        <f>U10+(SUM(B10:P10)*5)+Q10+R10+S10+T10</f>
        <v>165.82</v>
      </c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27">
        <v>154.72999999999999</v>
      </c>
      <c r="AQ10" s="27">
        <f>AP10+(SUM(W10:AK10)*5)+AL10+AM10+AN10+AO10</f>
        <v>154.72999999999999</v>
      </c>
      <c r="AR10" s="27">
        <f>SUM(AQ10,V10)</f>
        <v>320.54999999999995</v>
      </c>
      <c r="AS10" s="62">
        <v>3</v>
      </c>
    </row>
    <row r="11" spans="1:45" ht="15.75" customHeight="1" x14ac:dyDescent="0.3">
      <c r="A11" s="60" t="s">
        <v>94</v>
      </c>
      <c r="B11" s="63"/>
      <c r="C11" s="61"/>
      <c r="D11" s="61"/>
      <c r="E11" s="61"/>
      <c r="F11" s="61"/>
      <c r="G11" s="61">
        <v>1</v>
      </c>
      <c r="H11" s="61"/>
      <c r="I11" s="61"/>
      <c r="J11" s="61"/>
      <c r="K11" s="61"/>
      <c r="L11" s="61"/>
      <c r="M11" s="61"/>
      <c r="N11" s="61"/>
      <c r="O11" s="61"/>
      <c r="P11" s="61">
        <v>1</v>
      </c>
      <c r="Q11" s="61"/>
      <c r="R11" s="61"/>
      <c r="S11" s="61"/>
      <c r="T11" s="61"/>
      <c r="U11" s="27">
        <v>153.21</v>
      </c>
      <c r="V11" s="27">
        <f>U11+(SUM(B11:P11)*5)+Q11+R11+S11+T11</f>
        <v>163.21</v>
      </c>
      <c r="W11" s="61"/>
      <c r="X11" s="61"/>
      <c r="Y11" s="61"/>
      <c r="Z11" s="61"/>
      <c r="AA11" s="61">
        <v>1</v>
      </c>
      <c r="AB11" s="61"/>
      <c r="AC11" s="61">
        <v>1</v>
      </c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27">
        <v>147.56</v>
      </c>
      <c r="AQ11" s="27">
        <f>AP11+(SUM(W11:AK11)*5)+AL11+AM11+AN11+AO11</f>
        <v>157.56</v>
      </c>
      <c r="AR11" s="27">
        <f>SUM(AQ11,V11)</f>
        <v>320.77</v>
      </c>
      <c r="AS11" s="62">
        <v>4</v>
      </c>
    </row>
    <row r="12" spans="1:45" x14ac:dyDescent="0.3">
      <c r="A12" s="60" t="s">
        <v>99</v>
      </c>
      <c r="B12" s="63"/>
      <c r="C12" s="61">
        <v>1</v>
      </c>
      <c r="D12" s="61"/>
      <c r="E12" s="61"/>
      <c r="F12" s="61"/>
      <c r="G12" s="61">
        <v>1</v>
      </c>
      <c r="H12" s="61"/>
      <c r="I12" s="61"/>
      <c r="J12" s="61"/>
      <c r="K12" s="61"/>
      <c r="L12" s="61"/>
      <c r="M12" s="61"/>
      <c r="N12" s="61"/>
      <c r="O12" s="61">
        <v>1</v>
      </c>
      <c r="P12" s="61"/>
      <c r="Q12" s="61"/>
      <c r="R12" s="61"/>
      <c r="S12" s="61"/>
      <c r="T12" s="61"/>
      <c r="U12" s="27">
        <v>148.76</v>
      </c>
      <c r="V12" s="27">
        <f>U12+(SUM(B12:P12)*5)+Q12+R12+S12+T12</f>
        <v>163.76</v>
      </c>
      <c r="W12" s="61"/>
      <c r="X12" s="61"/>
      <c r="Y12" s="61"/>
      <c r="Z12" s="61"/>
      <c r="AA12" s="61">
        <v>1</v>
      </c>
      <c r="AB12" s="61">
        <v>1</v>
      </c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27">
        <v>147.72</v>
      </c>
      <c r="AQ12" s="27">
        <f>AP12+(SUM(W12:AK12)*5)+AL12+AM12+AN12+AO12</f>
        <v>157.72</v>
      </c>
      <c r="AR12" s="27">
        <f>SUM(AQ12,V12)</f>
        <v>321.48</v>
      </c>
      <c r="AS12" s="62">
        <v>5</v>
      </c>
    </row>
    <row r="13" spans="1:45" x14ac:dyDescent="0.3">
      <c r="A13" s="60" t="s">
        <v>95</v>
      </c>
      <c r="B13" s="63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>
        <v>1</v>
      </c>
      <c r="N13" s="61"/>
      <c r="O13" s="61"/>
      <c r="P13" s="61"/>
      <c r="Q13" s="61"/>
      <c r="R13" s="61"/>
      <c r="S13" s="61"/>
      <c r="T13" s="61"/>
      <c r="U13" s="27">
        <v>156.02000000000001</v>
      </c>
      <c r="V13" s="27">
        <f>U13+(SUM(B13:P13)*5)+Q13+R13+S13+T13</f>
        <v>161.02000000000001</v>
      </c>
      <c r="W13" s="61"/>
      <c r="X13" s="61"/>
      <c r="Y13" s="61"/>
      <c r="Z13" s="61"/>
      <c r="AA13" s="61"/>
      <c r="AB13" s="61"/>
      <c r="AC13" s="61">
        <v>1</v>
      </c>
      <c r="AD13" s="61"/>
      <c r="AE13" s="61"/>
      <c r="AF13" s="61">
        <v>1</v>
      </c>
      <c r="AG13" s="61"/>
      <c r="AH13" s="61"/>
      <c r="AI13" s="61"/>
      <c r="AJ13" s="61"/>
      <c r="AK13" s="61"/>
      <c r="AL13" s="61"/>
      <c r="AM13" s="61"/>
      <c r="AN13" s="61"/>
      <c r="AO13" s="61"/>
      <c r="AP13" s="27">
        <v>152.31</v>
      </c>
      <c r="AQ13" s="27">
        <f>AP13+(SUM(W13:AK13)*5)+AL13+AM13+AN13+AO13</f>
        <v>162.31</v>
      </c>
      <c r="AR13" s="27">
        <f>SUM(AQ13,V13)</f>
        <v>323.33000000000004</v>
      </c>
      <c r="AS13" s="62">
        <v>6</v>
      </c>
    </row>
    <row r="14" spans="1:45" x14ac:dyDescent="0.3">
      <c r="A14" s="33" t="s">
        <v>97</v>
      </c>
      <c r="B14" s="31"/>
      <c r="C14" s="16"/>
      <c r="D14" s="16"/>
      <c r="E14" s="16"/>
      <c r="F14" s="16"/>
      <c r="G14" s="16"/>
      <c r="H14" s="16"/>
      <c r="I14" s="16"/>
      <c r="J14" s="16"/>
      <c r="K14" s="16">
        <v>1</v>
      </c>
      <c r="L14" s="16"/>
      <c r="M14" s="16"/>
      <c r="N14" s="16"/>
      <c r="O14" s="16"/>
      <c r="P14" s="16"/>
      <c r="Q14" s="16"/>
      <c r="R14" s="16"/>
      <c r="S14" s="16"/>
      <c r="T14" s="16"/>
      <c r="U14" s="17">
        <v>165.21</v>
      </c>
      <c r="V14" s="27">
        <f>U14+(SUM(B14:P14)*5)+Q14+R14+S14+T14</f>
        <v>170.21</v>
      </c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>
        <v>1</v>
      </c>
      <c r="AI14" s="16"/>
      <c r="AJ14" s="16"/>
      <c r="AK14" s="16"/>
      <c r="AL14" s="16"/>
      <c r="AM14" s="16"/>
      <c r="AN14" s="16"/>
      <c r="AO14" s="16"/>
      <c r="AP14" s="17">
        <v>155.52000000000001</v>
      </c>
      <c r="AQ14" s="27">
        <f>AP14+(SUM(W14:AK14)*5)+AL14+AM14+AN14+AO14</f>
        <v>160.52000000000001</v>
      </c>
      <c r="AR14" s="17">
        <f>SUM(AQ14,V14)</f>
        <v>330.73</v>
      </c>
      <c r="AS14" s="85">
        <v>7</v>
      </c>
    </row>
    <row r="15" spans="1:45" x14ac:dyDescent="0.3">
      <c r="A15" s="33" t="s">
        <v>93</v>
      </c>
      <c r="B15" s="31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>
        <v>1</v>
      </c>
      <c r="N15" s="16">
        <v>1</v>
      </c>
      <c r="O15" s="16"/>
      <c r="P15" s="16"/>
      <c r="Q15" s="16"/>
      <c r="R15" s="16"/>
      <c r="S15" s="16"/>
      <c r="T15" s="16"/>
      <c r="U15" s="17">
        <v>165.08</v>
      </c>
      <c r="V15" s="27">
        <f>U15+(SUM(B15:P15)*5)+Q15+R15+S15+T15</f>
        <v>175.08</v>
      </c>
      <c r="W15" s="16">
        <v>1</v>
      </c>
      <c r="X15" s="16"/>
      <c r="Y15" s="16"/>
      <c r="Z15" s="16"/>
      <c r="AA15" s="16"/>
      <c r="AB15" s="16"/>
      <c r="AC15" s="16">
        <v>1</v>
      </c>
      <c r="AD15" s="16"/>
      <c r="AE15" s="16"/>
      <c r="AF15" s="16"/>
      <c r="AG15" s="16"/>
      <c r="AH15" s="16">
        <v>1</v>
      </c>
      <c r="AI15" s="16"/>
      <c r="AJ15" s="16"/>
      <c r="AK15" s="16"/>
      <c r="AL15" s="16"/>
      <c r="AM15" s="16"/>
      <c r="AN15" s="16"/>
      <c r="AO15" s="16"/>
      <c r="AP15" s="17">
        <v>153.49</v>
      </c>
      <c r="AQ15" s="27">
        <f>AP15+(SUM(W15:AK15)*5)+AL15+AM15+AN15+AO15</f>
        <v>168.49</v>
      </c>
      <c r="AR15" s="17">
        <f>SUM(AQ15,V15)</f>
        <v>343.57000000000005</v>
      </c>
      <c r="AS15" s="85">
        <v>8</v>
      </c>
    </row>
    <row r="16" spans="1:45" x14ac:dyDescent="0.3">
      <c r="A16" s="33" t="s">
        <v>96</v>
      </c>
      <c r="B16" s="31"/>
      <c r="C16" s="16"/>
      <c r="D16" s="16"/>
      <c r="E16" s="16"/>
      <c r="F16" s="16"/>
      <c r="G16" s="16">
        <v>1</v>
      </c>
      <c r="H16" s="16"/>
      <c r="I16" s="16"/>
      <c r="J16" s="16"/>
      <c r="K16" s="16"/>
      <c r="L16" s="16">
        <v>1</v>
      </c>
      <c r="M16" s="16"/>
      <c r="N16" s="16"/>
      <c r="O16" s="16"/>
      <c r="P16" s="16"/>
      <c r="Q16" s="16"/>
      <c r="R16" s="16"/>
      <c r="S16" s="16"/>
      <c r="T16" s="16"/>
      <c r="U16" s="17">
        <v>170.9</v>
      </c>
      <c r="V16" s="27">
        <f>U16+(SUM(B16:P16)*5)+Q16+R16+S16+T16</f>
        <v>180.9</v>
      </c>
      <c r="W16" s="16"/>
      <c r="X16" s="16"/>
      <c r="Y16" s="16"/>
      <c r="Z16" s="16"/>
      <c r="AA16" s="16"/>
      <c r="AB16" s="16">
        <v>1</v>
      </c>
      <c r="AC16" s="16"/>
      <c r="AD16" s="16"/>
      <c r="AE16" s="16"/>
      <c r="AF16" s="16"/>
      <c r="AG16" s="16"/>
      <c r="AH16" s="16">
        <v>1</v>
      </c>
      <c r="AI16" s="16"/>
      <c r="AJ16" s="16"/>
      <c r="AK16" s="16"/>
      <c r="AL16" s="16"/>
      <c r="AM16" s="16"/>
      <c r="AN16" s="16"/>
      <c r="AO16" s="16"/>
      <c r="AP16" s="17">
        <v>163.91</v>
      </c>
      <c r="AQ16" s="27">
        <f>AP16+(SUM(W16:AK16)*5)+AL16+AM16+AN16+AO16</f>
        <v>173.91</v>
      </c>
      <c r="AR16" s="17">
        <f>SUM(AQ16,V16)</f>
        <v>354.81</v>
      </c>
      <c r="AS16" s="85">
        <v>9</v>
      </c>
    </row>
    <row r="17" spans="1:45" x14ac:dyDescent="0.3">
      <c r="A17" s="59" t="s">
        <v>90</v>
      </c>
      <c r="B17" s="31"/>
      <c r="C17" s="16"/>
      <c r="D17" s="16">
        <v>1</v>
      </c>
      <c r="E17" s="16"/>
      <c r="F17" s="16"/>
      <c r="G17" s="16"/>
      <c r="H17" s="16"/>
      <c r="I17" s="16"/>
      <c r="J17" s="16"/>
      <c r="K17" s="16"/>
      <c r="L17" s="16"/>
      <c r="M17" s="16">
        <v>1</v>
      </c>
      <c r="N17" s="16"/>
      <c r="O17" s="16">
        <v>1</v>
      </c>
      <c r="P17" s="16"/>
      <c r="Q17" s="16"/>
      <c r="R17" s="16"/>
      <c r="S17" s="16"/>
      <c r="T17" s="16"/>
      <c r="U17" s="17">
        <v>164.33</v>
      </c>
      <c r="V17" s="27">
        <f>U17+(SUM(B17:P17)*5)+Q17+R17+S17+T17</f>
        <v>179.33</v>
      </c>
      <c r="W17" s="16">
        <v>1</v>
      </c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>
        <v>1</v>
      </c>
      <c r="AI17" s="16"/>
      <c r="AJ17" s="16">
        <v>1</v>
      </c>
      <c r="AK17" s="16"/>
      <c r="AL17" s="16"/>
      <c r="AM17" s="16"/>
      <c r="AN17" s="16"/>
      <c r="AO17" s="16"/>
      <c r="AP17" s="17">
        <v>163.37</v>
      </c>
      <c r="AQ17" s="27">
        <f>AP17+(SUM(W17:AK17)*5)+AL17+AM17+AN17+AO17</f>
        <v>178.37</v>
      </c>
      <c r="AR17" s="17">
        <f>SUM(AQ17,V17)</f>
        <v>357.70000000000005</v>
      </c>
      <c r="AS17" s="85">
        <v>10</v>
      </c>
    </row>
    <row r="18" spans="1:45" x14ac:dyDescent="0.3">
      <c r="A18" s="33" t="s">
        <v>98</v>
      </c>
      <c r="B18" s="31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>
        <v>1</v>
      </c>
      <c r="N18" s="16"/>
      <c r="O18" s="16"/>
      <c r="P18" s="16"/>
      <c r="Q18" s="16"/>
      <c r="R18" s="16"/>
      <c r="S18" s="16"/>
      <c r="T18" s="16"/>
      <c r="U18" s="17">
        <v>187.46</v>
      </c>
      <c r="V18" s="27">
        <f>U18+(SUM(B18:P18)*5)+Q18+R18+S18+T18</f>
        <v>192.46</v>
      </c>
      <c r="W18" s="16"/>
      <c r="X18" s="16"/>
      <c r="Y18" s="16"/>
      <c r="Z18" s="16"/>
      <c r="AA18" s="16"/>
      <c r="AB18" s="16"/>
      <c r="AC18" s="16">
        <v>1</v>
      </c>
      <c r="AD18" s="16"/>
      <c r="AE18" s="16"/>
      <c r="AF18" s="16"/>
      <c r="AG18" s="16"/>
      <c r="AH18" s="16">
        <v>1</v>
      </c>
      <c r="AI18" s="16"/>
      <c r="AJ18" s="16"/>
      <c r="AK18" s="16"/>
      <c r="AL18" s="16"/>
      <c r="AM18" s="16"/>
      <c r="AN18" s="16"/>
      <c r="AO18" s="16"/>
      <c r="AP18" s="17">
        <v>171.87</v>
      </c>
      <c r="AQ18" s="27">
        <f>AP18+(SUM(W18:AK18)*5)+AL18+AM18+AN18+AO18</f>
        <v>181.87</v>
      </c>
      <c r="AR18" s="17">
        <f>SUM(AQ18,V18)</f>
        <v>374.33000000000004</v>
      </c>
      <c r="AS18" s="85">
        <v>11</v>
      </c>
    </row>
    <row r="19" spans="1:45" x14ac:dyDescent="0.3">
      <c r="A19" s="33" t="s">
        <v>91</v>
      </c>
      <c r="B19" s="31"/>
      <c r="C19" s="16"/>
      <c r="D19" s="16"/>
      <c r="E19" s="16"/>
      <c r="F19" s="16"/>
      <c r="G19" s="16">
        <v>1</v>
      </c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7">
        <v>188.5</v>
      </c>
      <c r="V19" s="27">
        <f>U19+(SUM(B19:P19)*5)+Q19+R19+S19+T19</f>
        <v>193.5</v>
      </c>
      <c r="W19" s="16">
        <v>1</v>
      </c>
      <c r="X19" s="16"/>
      <c r="Y19" s="16"/>
      <c r="Z19" s="16">
        <v>1</v>
      </c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7">
        <v>172.66</v>
      </c>
      <c r="AQ19" s="27">
        <f>AP19+(SUM(W19:AK19)*5)+AL19+AM19+AN19+AO19</f>
        <v>182.66</v>
      </c>
      <c r="AR19" s="17">
        <f>SUM(AQ19,V19)</f>
        <v>376.15999999999997</v>
      </c>
      <c r="AS19" s="85">
        <v>12</v>
      </c>
    </row>
    <row r="20" spans="1:45" x14ac:dyDescent="0.3">
      <c r="A20" s="75" t="s">
        <v>41</v>
      </c>
      <c r="B20" s="8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7">
        <v>190.63</v>
      </c>
      <c r="V20" s="27">
        <f>U20+(SUM(B20:P20)*5)+Q20+R20+S20+T20</f>
        <v>190.63</v>
      </c>
      <c r="W20" s="76"/>
      <c r="X20" s="76"/>
      <c r="Y20" s="76">
        <v>1</v>
      </c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7">
        <v>181.43</v>
      </c>
      <c r="AQ20" s="27">
        <f>AP20+(SUM(W20:AK20)*5)+AL20+AM20+AN20+AO20</f>
        <v>186.43</v>
      </c>
      <c r="AR20" s="77">
        <f>SUM(AQ20,V20)</f>
        <v>377.06</v>
      </c>
      <c r="AS20" s="85">
        <v>13</v>
      </c>
    </row>
    <row r="21" spans="1:45" x14ac:dyDescent="0.3">
      <c r="A21" s="75" t="s">
        <v>87</v>
      </c>
      <c r="B21" s="86"/>
      <c r="C21" s="76"/>
      <c r="D21" s="76"/>
      <c r="E21" s="76"/>
      <c r="F21" s="76"/>
      <c r="G21" s="76">
        <v>1</v>
      </c>
      <c r="H21" s="76">
        <v>1</v>
      </c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7">
        <v>198.76</v>
      </c>
      <c r="V21" s="27">
        <f>U21+(SUM(B21:P21)*5)+Q21+R21+S21+T21</f>
        <v>208.76</v>
      </c>
      <c r="W21" s="76"/>
      <c r="X21" s="76"/>
      <c r="Y21" s="76"/>
      <c r="Z21" s="76">
        <v>1</v>
      </c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7">
        <v>170.38</v>
      </c>
      <c r="AQ21" s="27">
        <f>AP21+(SUM(W21:AK21)*5)+AL21+AM21+AN21+AO21</f>
        <v>175.38</v>
      </c>
      <c r="AR21" s="77">
        <f>SUM(AQ21,V21)</f>
        <v>384.14</v>
      </c>
      <c r="AS21" s="85">
        <v>14</v>
      </c>
    </row>
    <row r="22" spans="1:45" x14ac:dyDescent="0.3">
      <c r="A22" s="75" t="s">
        <v>51</v>
      </c>
      <c r="B22" s="8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7">
        <v>218.63</v>
      </c>
      <c r="V22" s="27">
        <f>U22+(SUM(B22:P22)*5)+Q22+R22+S22+T22</f>
        <v>218.63</v>
      </c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7">
        <v>198.6</v>
      </c>
      <c r="AQ22" s="27">
        <f>AP22+(SUM(W22:AK22)*5)+AL22+AM22+AN22+AO22</f>
        <v>198.6</v>
      </c>
      <c r="AR22" s="77">
        <f>SUM(AQ22,V22)</f>
        <v>417.23</v>
      </c>
      <c r="AS22" s="85">
        <v>15</v>
      </c>
    </row>
    <row r="23" spans="1:45" x14ac:dyDescent="0.3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20"/>
      <c r="V23" s="20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20"/>
      <c r="AQ23" s="20"/>
      <c r="AR23" s="20"/>
      <c r="AS23" s="29"/>
    </row>
    <row r="24" spans="1:45" x14ac:dyDescent="0.3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20"/>
      <c r="V24" s="20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20"/>
      <c r="AQ24" s="20"/>
      <c r="AR24" s="20"/>
      <c r="AS24" s="29"/>
    </row>
    <row r="25" spans="1:45" x14ac:dyDescent="0.3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20"/>
      <c r="V25" s="20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20"/>
      <c r="AQ25" s="20"/>
      <c r="AR25" s="20"/>
      <c r="AS25" s="29"/>
    </row>
  </sheetData>
  <sortState xmlns:xlrd2="http://schemas.microsoft.com/office/spreadsheetml/2017/richdata2" ref="A9:AR22">
    <sortCondition ref="AR9:AR22"/>
  </sortState>
  <mergeCells count="10">
    <mergeCell ref="B6:N6"/>
    <mergeCell ref="Q6:T6"/>
    <mergeCell ref="W6:AI6"/>
    <mergeCell ref="AL6:AO6"/>
    <mergeCell ref="B1:V1"/>
    <mergeCell ref="W1:AQ1"/>
    <mergeCell ref="B5:N5"/>
    <mergeCell ref="Q5:T5"/>
    <mergeCell ref="W5:AI5"/>
    <mergeCell ref="AL5:AO5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T32"/>
  <sheetViews>
    <sheetView zoomScale="140" zoomScaleNormal="140" workbookViewId="0">
      <selection activeCell="AS16" sqref="A13:AS16"/>
    </sheetView>
  </sheetViews>
  <sheetFormatPr defaultRowHeight="14.4" x14ac:dyDescent="0.3"/>
  <cols>
    <col min="1" max="1" width="14.109375" customWidth="1"/>
    <col min="2" max="9" width="1.88671875" bestFit="1" customWidth="1"/>
    <col min="10" max="10" width="1.88671875" customWidth="1"/>
    <col min="11" max="12" width="2.44140625" customWidth="1"/>
    <col min="13" max="13" width="2.5546875" customWidth="1"/>
    <col min="14" max="15" width="2.44140625" customWidth="1"/>
    <col min="16" max="17" width="2.5546875" customWidth="1"/>
    <col min="18" max="18" width="2.88671875" customWidth="1"/>
    <col min="19" max="19" width="3" customWidth="1"/>
    <col min="20" max="20" width="4.88671875" customWidth="1"/>
    <col min="21" max="22" width="5.44140625" customWidth="1"/>
    <col min="23" max="31" width="1.88671875" bestFit="1" customWidth="1"/>
    <col min="32" max="35" width="2.6640625" bestFit="1" customWidth="1"/>
    <col min="36" max="36" width="2.44140625" customWidth="1"/>
    <col min="37" max="37" width="2.5546875" customWidth="1"/>
    <col min="38" max="38" width="2.6640625" customWidth="1"/>
    <col min="39" max="39" width="2.88671875" customWidth="1"/>
    <col min="40" max="40" width="3.109375" customWidth="1"/>
    <col min="41" max="41" width="4.33203125" customWidth="1"/>
    <col min="42" max="42" width="5.44140625" customWidth="1"/>
    <col min="43" max="44" width="5.6640625" customWidth="1"/>
    <col min="45" max="45" width="4.88671875" customWidth="1"/>
  </cols>
  <sheetData>
    <row r="1" spans="1:46" x14ac:dyDescent="0.3">
      <c r="A1" s="43" t="s">
        <v>20</v>
      </c>
      <c r="B1" s="69" t="s">
        <v>12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1"/>
      <c r="W1" s="69" t="s">
        <v>13</v>
      </c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1"/>
      <c r="AR1" s="21"/>
      <c r="AS1" s="22"/>
    </row>
    <row r="2" spans="1:46" x14ac:dyDescent="0.3">
      <c r="A2" s="44" t="s">
        <v>14</v>
      </c>
      <c r="U2" s="4"/>
      <c r="V2" s="10"/>
      <c r="AP2" s="4"/>
      <c r="AQ2" s="7"/>
      <c r="AR2" s="23"/>
      <c r="AS2" s="24"/>
    </row>
    <row r="3" spans="1:46" x14ac:dyDescent="0.3">
      <c r="A3" s="3"/>
      <c r="U3" s="4"/>
      <c r="V3" s="10"/>
      <c r="AP3" s="4"/>
      <c r="AQ3" s="7"/>
      <c r="AR3" s="23"/>
      <c r="AS3" s="24"/>
    </row>
    <row r="4" spans="1:46" x14ac:dyDescent="0.3">
      <c r="A4" s="3"/>
      <c r="B4" s="6"/>
      <c r="T4" s="3"/>
      <c r="U4" s="7"/>
      <c r="V4" s="10"/>
      <c r="AP4" s="4"/>
      <c r="AQ4" s="7"/>
      <c r="AR4" s="23"/>
      <c r="AS4" s="24"/>
    </row>
    <row r="5" spans="1:46" x14ac:dyDescent="0.3">
      <c r="A5" s="9"/>
      <c r="B5" s="66" t="s">
        <v>0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30"/>
      <c r="P5" s="30"/>
      <c r="Q5" s="66" t="s">
        <v>1</v>
      </c>
      <c r="R5" s="67"/>
      <c r="S5" s="67"/>
      <c r="T5" s="68"/>
      <c r="U5" s="7"/>
      <c r="V5" s="10" t="s">
        <v>15</v>
      </c>
      <c r="W5" s="66" t="s">
        <v>0</v>
      </c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30"/>
      <c r="AK5" s="30"/>
      <c r="AL5" s="66" t="s">
        <v>1</v>
      </c>
      <c r="AM5" s="67"/>
      <c r="AN5" s="67"/>
      <c r="AO5" s="68"/>
      <c r="AP5" s="7"/>
      <c r="AQ5" s="10" t="s">
        <v>16</v>
      </c>
      <c r="AR5" s="23" t="s">
        <v>17</v>
      </c>
      <c r="AS5" s="24"/>
    </row>
    <row r="6" spans="1:46" x14ac:dyDescent="0.3">
      <c r="A6" s="9"/>
      <c r="B6" s="66" t="s">
        <v>3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30"/>
      <c r="P6" s="30"/>
      <c r="Q6" s="66" t="s">
        <v>4</v>
      </c>
      <c r="R6" s="67"/>
      <c r="S6" s="67"/>
      <c r="T6" s="68"/>
      <c r="U6" s="10" t="s">
        <v>5</v>
      </c>
      <c r="V6" s="10" t="s">
        <v>6</v>
      </c>
      <c r="W6" s="66" t="s">
        <v>3</v>
      </c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30"/>
      <c r="AK6" s="30"/>
      <c r="AL6" s="66" t="s">
        <v>4</v>
      </c>
      <c r="AM6" s="67"/>
      <c r="AN6" s="67"/>
      <c r="AO6" s="68"/>
      <c r="AP6" s="10" t="s">
        <v>5</v>
      </c>
      <c r="AQ6" s="10" t="s">
        <v>6</v>
      </c>
      <c r="AR6" s="23" t="s">
        <v>6</v>
      </c>
      <c r="AS6" s="24"/>
    </row>
    <row r="7" spans="1:46" x14ac:dyDescent="0.3">
      <c r="A7" s="9" t="s">
        <v>8</v>
      </c>
      <c r="B7" s="57">
        <v>1</v>
      </c>
      <c r="C7" s="58">
        <v>2</v>
      </c>
      <c r="D7" s="58">
        <v>3</v>
      </c>
      <c r="E7" s="58">
        <v>4</v>
      </c>
      <c r="F7" s="58">
        <v>5</v>
      </c>
      <c r="G7" s="58">
        <v>6</v>
      </c>
      <c r="H7" s="58">
        <v>7</v>
      </c>
      <c r="I7" s="58">
        <v>8</v>
      </c>
      <c r="J7" s="58">
        <v>9</v>
      </c>
      <c r="K7" s="58">
        <v>10</v>
      </c>
      <c r="L7" s="58">
        <v>11</v>
      </c>
      <c r="M7" s="58">
        <v>12</v>
      </c>
      <c r="N7" s="58">
        <v>13</v>
      </c>
      <c r="O7" s="58">
        <v>14</v>
      </c>
      <c r="P7" s="58">
        <v>15</v>
      </c>
      <c r="Q7" s="57">
        <v>5</v>
      </c>
      <c r="R7" s="58">
        <v>8</v>
      </c>
      <c r="S7" s="58">
        <v>11</v>
      </c>
      <c r="T7" s="12" t="s">
        <v>9</v>
      </c>
      <c r="U7" s="13" t="s">
        <v>10</v>
      </c>
      <c r="V7" s="13" t="s">
        <v>10</v>
      </c>
      <c r="W7" s="57">
        <v>1</v>
      </c>
      <c r="X7" s="58">
        <v>2</v>
      </c>
      <c r="Y7" s="58">
        <v>3</v>
      </c>
      <c r="Z7" s="58">
        <v>4</v>
      </c>
      <c r="AA7" s="58">
        <v>5</v>
      </c>
      <c r="AB7" s="58">
        <v>6</v>
      </c>
      <c r="AC7" s="58">
        <v>7</v>
      </c>
      <c r="AD7" s="58">
        <v>8</v>
      </c>
      <c r="AE7" s="58">
        <v>9</v>
      </c>
      <c r="AF7" s="58">
        <v>10</v>
      </c>
      <c r="AG7" s="58">
        <v>11</v>
      </c>
      <c r="AH7" s="58">
        <v>12</v>
      </c>
      <c r="AI7" s="58">
        <v>13</v>
      </c>
      <c r="AJ7" s="58">
        <v>14</v>
      </c>
      <c r="AK7" s="58">
        <v>15</v>
      </c>
      <c r="AL7" s="57">
        <v>5</v>
      </c>
      <c r="AM7" s="58">
        <v>8</v>
      </c>
      <c r="AN7" s="58">
        <v>11</v>
      </c>
      <c r="AO7" s="12" t="s">
        <v>9</v>
      </c>
      <c r="AP7" s="13" t="s">
        <v>10</v>
      </c>
      <c r="AQ7" s="13" t="s">
        <v>10</v>
      </c>
      <c r="AR7" s="25" t="s">
        <v>10</v>
      </c>
      <c r="AS7" s="26" t="s">
        <v>18</v>
      </c>
    </row>
    <row r="8" spans="1:46" x14ac:dyDescent="0.3">
      <c r="A8" s="60" t="s">
        <v>104</v>
      </c>
      <c r="B8" s="63"/>
      <c r="C8" s="61"/>
      <c r="D8" s="61"/>
      <c r="E8" s="61"/>
      <c r="F8" s="61"/>
      <c r="G8" s="61"/>
      <c r="H8" s="61"/>
      <c r="I8" s="61"/>
      <c r="J8" s="61"/>
      <c r="K8" s="61">
        <v>1</v>
      </c>
      <c r="L8" s="61"/>
      <c r="M8" s="61"/>
      <c r="N8" s="61"/>
      <c r="O8" s="61"/>
      <c r="P8" s="61"/>
      <c r="Q8" s="61"/>
      <c r="R8" s="61"/>
      <c r="S8" s="61"/>
      <c r="T8" s="61"/>
      <c r="U8" s="27">
        <v>161.11000000000001</v>
      </c>
      <c r="V8" s="27">
        <f>U8+(SUM(B8:P8)*5)+Q8+R8+S8+T8</f>
        <v>166.11</v>
      </c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27">
        <v>153.05000000000001</v>
      </c>
      <c r="AQ8" s="27">
        <f>AP8+(SUM(W8:AK8)*5)+AL8+AM8+AN8+AO8</f>
        <v>153.05000000000001</v>
      </c>
      <c r="AR8" s="27">
        <f>SUM(AQ8,V8)</f>
        <v>319.16000000000003</v>
      </c>
      <c r="AS8" s="62">
        <v>1</v>
      </c>
    </row>
    <row r="9" spans="1:46" x14ac:dyDescent="0.3">
      <c r="A9" s="60" t="s">
        <v>100</v>
      </c>
      <c r="B9" s="63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27">
        <v>164.56</v>
      </c>
      <c r="V9" s="27">
        <f>U9+(SUM(B9:P9)*5)+Q9+R9+S9+T9</f>
        <v>164.56</v>
      </c>
      <c r="W9" s="61"/>
      <c r="X9" s="61"/>
      <c r="Y9" s="61"/>
      <c r="Z9" s="61"/>
      <c r="AA9" s="61"/>
      <c r="AB9" s="61"/>
      <c r="AC9" s="61"/>
      <c r="AD9" s="61"/>
      <c r="AE9" s="61"/>
      <c r="AF9" s="61">
        <v>1</v>
      </c>
      <c r="AG9" s="61"/>
      <c r="AH9" s="61"/>
      <c r="AI9" s="61"/>
      <c r="AJ9" s="61">
        <v>1</v>
      </c>
      <c r="AK9" s="61"/>
      <c r="AL9" s="61"/>
      <c r="AM9" s="61"/>
      <c r="AN9" s="61"/>
      <c r="AO9" s="61"/>
      <c r="AP9" s="27">
        <v>155.63</v>
      </c>
      <c r="AQ9" s="27">
        <f>AP9+(SUM(W9:AK9)*5)+AL9+AM9+AN9+AO9</f>
        <v>165.63</v>
      </c>
      <c r="AR9" s="27">
        <f>SUM(AQ9,V9)</f>
        <v>330.19</v>
      </c>
      <c r="AS9" s="62">
        <v>2</v>
      </c>
    </row>
    <row r="10" spans="1:46" x14ac:dyDescent="0.3">
      <c r="A10" s="60" t="s">
        <v>42</v>
      </c>
      <c r="B10" s="63"/>
      <c r="C10" s="61"/>
      <c r="D10" s="61"/>
      <c r="E10" s="61"/>
      <c r="F10" s="61"/>
      <c r="G10" s="61">
        <v>1</v>
      </c>
      <c r="H10" s="61"/>
      <c r="I10" s="61">
        <v>1</v>
      </c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27">
        <v>159.71</v>
      </c>
      <c r="V10" s="27">
        <f>U10+(SUM(B10:P10)*5)+Q10+R10+S10+T10</f>
        <v>169.71</v>
      </c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27">
        <v>169.28</v>
      </c>
      <c r="AQ10" s="27">
        <f>AP10+(SUM(W10:AK10)*5)+AL10+AM10+AN10+AO10</f>
        <v>169.28</v>
      </c>
      <c r="AR10" s="27">
        <f>SUM(AQ10,V10)</f>
        <v>338.99</v>
      </c>
      <c r="AS10" s="62">
        <v>3</v>
      </c>
    </row>
    <row r="11" spans="1:46" x14ac:dyDescent="0.3">
      <c r="A11" s="75" t="s">
        <v>40</v>
      </c>
      <c r="B11" s="8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>
        <v>1</v>
      </c>
      <c r="O11" s="76"/>
      <c r="P11" s="76"/>
      <c r="Q11" s="76"/>
      <c r="R11" s="76"/>
      <c r="S11" s="76"/>
      <c r="T11" s="76"/>
      <c r="U11" s="77">
        <v>166.51</v>
      </c>
      <c r="V11" s="27">
        <f>U11+(SUM(B11:P11)*5)+Q11+R11+S11+T11</f>
        <v>171.51</v>
      </c>
      <c r="W11" s="76">
        <v>1</v>
      </c>
      <c r="X11" s="76"/>
      <c r="Y11" s="76"/>
      <c r="Z11" s="76"/>
      <c r="AA11" s="76"/>
      <c r="AB11" s="76"/>
      <c r="AC11" s="76"/>
      <c r="AD11" s="76">
        <v>1</v>
      </c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7">
        <v>160</v>
      </c>
      <c r="AQ11" s="27">
        <f>AP11+(SUM(W11:AK11)*5)+AL11+AM11+AN11+AO11</f>
        <v>170</v>
      </c>
      <c r="AR11" s="77">
        <f>SUM(AQ11,V11)</f>
        <v>341.51</v>
      </c>
      <c r="AS11" s="28">
        <v>4</v>
      </c>
    </row>
    <row r="12" spans="1:46" x14ac:dyDescent="0.3">
      <c r="A12" s="75" t="s">
        <v>52</v>
      </c>
      <c r="B12" s="86"/>
      <c r="C12" s="76"/>
      <c r="D12" s="76"/>
      <c r="E12" s="76"/>
      <c r="F12" s="76"/>
      <c r="G12" s="76">
        <v>1</v>
      </c>
      <c r="H12" s="76"/>
      <c r="I12" s="76"/>
      <c r="J12" s="76"/>
      <c r="K12" s="76"/>
      <c r="L12" s="76"/>
      <c r="M12" s="76"/>
      <c r="N12" s="76">
        <v>1</v>
      </c>
      <c r="O12" s="76"/>
      <c r="P12" s="76"/>
      <c r="Q12" s="76"/>
      <c r="R12" s="76"/>
      <c r="S12" s="76"/>
      <c r="T12" s="76"/>
      <c r="U12" s="77">
        <v>157.51</v>
      </c>
      <c r="V12" s="27">
        <f>U12+(SUM(B12:P12)*5)+Q12+R12+S12+T12</f>
        <v>167.51</v>
      </c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>
        <v>15</v>
      </c>
      <c r="AP12" s="77">
        <v>161.16999999999999</v>
      </c>
      <c r="AQ12" s="27">
        <f>AP12+(SUM(W12:AK12)*5)+AL12+AM12+AN12+AO12</f>
        <v>176.17</v>
      </c>
      <c r="AR12" s="77">
        <f>SUM(AQ12,V12)</f>
        <v>343.67999999999995</v>
      </c>
      <c r="AS12" s="28">
        <v>5</v>
      </c>
    </row>
    <row r="13" spans="1:46" x14ac:dyDescent="0.3">
      <c r="A13" s="75" t="s">
        <v>102</v>
      </c>
      <c r="B13" s="8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>
        <v>1</v>
      </c>
      <c r="O13" s="76"/>
      <c r="P13" s="76"/>
      <c r="Q13" s="76"/>
      <c r="R13" s="76"/>
      <c r="S13" s="76"/>
      <c r="T13" s="76"/>
      <c r="U13" s="77">
        <v>169.58</v>
      </c>
      <c r="V13" s="27">
        <f>U13+(SUM(B13:P13)*5)+Q13+R13+S13+T13</f>
        <v>174.58</v>
      </c>
      <c r="W13" s="76"/>
      <c r="X13" s="76">
        <v>1</v>
      </c>
      <c r="Y13" s="76"/>
      <c r="Z13" s="76"/>
      <c r="AA13" s="76"/>
      <c r="AB13" s="76"/>
      <c r="AC13" s="76"/>
      <c r="AD13" s="76"/>
      <c r="AE13" s="76"/>
      <c r="AF13" s="76">
        <v>1</v>
      </c>
      <c r="AG13" s="76"/>
      <c r="AH13" s="76"/>
      <c r="AI13" s="76"/>
      <c r="AJ13" s="76"/>
      <c r="AK13" s="76"/>
      <c r="AL13" s="76"/>
      <c r="AM13" s="76"/>
      <c r="AN13" s="76"/>
      <c r="AO13" s="76"/>
      <c r="AP13" s="77">
        <v>164.03</v>
      </c>
      <c r="AQ13" s="27">
        <f>AP13+(SUM(W13:AK13)*5)+AL13+AM13+AN13+AO13</f>
        <v>174.03</v>
      </c>
      <c r="AR13" s="77">
        <f>SUM(AQ13,V13)</f>
        <v>348.61</v>
      </c>
      <c r="AS13" s="28">
        <v>6</v>
      </c>
    </row>
    <row r="14" spans="1:46" x14ac:dyDescent="0.3">
      <c r="A14" s="75" t="s">
        <v>101</v>
      </c>
      <c r="B14" s="8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>
        <v>1</v>
      </c>
      <c r="N14" s="76"/>
      <c r="O14" s="76"/>
      <c r="P14" s="76">
        <v>1</v>
      </c>
      <c r="Q14" s="76"/>
      <c r="R14" s="76"/>
      <c r="S14" s="76"/>
      <c r="T14" s="76">
        <v>15</v>
      </c>
      <c r="U14" s="77">
        <v>160.51</v>
      </c>
      <c r="V14" s="27">
        <f>U14+(SUM(B14:P14)*5)+Q14+R14+S14+T14</f>
        <v>185.51</v>
      </c>
      <c r="W14" s="76"/>
      <c r="X14" s="76"/>
      <c r="Y14" s="76"/>
      <c r="Z14" s="76">
        <v>1</v>
      </c>
      <c r="AA14" s="76"/>
      <c r="AB14" s="76"/>
      <c r="AC14" s="76"/>
      <c r="AD14" s="76"/>
      <c r="AE14" s="76"/>
      <c r="AF14" s="76"/>
      <c r="AG14" s="76"/>
      <c r="AH14" s="76"/>
      <c r="AI14" s="76">
        <v>1</v>
      </c>
      <c r="AJ14" s="76">
        <v>1</v>
      </c>
      <c r="AK14" s="76"/>
      <c r="AL14" s="76"/>
      <c r="AM14" s="76"/>
      <c r="AN14" s="76"/>
      <c r="AO14" s="76"/>
      <c r="AP14" s="77">
        <v>159.58000000000001</v>
      </c>
      <c r="AQ14" s="27">
        <f>AP14+(SUM(W14:AK14)*5)+AL14+AM14+AN14+AO14</f>
        <v>174.58</v>
      </c>
      <c r="AR14" s="77">
        <f>SUM(AQ14,V14)</f>
        <v>360.09000000000003</v>
      </c>
      <c r="AS14" s="28">
        <v>7</v>
      </c>
    </row>
    <row r="15" spans="1:46" x14ac:dyDescent="0.3">
      <c r="A15" s="33" t="s">
        <v>103</v>
      </c>
      <c r="B15" s="31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7">
        <v>180.65</v>
      </c>
      <c r="V15" s="27">
        <f>U15+(SUM(B15:P15)*5)+Q15+R15+S15+T15</f>
        <v>180.65</v>
      </c>
      <c r="W15" s="16"/>
      <c r="X15" s="16"/>
      <c r="Y15" s="16"/>
      <c r="Z15" s="16"/>
      <c r="AA15" s="16">
        <v>1</v>
      </c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7">
        <v>188.91</v>
      </c>
      <c r="AQ15" s="27">
        <f>AP15+(SUM(W15:AK15)*5)+AL15+AM15+AN15+AO15</f>
        <v>193.91</v>
      </c>
      <c r="AR15" s="17">
        <f>SUM(AQ15,V15)</f>
        <v>374.56</v>
      </c>
      <c r="AS15" s="28">
        <v>8</v>
      </c>
    </row>
    <row r="16" spans="1:46" x14ac:dyDescent="0.3">
      <c r="A16" s="33" t="s">
        <v>105</v>
      </c>
      <c r="B16" s="31">
        <v>1</v>
      </c>
      <c r="C16" s="16"/>
      <c r="D16" s="16"/>
      <c r="E16" s="16">
        <v>1</v>
      </c>
      <c r="F16" s="16"/>
      <c r="G16" s="16">
        <v>1</v>
      </c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>
        <v>5</v>
      </c>
      <c r="U16" s="17">
        <v>227.4</v>
      </c>
      <c r="V16" s="27">
        <f>U16+(SUM(B16:P16)*5)+Q16+R16+S16+T16</f>
        <v>247.4</v>
      </c>
      <c r="W16" s="16"/>
      <c r="X16" s="16">
        <v>1</v>
      </c>
      <c r="Y16" s="16"/>
      <c r="Z16" s="16"/>
      <c r="AA16" s="16"/>
      <c r="AB16" s="16"/>
      <c r="AC16" s="16">
        <v>1</v>
      </c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7">
        <v>212.72</v>
      </c>
      <c r="AQ16" s="27">
        <f>AP16+(SUM(W16:AK16)*5)+AL16+AM16+AN16+AO16</f>
        <v>222.72</v>
      </c>
      <c r="AR16" s="17">
        <f>SUM(AQ16,V16)</f>
        <v>470.12</v>
      </c>
      <c r="AS16" s="28">
        <v>9</v>
      </c>
      <c r="AT16" s="6"/>
    </row>
    <row r="17" spans="1:45" x14ac:dyDescent="0.3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20"/>
      <c r="V17" s="20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20"/>
      <c r="AQ17" s="20"/>
      <c r="AR17" s="20"/>
      <c r="AS17" s="29"/>
    </row>
    <row r="18" spans="1:45" x14ac:dyDescent="0.3">
      <c r="A18" s="19"/>
      <c r="B18" s="19"/>
      <c r="C18" s="19"/>
      <c r="D18" s="19"/>
      <c r="E18" s="19"/>
      <c r="F18" s="30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20"/>
      <c r="V18" s="2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19"/>
      <c r="AK18" s="19"/>
      <c r="AL18" s="30"/>
      <c r="AM18" s="30"/>
      <c r="AN18" s="30"/>
      <c r="AO18" s="30"/>
      <c r="AP18" s="20"/>
      <c r="AQ18" s="20"/>
      <c r="AR18" s="20"/>
      <c r="AS18" s="29"/>
    </row>
    <row r="19" spans="1:45" x14ac:dyDescent="0.3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20"/>
      <c r="V19" s="20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20"/>
      <c r="AQ19" s="20"/>
      <c r="AR19" s="20"/>
      <c r="AS19" s="29"/>
    </row>
    <row r="20" spans="1:45" x14ac:dyDescent="0.3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20"/>
      <c r="V20" s="20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20"/>
      <c r="AQ20" s="20"/>
      <c r="AR20" s="20"/>
      <c r="AS20" s="29"/>
    </row>
    <row r="21" spans="1:45" x14ac:dyDescent="0.3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20"/>
      <c r="V21" s="20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20"/>
      <c r="AQ21" s="20"/>
      <c r="AR21" s="20"/>
      <c r="AS21" s="29"/>
    </row>
    <row r="22" spans="1:45" x14ac:dyDescent="0.3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20"/>
      <c r="V22" s="20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20"/>
      <c r="AQ22" s="20"/>
      <c r="AR22" s="20"/>
      <c r="AS22" s="29"/>
    </row>
    <row r="23" spans="1:45" x14ac:dyDescent="0.3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20"/>
      <c r="V23" s="20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20"/>
      <c r="AQ23" s="20"/>
      <c r="AR23" s="20"/>
      <c r="AS23" s="29"/>
    </row>
    <row r="24" spans="1:45" x14ac:dyDescent="0.3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20"/>
      <c r="V24" s="20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20"/>
      <c r="AQ24" s="20"/>
      <c r="AR24" s="20"/>
      <c r="AS24" s="29"/>
    </row>
    <row r="25" spans="1:45" x14ac:dyDescent="0.3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20"/>
      <c r="V25" s="20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20"/>
      <c r="AQ25" s="20"/>
      <c r="AR25" s="20"/>
      <c r="AS25" s="29"/>
    </row>
    <row r="26" spans="1:45" x14ac:dyDescent="0.3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20"/>
      <c r="V26" s="20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20"/>
      <c r="AQ26" s="20"/>
      <c r="AR26" s="20"/>
      <c r="AS26" s="29"/>
    </row>
    <row r="27" spans="1:45" x14ac:dyDescent="0.3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20"/>
      <c r="V27" s="20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20"/>
      <c r="AQ27" s="20"/>
      <c r="AR27" s="20"/>
      <c r="AS27" s="29"/>
    </row>
    <row r="28" spans="1:45" x14ac:dyDescent="0.3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20"/>
      <c r="V28" s="20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20"/>
      <c r="AQ28" s="20"/>
      <c r="AR28" s="20"/>
      <c r="AS28" s="29"/>
    </row>
    <row r="29" spans="1:45" x14ac:dyDescent="0.3">
      <c r="A29" s="19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20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30"/>
      <c r="AK29" s="30"/>
      <c r="AL29" s="19"/>
      <c r="AM29" s="19"/>
      <c r="AN29" s="19"/>
      <c r="AO29" s="19"/>
      <c r="AP29" s="20"/>
      <c r="AQ29" s="20"/>
      <c r="AR29" s="20"/>
      <c r="AS29" s="29"/>
    </row>
    <row r="30" spans="1:45" x14ac:dyDescent="0.3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20"/>
      <c r="V30" s="20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20"/>
      <c r="AQ30" s="20"/>
      <c r="AR30" s="20"/>
      <c r="AS30" s="29"/>
    </row>
    <row r="31" spans="1:45" x14ac:dyDescent="0.3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20"/>
      <c r="V31" s="20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20"/>
      <c r="AQ31" s="20"/>
      <c r="AR31" s="20"/>
      <c r="AS31" s="29"/>
    </row>
    <row r="32" spans="1:45" x14ac:dyDescent="0.3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20"/>
      <c r="V32" s="20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20"/>
      <c r="AQ32" s="20"/>
      <c r="AR32" s="20"/>
      <c r="AS32" s="29"/>
    </row>
  </sheetData>
  <sortState xmlns:xlrd2="http://schemas.microsoft.com/office/spreadsheetml/2017/richdata2" ref="A8:AR16">
    <sortCondition ref="AR8:AR16"/>
  </sortState>
  <mergeCells count="10">
    <mergeCell ref="B6:N6"/>
    <mergeCell ref="Q6:T6"/>
    <mergeCell ref="W6:AI6"/>
    <mergeCell ref="AL6:AO6"/>
    <mergeCell ref="B1:V1"/>
    <mergeCell ref="W1:AQ1"/>
    <mergeCell ref="B5:N5"/>
    <mergeCell ref="Q5:T5"/>
    <mergeCell ref="W5:AI5"/>
    <mergeCell ref="AL5:AO5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S37"/>
  <sheetViews>
    <sheetView zoomScale="150" zoomScaleNormal="150" workbookViewId="0">
      <selection activeCell="V13" sqref="V13"/>
    </sheetView>
  </sheetViews>
  <sheetFormatPr defaultRowHeight="14.4" x14ac:dyDescent="0.3"/>
  <cols>
    <col min="1" max="1" width="12.109375" customWidth="1"/>
    <col min="2" max="10" width="1.88671875" bestFit="1" customWidth="1"/>
    <col min="11" max="11" width="2.6640625" bestFit="1" customWidth="1"/>
    <col min="12" max="16" width="2.44140625" customWidth="1"/>
    <col min="17" max="17" width="2" customWidth="1"/>
    <col min="18" max="18" width="2.109375" customWidth="1"/>
    <col min="19" max="19" width="2.44140625" customWidth="1"/>
    <col min="20" max="20" width="2.5546875" customWidth="1"/>
    <col min="21" max="21" width="5.109375" customWidth="1"/>
    <col min="22" max="22" width="5.33203125" customWidth="1"/>
    <col min="23" max="31" width="1.88671875" bestFit="1" customWidth="1"/>
    <col min="32" max="32" width="2.6640625" bestFit="1" customWidth="1"/>
    <col min="33" max="33" width="2.6640625" customWidth="1"/>
    <col min="34" max="35" width="2.5546875" customWidth="1"/>
    <col min="36" max="37" width="2.44140625" customWidth="1"/>
    <col min="38" max="38" width="2.5546875" customWidth="1"/>
    <col min="39" max="39" width="2.6640625" customWidth="1"/>
    <col min="40" max="40" width="2.6640625" bestFit="1" customWidth="1"/>
    <col min="41" max="41" width="2.44140625" customWidth="1"/>
    <col min="42" max="42" width="5.33203125" customWidth="1"/>
    <col min="43" max="43" width="5.88671875" customWidth="1"/>
    <col min="44" max="44" width="5.33203125" customWidth="1"/>
    <col min="45" max="45" width="4.33203125" customWidth="1"/>
  </cols>
  <sheetData>
    <row r="1" spans="1:45" x14ac:dyDescent="0.3">
      <c r="A1" s="43" t="s">
        <v>27</v>
      </c>
      <c r="B1" s="69" t="s">
        <v>12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1"/>
      <c r="W1" s="69" t="s">
        <v>13</v>
      </c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1"/>
      <c r="AR1" s="21"/>
      <c r="AS1" s="22"/>
    </row>
    <row r="2" spans="1:45" x14ac:dyDescent="0.3">
      <c r="A2" s="44" t="s">
        <v>21</v>
      </c>
      <c r="U2" s="4"/>
      <c r="V2" s="10"/>
      <c r="AP2" s="4"/>
      <c r="AQ2" s="7"/>
      <c r="AR2" s="23"/>
      <c r="AS2" s="24"/>
    </row>
    <row r="3" spans="1:45" x14ac:dyDescent="0.3">
      <c r="A3" s="9"/>
      <c r="B3" s="66" t="s">
        <v>0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30"/>
      <c r="P3" s="30"/>
      <c r="Q3" s="66" t="s">
        <v>1</v>
      </c>
      <c r="R3" s="67"/>
      <c r="S3" s="67"/>
      <c r="T3" s="68"/>
      <c r="U3" s="7"/>
      <c r="V3" s="10" t="s">
        <v>15</v>
      </c>
      <c r="W3" s="66" t="s">
        <v>0</v>
      </c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30"/>
      <c r="AK3" s="30"/>
      <c r="AL3" s="66" t="s">
        <v>1</v>
      </c>
      <c r="AM3" s="67"/>
      <c r="AN3" s="67"/>
      <c r="AO3" s="68"/>
      <c r="AP3" s="7"/>
      <c r="AQ3" s="10" t="s">
        <v>16</v>
      </c>
      <c r="AR3" s="23" t="s">
        <v>17</v>
      </c>
      <c r="AS3" s="24"/>
    </row>
    <row r="4" spans="1:45" x14ac:dyDescent="0.3">
      <c r="A4" s="9"/>
      <c r="B4" s="66" t="s">
        <v>3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30"/>
      <c r="P4" s="30"/>
      <c r="Q4" s="66" t="s">
        <v>4</v>
      </c>
      <c r="R4" s="67"/>
      <c r="S4" s="67"/>
      <c r="T4" s="68"/>
      <c r="U4" s="10" t="s">
        <v>5</v>
      </c>
      <c r="V4" s="10" t="s">
        <v>6</v>
      </c>
      <c r="W4" s="66" t="s">
        <v>3</v>
      </c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30"/>
      <c r="AK4" s="30"/>
      <c r="AL4" s="66" t="s">
        <v>4</v>
      </c>
      <c r="AM4" s="67"/>
      <c r="AN4" s="67"/>
      <c r="AO4" s="68"/>
      <c r="AP4" s="10" t="s">
        <v>5</v>
      </c>
      <c r="AQ4" s="10" t="s">
        <v>6</v>
      </c>
      <c r="AR4" s="23" t="s">
        <v>6</v>
      </c>
      <c r="AS4" s="24"/>
    </row>
    <row r="5" spans="1:45" x14ac:dyDescent="0.3">
      <c r="A5" s="12" t="s">
        <v>8</v>
      </c>
      <c r="B5" s="57">
        <v>1</v>
      </c>
      <c r="C5" s="58">
        <v>2</v>
      </c>
      <c r="D5" s="58">
        <v>3</v>
      </c>
      <c r="E5" s="58">
        <v>4</v>
      </c>
      <c r="F5" s="58">
        <v>5</v>
      </c>
      <c r="G5" s="58">
        <v>6</v>
      </c>
      <c r="H5" s="58">
        <v>7</v>
      </c>
      <c r="I5" s="58">
        <v>8</v>
      </c>
      <c r="J5" s="58">
        <v>9</v>
      </c>
      <c r="K5" s="58">
        <v>10</v>
      </c>
      <c r="L5" s="58">
        <v>11</v>
      </c>
      <c r="M5" s="58">
        <v>12</v>
      </c>
      <c r="N5" s="58">
        <v>13</v>
      </c>
      <c r="O5" s="58">
        <v>14</v>
      </c>
      <c r="P5" s="58">
        <v>15</v>
      </c>
      <c r="Q5" s="57">
        <v>5</v>
      </c>
      <c r="R5" s="58">
        <v>8</v>
      </c>
      <c r="S5" s="58">
        <v>11</v>
      </c>
      <c r="T5" s="12" t="s">
        <v>9</v>
      </c>
      <c r="U5" s="13" t="s">
        <v>10</v>
      </c>
      <c r="V5" s="13" t="s">
        <v>10</v>
      </c>
      <c r="W5" s="57">
        <v>1</v>
      </c>
      <c r="X5" s="58">
        <v>2</v>
      </c>
      <c r="Y5" s="58">
        <v>3</v>
      </c>
      <c r="Z5" s="58">
        <v>4</v>
      </c>
      <c r="AA5" s="58">
        <v>5</v>
      </c>
      <c r="AB5" s="58">
        <v>6</v>
      </c>
      <c r="AC5" s="58">
        <v>7</v>
      </c>
      <c r="AD5" s="58">
        <v>8</v>
      </c>
      <c r="AE5" s="58">
        <v>9</v>
      </c>
      <c r="AF5" s="58">
        <v>10</v>
      </c>
      <c r="AG5" s="58">
        <v>11</v>
      </c>
      <c r="AH5" s="58">
        <v>12</v>
      </c>
      <c r="AI5" s="58">
        <v>13</v>
      </c>
      <c r="AJ5" s="58">
        <v>14</v>
      </c>
      <c r="AK5" s="58">
        <v>15</v>
      </c>
      <c r="AL5" s="57">
        <v>5</v>
      </c>
      <c r="AM5" s="58">
        <v>8</v>
      </c>
      <c r="AN5" s="58">
        <v>11</v>
      </c>
      <c r="AO5" s="12" t="s">
        <v>9</v>
      </c>
      <c r="AP5" s="13" t="s">
        <v>10</v>
      </c>
      <c r="AQ5" s="13" t="s">
        <v>10</v>
      </c>
      <c r="AR5" s="25" t="s">
        <v>10</v>
      </c>
      <c r="AS5" s="26" t="s">
        <v>18</v>
      </c>
    </row>
    <row r="6" spans="1:45" x14ac:dyDescent="0.3">
      <c r="A6" s="64" t="s">
        <v>34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56">
        <v>153.88</v>
      </c>
      <c r="V6" s="56">
        <f>U6+(SUM(B6:P6)*5)+Q6+R6+S6+T6</f>
        <v>153.88</v>
      </c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56">
        <v>150.72999999999999</v>
      </c>
      <c r="AQ6" s="56">
        <v>150.72999999999999</v>
      </c>
      <c r="AR6" s="56">
        <f>SUM(AQ6,V6)</f>
        <v>304.61</v>
      </c>
      <c r="AS6" s="62">
        <v>1</v>
      </c>
    </row>
    <row r="7" spans="1:45" x14ac:dyDescent="0.3">
      <c r="A7" s="60" t="s">
        <v>25</v>
      </c>
      <c r="B7" s="89"/>
      <c r="C7" s="89"/>
      <c r="D7" s="89"/>
      <c r="E7" s="89"/>
      <c r="F7" s="89"/>
      <c r="G7" s="89">
        <v>1</v>
      </c>
      <c r="H7" s="89"/>
      <c r="I7" s="89"/>
      <c r="J7" s="89"/>
      <c r="K7" s="89"/>
      <c r="L7" s="89"/>
      <c r="M7" s="89">
        <v>1</v>
      </c>
      <c r="N7" s="89"/>
      <c r="O7" s="89"/>
      <c r="P7" s="89">
        <v>1</v>
      </c>
      <c r="Q7" s="89"/>
      <c r="R7" s="89"/>
      <c r="S7" s="89"/>
      <c r="T7" s="89"/>
      <c r="U7" s="36">
        <v>164.4</v>
      </c>
      <c r="V7" s="36">
        <f>U7+(SUM(B7:P7)*5)+Q7+R7+S7+T7</f>
        <v>179.4</v>
      </c>
      <c r="W7" s="89"/>
      <c r="X7" s="89"/>
      <c r="Y7" s="89"/>
      <c r="Z7" s="89"/>
      <c r="AA7" s="89">
        <v>1</v>
      </c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36">
        <v>160.99</v>
      </c>
      <c r="AQ7" s="36">
        <v>165.99</v>
      </c>
      <c r="AR7" s="36">
        <f>SUM(AQ7,V7)</f>
        <v>345.39</v>
      </c>
      <c r="AS7" s="65">
        <v>2</v>
      </c>
    </row>
    <row r="8" spans="1:45" x14ac:dyDescent="0.3">
      <c r="A8" s="33" t="s">
        <v>33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>
        <v>1</v>
      </c>
      <c r="N8" s="16"/>
      <c r="O8" s="16"/>
      <c r="P8" s="16"/>
      <c r="Q8" s="16"/>
      <c r="R8" s="16"/>
      <c r="S8" s="16"/>
      <c r="T8" s="16"/>
      <c r="U8" s="17">
        <v>159.63999999999999</v>
      </c>
      <c r="V8" s="27">
        <f>U8+(SUM(B8:P8)*5)+Q8+R8+S8+T8</f>
        <v>164.64</v>
      </c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>
        <v>1</v>
      </c>
      <c r="AI8" s="16">
        <v>1</v>
      </c>
      <c r="AJ8" s="16"/>
      <c r="AK8" s="16"/>
      <c r="AL8" s="16"/>
      <c r="AM8" s="16"/>
      <c r="AN8" s="16"/>
      <c r="AO8" s="16">
        <v>25</v>
      </c>
      <c r="AP8" s="17">
        <v>155.15</v>
      </c>
      <c r="AQ8" s="27">
        <v>190.15</v>
      </c>
      <c r="AR8" s="17">
        <f>SUM(AQ8,V8)</f>
        <v>354.78999999999996</v>
      </c>
      <c r="AS8" s="28">
        <v>3</v>
      </c>
    </row>
    <row r="9" spans="1:45" x14ac:dyDescent="0.3">
      <c r="A9" s="87" t="s">
        <v>39</v>
      </c>
      <c r="B9" s="87"/>
      <c r="C9" s="87"/>
      <c r="D9" s="87"/>
      <c r="E9" s="87"/>
      <c r="F9" s="87"/>
      <c r="G9" s="87">
        <v>1</v>
      </c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8">
        <v>224.99</v>
      </c>
      <c r="V9" s="56">
        <f>U9+(SUM(B9:P9)*5)+Q9+R9+S9+T9</f>
        <v>229.99</v>
      </c>
      <c r="W9" s="87"/>
      <c r="X9" s="87"/>
      <c r="Y9" s="87"/>
      <c r="Z9" s="87"/>
      <c r="AA9" s="87"/>
      <c r="AB9" s="87"/>
      <c r="AC9" s="87"/>
      <c r="AD9" s="87"/>
      <c r="AE9" s="87">
        <v>1</v>
      </c>
      <c r="AF9" s="87">
        <v>1</v>
      </c>
      <c r="AG9" s="87"/>
      <c r="AH9" s="87">
        <v>1</v>
      </c>
      <c r="AI9" s="87"/>
      <c r="AJ9" s="87"/>
      <c r="AK9" s="87"/>
      <c r="AL9" s="87"/>
      <c r="AM9" s="87"/>
      <c r="AN9" s="87"/>
      <c r="AO9" s="87"/>
      <c r="AP9" s="88">
        <v>220.88</v>
      </c>
      <c r="AQ9" s="56">
        <v>235.88</v>
      </c>
      <c r="AR9" s="88">
        <f>SUM(AQ9,V9)</f>
        <v>465.87</v>
      </c>
      <c r="AS9" s="28">
        <v>4</v>
      </c>
    </row>
    <row r="12" spans="1:45" x14ac:dyDescent="0.3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20"/>
      <c r="V12" s="20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20"/>
      <c r="AQ12" s="20"/>
      <c r="AR12" s="20"/>
      <c r="AS12" s="29"/>
    </row>
    <row r="13" spans="1:45" x14ac:dyDescent="0.3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20"/>
      <c r="V13" s="20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20"/>
      <c r="AQ13" s="20"/>
      <c r="AR13" s="20"/>
      <c r="AS13" s="29"/>
    </row>
    <row r="14" spans="1:45" x14ac:dyDescent="0.3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20"/>
      <c r="V14" s="20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20"/>
      <c r="AQ14" s="20"/>
      <c r="AR14" s="20"/>
      <c r="AS14" s="29"/>
    </row>
    <row r="15" spans="1:45" x14ac:dyDescent="0.3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20"/>
      <c r="V15" s="20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20"/>
      <c r="AQ15" s="20"/>
      <c r="AR15" s="20"/>
      <c r="AS15" s="29"/>
    </row>
    <row r="16" spans="1:45" x14ac:dyDescent="0.3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20"/>
      <c r="V16" s="20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20"/>
      <c r="AQ16" s="20"/>
      <c r="AR16" s="20"/>
      <c r="AS16" s="29"/>
    </row>
    <row r="17" spans="1:45" x14ac:dyDescent="0.3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20"/>
      <c r="V17" s="20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20"/>
      <c r="AQ17" s="20"/>
      <c r="AR17" s="20"/>
      <c r="AS17" s="29"/>
    </row>
    <row r="18" spans="1:45" x14ac:dyDescent="0.3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20"/>
      <c r="V18" s="20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20"/>
      <c r="AQ18" s="20"/>
      <c r="AR18" s="20"/>
      <c r="AS18" s="29"/>
    </row>
    <row r="19" spans="1:45" x14ac:dyDescent="0.3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20"/>
      <c r="V19" s="20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20"/>
      <c r="AQ19" s="20"/>
      <c r="AR19" s="20"/>
      <c r="AS19" s="29"/>
    </row>
    <row r="20" spans="1:45" x14ac:dyDescent="0.3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20"/>
      <c r="V20" s="20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20"/>
      <c r="AQ20" s="20"/>
      <c r="AR20" s="20"/>
      <c r="AS20" s="29"/>
    </row>
    <row r="21" spans="1:45" x14ac:dyDescent="0.3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20"/>
      <c r="V21" s="20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20"/>
      <c r="AQ21" s="20"/>
      <c r="AR21" s="20"/>
      <c r="AS21" s="29"/>
    </row>
    <row r="22" spans="1:45" x14ac:dyDescent="0.3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20"/>
      <c r="V22" s="20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20"/>
      <c r="AQ22" s="20"/>
      <c r="AR22" s="20"/>
      <c r="AS22" s="29"/>
    </row>
    <row r="23" spans="1:45" x14ac:dyDescent="0.3">
      <c r="A23" s="19"/>
      <c r="B23" s="19"/>
      <c r="C23" s="19"/>
      <c r="D23" s="19"/>
      <c r="E23" s="19"/>
      <c r="F23" s="30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20"/>
      <c r="V23" s="2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19"/>
      <c r="AK23" s="19"/>
      <c r="AL23" s="30"/>
      <c r="AM23" s="30"/>
      <c r="AN23" s="30"/>
      <c r="AO23" s="30"/>
      <c r="AP23" s="20"/>
      <c r="AQ23" s="20"/>
      <c r="AR23" s="20"/>
      <c r="AS23" s="29"/>
    </row>
    <row r="24" spans="1:45" x14ac:dyDescent="0.3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20"/>
      <c r="V24" s="20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20"/>
      <c r="AQ24" s="20"/>
      <c r="AR24" s="20"/>
      <c r="AS24" s="29"/>
    </row>
    <row r="25" spans="1:45" x14ac:dyDescent="0.3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20"/>
      <c r="V25" s="20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20"/>
      <c r="AQ25" s="20"/>
      <c r="AR25" s="20"/>
      <c r="AS25" s="29"/>
    </row>
    <row r="26" spans="1:45" x14ac:dyDescent="0.3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20"/>
      <c r="V26" s="20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20"/>
      <c r="AQ26" s="20"/>
      <c r="AR26" s="20"/>
      <c r="AS26" s="29"/>
    </row>
    <row r="27" spans="1:45" x14ac:dyDescent="0.3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20"/>
      <c r="V27" s="20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20"/>
      <c r="AQ27" s="20"/>
      <c r="AR27" s="20"/>
      <c r="AS27" s="29"/>
    </row>
    <row r="28" spans="1:45" x14ac:dyDescent="0.3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20"/>
      <c r="V28" s="20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20"/>
      <c r="AQ28" s="20"/>
      <c r="AR28" s="20"/>
      <c r="AS28" s="29"/>
    </row>
    <row r="29" spans="1:45" x14ac:dyDescent="0.3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20"/>
      <c r="V29" s="20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20"/>
      <c r="AQ29" s="20"/>
      <c r="AR29" s="20"/>
      <c r="AS29" s="29"/>
    </row>
    <row r="30" spans="1:45" x14ac:dyDescent="0.3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20"/>
      <c r="V30" s="20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20"/>
      <c r="AQ30" s="20"/>
      <c r="AR30" s="20"/>
      <c r="AS30" s="29"/>
    </row>
    <row r="31" spans="1:45" x14ac:dyDescent="0.3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20"/>
      <c r="V31" s="20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20"/>
      <c r="AQ31" s="20"/>
      <c r="AR31" s="20"/>
      <c r="AS31" s="29"/>
    </row>
    <row r="32" spans="1:45" x14ac:dyDescent="0.3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20"/>
      <c r="V32" s="20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20"/>
      <c r="AQ32" s="20"/>
      <c r="AR32" s="20"/>
      <c r="AS32" s="29"/>
    </row>
    <row r="33" spans="1:45" x14ac:dyDescent="0.3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20"/>
      <c r="V33" s="20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20"/>
      <c r="AQ33" s="20"/>
      <c r="AR33" s="20"/>
      <c r="AS33" s="29"/>
    </row>
    <row r="34" spans="1:45" x14ac:dyDescent="0.3">
      <c r="A34" s="19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20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30"/>
      <c r="AK34" s="30"/>
      <c r="AL34" s="19"/>
      <c r="AM34" s="19"/>
      <c r="AN34" s="19"/>
      <c r="AO34" s="19"/>
      <c r="AP34" s="20"/>
      <c r="AQ34" s="20"/>
      <c r="AR34" s="20"/>
      <c r="AS34" s="29"/>
    </row>
    <row r="35" spans="1:45" x14ac:dyDescent="0.3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20"/>
      <c r="V35" s="20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20"/>
      <c r="AQ35" s="20"/>
      <c r="AR35" s="20"/>
      <c r="AS35" s="29"/>
    </row>
    <row r="36" spans="1:45" x14ac:dyDescent="0.3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20"/>
      <c r="V36" s="20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20"/>
      <c r="AQ36" s="20"/>
      <c r="AR36" s="20"/>
      <c r="AS36" s="29"/>
    </row>
    <row r="37" spans="1:45" x14ac:dyDescent="0.3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20"/>
      <c r="V37" s="20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20"/>
      <c r="AQ37" s="20"/>
      <c r="AR37" s="20"/>
      <c r="AS37" s="29"/>
    </row>
  </sheetData>
  <sortState xmlns:xlrd2="http://schemas.microsoft.com/office/spreadsheetml/2017/richdata2" ref="A6:AR9">
    <sortCondition ref="AR6:AR9"/>
  </sortState>
  <mergeCells count="10">
    <mergeCell ref="B4:N4"/>
    <mergeCell ref="Q4:T4"/>
    <mergeCell ref="W4:AI4"/>
    <mergeCell ref="AL4:AO4"/>
    <mergeCell ref="B1:V1"/>
    <mergeCell ref="W1:AQ1"/>
    <mergeCell ref="B3:N3"/>
    <mergeCell ref="Q3:T3"/>
    <mergeCell ref="W3:AI3"/>
    <mergeCell ref="AL3:AO3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15"/>
  <sheetViews>
    <sheetView zoomScale="200" zoomScaleNormal="200" workbookViewId="0">
      <selection activeCell="S12" sqref="S12"/>
    </sheetView>
  </sheetViews>
  <sheetFormatPr defaultRowHeight="14.4" x14ac:dyDescent="0.3"/>
  <cols>
    <col min="1" max="1" width="4.88671875" customWidth="1"/>
    <col min="2" max="2" width="15.5546875" bestFit="1" customWidth="1"/>
    <col min="3" max="11" width="1.88671875" bestFit="1" customWidth="1"/>
    <col min="12" max="15" width="2.6640625" bestFit="1" customWidth="1"/>
    <col min="16" max="20" width="5.6640625" customWidth="1"/>
    <col min="21" max="21" width="5.6640625" style="45" customWidth="1"/>
    <col min="22" max="22" width="1.88671875" bestFit="1" customWidth="1"/>
  </cols>
  <sheetData>
    <row r="1" spans="1:25" x14ac:dyDescent="0.3">
      <c r="A1" s="1"/>
      <c r="B1" s="2"/>
      <c r="C1" s="72" t="s">
        <v>44</v>
      </c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4"/>
    </row>
    <row r="2" spans="1:25" x14ac:dyDescent="0.3">
      <c r="A2" s="8"/>
      <c r="B2" s="9"/>
      <c r="C2" s="66" t="s">
        <v>0</v>
      </c>
      <c r="D2" s="67"/>
      <c r="E2" s="67"/>
      <c r="F2" s="67"/>
      <c r="G2" s="67"/>
      <c r="H2" s="67"/>
      <c r="I2" s="67"/>
      <c r="J2" s="67"/>
      <c r="K2" s="67"/>
      <c r="L2" s="67"/>
      <c r="M2" s="67"/>
      <c r="N2" s="30"/>
      <c r="O2" s="30"/>
      <c r="P2" s="66" t="s">
        <v>1</v>
      </c>
      <c r="Q2" s="67"/>
      <c r="R2" s="67"/>
      <c r="S2" s="68"/>
      <c r="T2" s="7"/>
      <c r="U2" s="90" t="s">
        <v>2</v>
      </c>
    </row>
    <row r="3" spans="1:25" x14ac:dyDescent="0.3">
      <c r="A3" s="8"/>
      <c r="B3" s="9"/>
      <c r="C3" s="66" t="s">
        <v>3</v>
      </c>
      <c r="D3" s="67"/>
      <c r="E3" s="67"/>
      <c r="F3" s="67"/>
      <c r="G3" s="67"/>
      <c r="H3" s="67"/>
      <c r="I3" s="67"/>
      <c r="J3" s="67"/>
      <c r="K3" s="67"/>
      <c r="L3" s="67"/>
      <c r="M3" s="67"/>
      <c r="N3" s="30"/>
      <c r="O3" s="30"/>
      <c r="P3" s="66" t="s">
        <v>4</v>
      </c>
      <c r="Q3" s="67"/>
      <c r="R3" s="67"/>
      <c r="S3" s="68"/>
      <c r="T3" s="10" t="s">
        <v>5</v>
      </c>
      <c r="U3" s="90" t="s">
        <v>6</v>
      </c>
    </row>
    <row r="4" spans="1:25" ht="13.2" customHeight="1" x14ac:dyDescent="0.3">
      <c r="A4" s="11" t="s">
        <v>7</v>
      </c>
      <c r="B4" s="12" t="s">
        <v>8</v>
      </c>
      <c r="C4" s="57">
        <v>1</v>
      </c>
      <c r="D4" s="58">
        <v>2</v>
      </c>
      <c r="E4" s="58">
        <v>3</v>
      </c>
      <c r="F4" s="58">
        <v>4</v>
      </c>
      <c r="G4" s="58">
        <v>5</v>
      </c>
      <c r="H4" s="58">
        <v>6</v>
      </c>
      <c r="I4" s="58">
        <v>7</v>
      </c>
      <c r="J4" s="58">
        <v>8</v>
      </c>
      <c r="K4" s="58">
        <v>9</v>
      </c>
      <c r="L4" s="58">
        <v>10</v>
      </c>
      <c r="M4" s="58">
        <v>11</v>
      </c>
      <c r="N4" s="58">
        <v>12</v>
      </c>
      <c r="O4" s="58">
        <v>13</v>
      </c>
      <c r="P4" s="57">
        <v>5</v>
      </c>
      <c r="Q4" s="58">
        <v>7</v>
      </c>
      <c r="R4" s="58">
        <v>9</v>
      </c>
      <c r="S4" s="12" t="s">
        <v>9</v>
      </c>
      <c r="T4" s="13" t="s">
        <v>10</v>
      </c>
      <c r="U4" s="91" t="s">
        <v>10</v>
      </c>
      <c r="Y4" s="41"/>
    </row>
    <row r="5" spans="1:25" x14ac:dyDescent="0.3">
      <c r="A5" s="15">
        <v>1</v>
      </c>
      <c r="B5" s="16" t="s">
        <v>116</v>
      </c>
      <c r="C5" s="16"/>
      <c r="D5" s="16"/>
      <c r="E5" s="16"/>
      <c r="F5" s="16"/>
      <c r="G5" s="16"/>
      <c r="H5" s="16"/>
      <c r="I5" s="16"/>
      <c r="J5" s="16"/>
      <c r="K5" s="16">
        <v>1</v>
      </c>
      <c r="L5" s="16"/>
      <c r="M5" s="16"/>
      <c r="N5" s="16"/>
      <c r="O5" s="16"/>
      <c r="P5" s="16"/>
      <c r="Q5" s="16"/>
      <c r="R5" s="16"/>
      <c r="S5" s="16"/>
      <c r="T5" s="17" t="s">
        <v>119</v>
      </c>
      <c r="U5" s="52" t="s">
        <v>120</v>
      </c>
      <c r="Y5" s="41"/>
    </row>
    <row r="6" spans="1:25" x14ac:dyDescent="0.3">
      <c r="A6" s="15">
        <v>2</v>
      </c>
      <c r="B6" s="16" t="s">
        <v>115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7">
        <v>112.84</v>
      </c>
      <c r="U6" s="52">
        <f>T6+(SUM(C6:N6)*5)+P6+Q6+R6+S6</f>
        <v>112.84</v>
      </c>
      <c r="Y6" s="41"/>
    </row>
    <row r="7" spans="1:25" x14ac:dyDescent="0.3">
      <c r="A7" s="15">
        <v>3</v>
      </c>
      <c r="B7" s="16" t="s">
        <v>118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7" t="s">
        <v>122</v>
      </c>
      <c r="U7" s="52" t="s">
        <v>122</v>
      </c>
    </row>
    <row r="8" spans="1:25" x14ac:dyDescent="0.3">
      <c r="A8" s="15">
        <v>4</v>
      </c>
      <c r="B8" s="16" t="s">
        <v>117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7" t="s">
        <v>121</v>
      </c>
      <c r="U8" s="52" t="s">
        <v>121</v>
      </c>
      <c r="Y8" s="55"/>
    </row>
    <row r="9" spans="1:25" x14ac:dyDescent="0.3">
      <c r="A9" s="18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20"/>
      <c r="U9" s="53"/>
      <c r="Y9" s="55"/>
    </row>
    <row r="10" spans="1:25" x14ac:dyDescent="0.3">
      <c r="A10" s="18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20"/>
      <c r="U10" s="53"/>
      <c r="Y10" s="41"/>
    </row>
    <row r="11" spans="1:25" x14ac:dyDescent="0.3">
      <c r="A11" s="18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20"/>
      <c r="U11" s="53"/>
      <c r="Y11" s="41"/>
    </row>
    <row r="12" spans="1:25" x14ac:dyDescent="0.3">
      <c r="A12" s="18"/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20"/>
      <c r="U12" s="53"/>
      <c r="Y12" s="41"/>
    </row>
    <row r="13" spans="1:25" x14ac:dyDescent="0.3">
      <c r="Y13" s="41"/>
    </row>
    <row r="14" spans="1:25" x14ac:dyDescent="0.3">
      <c r="Y14" s="41"/>
    </row>
    <row r="15" spans="1:25" x14ac:dyDescent="0.3">
      <c r="Y15" s="41"/>
    </row>
  </sheetData>
  <sortState xmlns:xlrd2="http://schemas.microsoft.com/office/spreadsheetml/2017/richdata2" ref="A5:U8">
    <sortCondition sortBy="icon" ref="U6:U8"/>
  </sortState>
  <mergeCells count="5">
    <mergeCell ref="C1:U1"/>
    <mergeCell ref="C2:M2"/>
    <mergeCell ref="P2:S2"/>
    <mergeCell ref="C3:M3"/>
    <mergeCell ref="P3:S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AO13"/>
  <sheetViews>
    <sheetView zoomScale="150" zoomScaleNormal="150" workbookViewId="0">
      <selection activeCell="B11" sqref="B11"/>
    </sheetView>
  </sheetViews>
  <sheetFormatPr defaultRowHeight="14.4" x14ac:dyDescent="0.3"/>
  <cols>
    <col min="1" max="1" width="14.109375" customWidth="1"/>
    <col min="2" max="10" width="1.88671875" bestFit="1" customWidth="1"/>
    <col min="11" max="11" width="2.6640625" bestFit="1" customWidth="1"/>
    <col min="12" max="14" width="2.44140625" customWidth="1"/>
    <col min="15" max="15" width="2.5546875" customWidth="1"/>
    <col min="16" max="16" width="2.6640625" customWidth="1"/>
    <col min="17" max="17" width="3.33203125" customWidth="1"/>
    <col min="18" max="18" width="3.6640625" customWidth="1"/>
    <col min="19" max="19" width="5.44140625" customWidth="1"/>
    <col min="20" max="20" width="6.109375" customWidth="1"/>
    <col min="21" max="29" width="1.88671875" bestFit="1" customWidth="1"/>
    <col min="30" max="30" width="2.6640625" bestFit="1" customWidth="1"/>
    <col min="31" max="31" width="2.6640625" customWidth="1"/>
    <col min="32" max="34" width="2.5546875" customWidth="1"/>
    <col min="35" max="35" width="2.6640625" customWidth="1"/>
    <col min="36" max="36" width="2.6640625" bestFit="1" customWidth="1"/>
    <col min="37" max="37" width="3.88671875" customWidth="1"/>
    <col min="38" max="38" width="5.6640625" customWidth="1"/>
    <col min="39" max="39" width="6.88671875" customWidth="1"/>
    <col min="40" max="40" width="7.5546875" customWidth="1"/>
    <col min="41" max="41" width="4.5546875" customWidth="1"/>
  </cols>
  <sheetData>
    <row r="1" spans="1:41" x14ac:dyDescent="0.3">
      <c r="A1" s="43" t="s">
        <v>27</v>
      </c>
      <c r="B1" s="69" t="s">
        <v>12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1"/>
      <c r="U1" s="69" t="s">
        <v>13</v>
      </c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1"/>
      <c r="AN1" s="21"/>
      <c r="AO1" s="22"/>
    </row>
    <row r="2" spans="1:41" x14ac:dyDescent="0.3">
      <c r="A2" s="44" t="s">
        <v>14</v>
      </c>
      <c r="S2" s="4"/>
      <c r="T2" s="10"/>
      <c r="AL2" s="4"/>
      <c r="AM2" s="7"/>
      <c r="AN2" s="23"/>
      <c r="AO2" s="24"/>
    </row>
    <row r="3" spans="1:41" x14ac:dyDescent="0.3">
      <c r="A3" s="9"/>
      <c r="B3" s="66" t="s">
        <v>0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30"/>
      <c r="O3" s="66" t="s">
        <v>1</v>
      </c>
      <c r="P3" s="67"/>
      <c r="Q3" s="67"/>
      <c r="R3" s="68"/>
      <c r="S3" s="7"/>
      <c r="T3" s="10" t="s">
        <v>15</v>
      </c>
      <c r="U3" s="66" t="s">
        <v>0</v>
      </c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30"/>
      <c r="AH3" s="66" t="s">
        <v>1</v>
      </c>
      <c r="AI3" s="67"/>
      <c r="AJ3" s="67"/>
      <c r="AK3" s="68"/>
      <c r="AL3" s="7"/>
      <c r="AM3" s="10" t="s">
        <v>16</v>
      </c>
      <c r="AN3" s="23" t="s">
        <v>17</v>
      </c>
      <c r="AO3" s="24"/>
    </row>
    <row r="4" spans="1:41" x14ac:dyDescent="0.3">
      <c r="A4" s="9"/>
      <c r="B4" s="66" t="s">
        <v>3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30"/>
      <c r="O4" s="66" t="s">
        <v>4</v>
      </c>
      <c r="P4" s="67"/>
      <c r="Q4" s="67"/>
      <c r="R4" s="68"/>
      <c r="S4" s="10" t="s">
        <v>5</v>
      </c>
      <c r="T4" s="10" t="s">
        <v>6</v>
      </c>
      <c r="U4" s="66" t="s">
        <v>3</v>
      </c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30"/>
      <c r="AH4" s="66" t="s">
        <v>4</v>
      </c>
      <c r="AI4" s="67"/>
      <c r="AJ4" s="67"/>
      <c r="AK4" s="68"/>
      <c r="AL4" s="10" t="s">
        <v>5</v>
      </c>
      <c r="AM4" s="10" t="s">
        <v>6</v>
      </c>
      <c r="AN4" s="23" t="s">
        <v>6</v>
      </c>
      <c r="AO4" s="24"/>
    </row>
    <row r="5" spans="1:41" x14ac:dyDescent="0.3">
      <c r="A5" s="12" t="s">
        <v>8</v>
      </c>
      <c r="B5" s="57">
        <v>1</v>
      </c>
      <c r="C5" s="58">
        <v>2</v>
      </c>
      <c r="D5" s="58">
        <v>3</v>
      </c>
      <c r="E5" s="58">
        <v>4</v>
      </c>
      <c r="F5" s="58">
        <v>5</v>
      </c>
      <c r="G5" s="58">
        <v>6</v>
      </c>
      <c r="H5" s="58">
        <v>7</v>
      </c>
      <c r="I5" s="58">
        <v>8</v>
      </c>
      <c r="J5" s="58">
        <v>9</v>
      </c>
      <c r="K5" s="58">
        <v>10</v>
      </c>
      <c r="L5" s="58">
        <v>11</v>
      </c>
      <c r="M5" s="58">
        <v>12</v>
      </c>
      <c r="N5" s="58">
        <v>13</v>
      </c>
      <c r="O5" s="57">
        <v>5</v>
      </c>
      <c r="P5" s="58">
        <v>7</v>
      </c>
      <c r="Q5" s="58">
        <v>9</v>
      </c>
      <c r="R5" s="12" t="s">
        <v>9</v>
      </c>
      <c r="S5" s="13" t="s">
        <v>10</v>
      </c>
      <c r="T5" s="13" t="s">
        <v>10</v>
      </c>
      <c r="U5" s="57">
        <v>1</v>
      </c>
      <c r="V5" s="58">
        <v>2</v>
      </c>
      <c r="W5" s="58">
        <v>3</v>
      </c>
      <c r="X5" s="58">
        <v>4</v>
      </c>
      <c r="Y5" s="58">
        <v>5</v>
      </c>
      <c r="Z5" s="58">
        <v>6</v>
      </c>
      <c r="AA5" s="58">
        <v>7</v>
      </c>
      <c r="AB5" s="58">
        <v>8</v>
      </c>
      <c r="AC5" s="58">
        <v>9</v>
      </c>
      <c r="AD5" s="58">
        <v>10</v>
      </c>
      <c r="AE5" s="58">
        <v>11</v>
      </c>
      <c r="AF5" s="58">
        <v>12</v>
      </c>
      <c r="AG5" s="58">
        <v>13</v>
      </c>
      <c r="AH5" s="57">
        <v>5</v>
      </c>
      <c r="AI5" s="58">
        <v>7</v>
      </c>
      <c r="AJ5" s="58">
        <v>9</v>
      </c>
      <c r="AK5" s="12" t="s">
        <v>9</v>
      </c>
      <c r="AL5" s="13" t="s">
        <v>10</v>
      </c>
      <c r="AM5" s="13" t="s">
        <v>10</v>
      </c>
      <c r="AN5" s="25" t="s">
        <v>10</v>
      </c>
      <c r="AO5" s="26" t="s">
        <v>18</v>
      </c>
    </row>
    <row r="6" spans="1:41" x14ac:dyDescent="0.3">
      <c r="A6" s="59" t="s">
        <v>43</v>
      </c>
      <c r="B6" s="31"/>
      <c r="C6" s="16"/>
      <c r="D6" s="16"/>
      <c r="E6" s="16"/>
      <c r="F6" s="16"/>
      <c r="G6" s="16"/>
      <c r="H6" s="16"/>
      <c r="I6" s="16"/>
      <c r="J6" s="16"/>
      <c r="K6" s="16"/>
      <c r="L6" s="16"/>
      <c r="M6" s="16">
        <v>1</v>
      </c>
      <c r="N6" s="16"/>
      <c r="O6" s="16"/>
      <c r="P6" s="16"/>
      <c r="Q6" s="16"/>
      <c r="R6" s="16"/>
      <c r="S6" s="17">
        <v>166.17</v>
      </c>
      <c r="T6" s="27">
        <v>171.17</v>
      </c>
      <c r="U6" s="16"/>
      <c r="V6" s="16"/>
      <c r="W6" s="16"/>
      <c r="X6" s="16"/>
      <c r="Y6" s="16">
        <v>1</v>
      </c>
      <c r="Z6" s="16"/>
      <c r="AA6" s="16"/>
      <c r="AB6" s="16">
        <v>1</v>
      </c>
      <c r="AC6" s="16"/>
      <c r="AD6" s="16"/>
      <c r="AE6" s="16"/>
      <c r="AF6" s="16">
        <v>1</v>
      </c>
      <c r="AG6" s="16"/>
      <c r="AH6" s="16"/>
      <c r="AI6" s="16"/>
      <c r="AJ6" s="16"/>
      <c r="AK6" s="16"/>
      <c r="AL6" s="17">
        <v>164.36</v>
      </c>
      <c r="AM6" s="27">
        <v>179.36</v>
      </c>
      <c r="AN6" s="17">
        <v>350.53</v>
      </c>
      <c r="AO6" s="28">
        <v>1</v>
      </c>
    </row>
    <row r="7" spans="1:41" x14ac:dyDescent="0.3">
      <c r="A7" s="33" t="s">
        <v>36</v>
      </c>
      <c r="B7" s="31"/>
      <c r="C7" s="16"/>
      <c r="D7" s="16"/>
      <c r="E7" s="16"/>
      <c r="F7" s="16">
        <v>1</v>
      </c>
      <c r="G7" s="16"/>
      <c r="H7" s="16"/>
      <c r="I7" s="16"/>
      <c r="J7" s="16"/>
      <c r="K7" s="16">
        <v>1</v>
      </c>
      <c r="L7" s="16"/>
      <c r="M7" s="16"/>
      <c r="N7" s="16"/>
      <c r="O7" s="16"/>
      <c r="P7" s="16"/>
      <c r="Q7" s="16"/>
      <c r="R7" s="16"/>
      <c r="S7" s="17">
        <v>188.18</v>
      </c>
      <c r="T7" s="27">
        <v>198.18</v>
      </c>
      <c r="U7" s="16"/>
      <c r="V7" s="16"/>
      <c r="W7" s="16"/>
      <c r="X7" s="16"/>
      <c r="Y7" s="16">
        <v>1</v>
      </c>
      <c r="Z7" s="16"/>
      <c r="AA7" s="16"/>
      <c r="AB7" s="16"/>
      <c r="AC7" s="16"/>
      <c r="AD7" s="16"/>
      <c r="AE7" s="16">
        <v>1</v>
      </c>
      <c r="AF7" s="16"/>
      <c r="AG7" s="16"/>
      <c r="AH7" s="16"/>
      <c r="AI7" s="16"/>
      <c r="AJ7" s="16"/>
      <c r="AK7" s="16"/>
      <c r="AL7" s="17">
        <v>168.64</v>
      </c>
      <c r="AM7" s="27">
        <v>178.64</v>
      </c>
      <c r="AN7" s="17">
        <v>376.82</v>
      </c>
      <c r="AO7" s="28">
        <v>2</v>
      </c>
    </row>
    <row r="8" spans="1:41" x14ac:dyDescent="0.3">
      <c r="A8" s="41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20"/>
      <c r="T8" s="20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20"/>
      <c r="AM8" s="20"/>
      <c r="AN8" s="20"/>
    </row>
    <row r="9" spans="1:41" x14ac:dyDescent="0.3">
      <c r="A9" s="30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20"/>
      <c r="S9" s="20"/>
    </row>
    <row r="10" spans="1:41" x14ac:dyDescent="0.3">
      <c r="A10" s="30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20"/>
      <c r="S10" s="20"/>
    </row>
    <row r="11" spans="1:41" x14ac:dyDescent="0.3">
      <c r="A11" s="30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20"/>
      <c r="S11" s="20"/>
    </row>
    <row r="12" spans="1:41" x14ac:dyDescent="0.3">
      <c r="A12" s="30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20"/>
      <c r="S12" s="20"/>
    </row>
    <row r="13" spans="1:41" x14ac:dyDescent="0.3">
      <c r="A13" s="18"/>
      <c r="B13" s="18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20"/>
      <c r="S13" s="20"/>
    </row>
  </sheetData>
  <sortState xmlns:xlrd2="http://schemas.microsoft.com/office/spreadsheetml/2017/richdata2" ref="A6:AN7">
    <sortCondition sortBy="icon" ref="AN7"/>
  </sortState>
  <mergeCells count="10">
    <mergeCell ref="U4:AF4"/>
    <mergeCell ref="AH4:AK4"/>
    <mergeCell ref="U1:AM1"/>
    <mergeCell ref="B3:M3"/>
    <mergeCell ref="O3:R3"/>
    <mergeCell ref="U3:AF3"/>
    <mergeCell ref="AH3:AK3"/>
    <mergeCell ref="B1:T1"/>
    <mergeCell ref="B4:M4"/>
    <mergeCell ref="O4:R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/>
  <dimension ref="A1:Y19"/>
  <sheetViews>
    <sheetView zoomScaleNormal="100" workbookViewId="0">
      <selection activeCell="T17" sqref="T17"/>
    </sheetView>
  </sheetViews>
  <sheetFormatPr defaultRowHeight="14.4" x14ac:dyDescent="0.3"/>
  <cols>
    <col min="1" max="1" width="4.88671875" customWidth="1"/>
    <col min="2" max="2" width="15.5546875" bestFit="1" customWidth="1"/>
    <col min="3" max="11" width="1.88671875" bestFit="1" customWidth="1"/>
    <col min="12" max="15" width="2.6640625" bestFit="1" customWidth="1"/>
    <col min="16" max="21" width="5.6640625" customWidth="1"/>
    <col min="22" max="22" width="1.88671875" bestFit="1" customWidth="1"/>
  </cols>
  <sheetData>
    <row r="1" spans="1:25" x14ac:dyDescent="0.3">
      <c r="A1" s="1"/>
      <c r="B1" s="2"/>
      <c r="C1" s="72" t="s">
        <v>22</v>
      </c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4"/>
    </row>
    <row r="2" spans="1:25" x14ac:dyDescent="0.3">
      <c r="A2" s="8"/>
      <c r="B2" s="9"/>
      <c r="C2" s="66" t="s">
        <v>0</v>
      </c>
      <c r="D2" s="67"/>
      <c r="E2" s="67"/>
      <c r="F2" s="67"/>
      <c r="G2" s="67"/>
      <c r="H2" s="67"/>
      <c r="I2" s="67"/>
      <c r="J2" s="67"/>
      <c r="K2" s="67"/>
      <c r="L2" s="67"/>
      <c r="M2" s="67"/>
      <c r="N2" s="30"/>
      <c r="O2" s="30"/>
      <c r="P2" s="66" t="s">
        <v>1</v>
      </c>
      <c r="Q2" s="67"/>
      <c r="R2" s="67"/>
      <c r="S2" s="68"/>
      <c r="T2" s="7"/>
      <c r="U2" s="5" t="s">
        <v>2</v>
      </c>
    </row>
    <row r="3" spans="1:25" x14ac:dyDescent="0.3">
      <c r="A3" s="8"/>
      <c r="B3" s="9"/>
      <c r="C3" s="66" t="s">
        <v>3</v>
      </c>
      <c r="D3" s="67"/>
      <c r="E3" s="67"/>
      <c r="F3" s="67"/>
      <c r="G3" s="67"/>
      <c r="H3" s="67"/>
      <c r="I3" s="67"/>
      <c r="J3" s="67"/>
      <c r="K3" s="67"/>
      <c r="L3" s="67"/>
      <c r="M3" s="67"/>
      <c r="N3" s="30"/>
      <c r="O3" s="30"/>
      <c r="P3" s="66" t="s">
        <v>4</v>
      </c>
      <c r="Q3" s="67"/>
      <c r="R3" s="67"/>
      <c r="S3" s="68"/>
      <c r="T3" s="10" t="s">
        <v>5</v>
      </c>
      <c r="U3" s="5" t="s">
        <v>6</v>
      </c>
    </row>
    <row r="4" spans="1:25" x14ac:dyDescent="0.3">
      <c r="A4" s="11" t="s">
        <v>7</v>
      </c>
      <c r="B4" s="12" t="s">
        <v>8</v>
      </c>
      <c r="C4" s="57">
        <v>1</v>
      </c>
      <c r="D4" s="58">
        <v>2</v>
      </c>
      <c r="E4" s="58">
        <v>3</v>
      </c>
      <c r="F4" s="58">
        <v>4</v>
      </c>
      <c r="G4" s="58">
        <v>5</v>
      </c>
      <c r="H4" s="58">
        <v>6</v>
      </c>
      <c r="I4" s="58">
        <v>7</v>
      </c>
      <c r="J4" s="58">
        <v>8</v>
      </c>
      <c r="K4" s="58">
        <v>9</v>
      </c>
      <c r="L4" s="58">
        <v>10</v>
      </c>
      <c r="M4" s="58">
        <v>11</v>
      </c>
      <c r="N4" s="58">
        <v>12</v>
      </c>
      <c r="O4" s="58">
        <v>13</v>
      </c>
      <c r="P4" s="57">
        <v>5</v>
      </c>
      <c r="Q4" s="58">
        <v>7</v>
      </c>
      <c r="R4" s="58">
        <v>9</v>
      </c>
      <c r="S4" s="12" t="s">
        <v>9</v>
      </c>
      <c r="T4" s="13" t="s">
        <v>10</v>
      </c>
      <c r="U4" s="14" t="s">
        <v>10</v>
      </c>
      <c r="Y4" s="41"/>
    </row>
    <row r="5" spans="1:25" x14ac:dyDescent="0.3">
      <c r="A5" s="15">
        <v>1</v>
      </c>
      <c r="B5" s="16" t="s">
        <v>111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7">
        <v>129.53</v>
      </c>
      <c r="U5" s="17">
        <f>T5+(SUM(C5:N5)*5)+P5+Q5+R5+S5</f>
        <v>129.53</v>
      </c>
      <c r="Y5" s="41"/>
    </row>
    <row r="6" spans="1:25" x14ac:dyDescent="0.3">
      <c r="A6" s="15">
        <v>2</v>
      </c>
      <c r="B6" s="16" t="s">
        <v>83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7">
        <v>133.66999999999999</v>
      </c>
      <c r="U6" s="17">
        <f>T6+(SUM(C6:N6)*5)+P6+Q6+R6+S6</f>
        <v>133.66999999999999</v>
      </c>
      <c r="Y6" s="41"/>
    </row>
    <row r="7" spans="1:25" x14ac:dyDescent="0.3">
      <c r="A7" s="15">
        <v>3</v>
      </c>
      <c r="B7" s="16" t="s">
        <v>49</v>
      </c>
      <c r="C7" s="16"/>
      <c r="D7" s="16">
        <v>1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7">
        <v>130.41999999999999</v>
      </c>
      <c r="U7" s="17">
        <f>T7+(SUM(C7:N7)*5)+P7+Q7+R7+S7</f>
        <v>135.41999999999999</v>
      </c>
      <c r="Y7" s="55"/>
    </row>
    <row r="8" spans="1:25" x14ac:dyDescent="0.3">
      <c r="A8" s="15">
        <v>4</v>
      </c>
      <c r="B8" s="16" t="s">
        <v>50</v>
      </c>
      <c r="C8" s="16"/>
      <c r="D8" s="16"/>
      <c r="E8" s="16"/>
      <c r="F8" s="16"/>
      <c r="G8" s="16">
        <v>1</v>
      </c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7">
        <v>131.18</v>
      </c>
      <c r="U8" s="17">
        <v>136.18</v>
      </c>
      <c r="Y8" s="41"/>
    </row>
    <row r="9" spans="1:25" x14ac:dyDescent="0.3">
      <c r="A9" s="15">
        <v>5</v>
      </c>
      <c r="B9" s="16" t="s">
        <v>81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7">
        <v>136.63999999999999</v>
      </c>
      <c r="U9" s="17">
        <f>T9+(SUM(C9:N9)*5)+P9+Q9+R9+S9</f>
        <v>136.63999999999999</v>
      </c>
      <c r="Y9" s="41"/>
    </row>
    <row r="10" spans="1:25" x14ac:dyDescent="0.3">
      <c r="A10" s="15">
        <v>6</v>
      </c>
      <c r="B10" s="16" t="s">
        <v>84</v>
      </c>
      <c r="C10" s="16"/>
      <c r="D10" s="16"/>
      <c r="E10" s="16"/>
      <c r="F10" s="16"/>
      <c r="G10" s="16"/>
      <c r="H10" s="16"/>
      <c r="I10" s="16"/>
      <c r="J10" s="16"/>
      <c r="K10" s="16"/>
      <c r="L10" s="16">
        <v>1</v>
      </c>
      <c r="M10" s="16"/>
      <c r="N10" s="16">
        <v>1</v>
      </c>
      <c r="O10" s="16"/>
      <c r="P10" s="16"/>
      <c r="Q10" s="16"/>
      <c r="R10" s="16"/>
      <c r="S10" s="16"/>
      <c r="T10" s="17">
        <v>129.63999999999999</v>
      </c>
      <c r="U10" s="17">
        <f>T10+(SUM(C10:N10)*5)+P10+Q10+R10+S10</f>
        <v>139.63999999999999</v>
      </c>
      <c r="Y10" s="41"/>
    </row>
    <row r="11" spans="1:25" x14ac:dyDescent="0.3">
      <c r="A11" s="42">
        <v>7</v>
      </c>
      <c r="B11" s="34" t="s">
        <v>110</v>
      </c>
      <c r="C11" s="34"/>
      <c r="D11" s="34"/>
      <c r="E11" s="34"/>
      <c r="F11" s="34">
        <v>1</v>
      </c>
      <c r="G11" s="34"/>
      <c r="H11" s="34">
        <v>1</v>
      </c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5">
        <v>133.94</v>
      </c>
      <c r="U11" s="35">
        <f>T11+(SUM(C11:N11)*5)+P11+Q11+R11+S11</f>
        <v>143.94</v>
      </c>
    </row>
    <row r="12" spans="1:25" x14ac:dyDescent="0.3">
      <c r="A12" s="15">
        <v>8</v>
      </c>
      <c r="B12" s="16" t="s">
        <v>70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7">
        <v>147.21</v>
      </c>
      <c r="U12" s="17">
        <v>147.21</v>
      </c>
    </row>
    <row r="13" spans="1:25" x14ac:dyDescent="0.3">
      <c r="A13" s="18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20"/>
      <c r="U13" s="20"/>
      <c r="Y13" s="55"/>
    </row>
    <row r="14" spans="1:25" x14ac:dyDescent="0.3">
      <c r="A14" s="18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20"/>
      <c r="U14" s="20"/>
      <c r="Y14" s="41"/>
    </row>
    <row r="15" spans="1:25" x14ac:dyDescent="0.3">
      <c r="A15" s="18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20"/>
      <c r="U15" s="20"/>
      <c r="Y15" s="41"/>
    </row>
    <row r="16" spans="1:25" x14ac:dyDescent="0.3">
      <c r="A16" s="18"/>
      <c r="B16" s="18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20"/>
      <c r="U16" s="20"/>
      <c r="Y16" s="41"/>
    </row>
    <row r="17" spans="25:25" x14ac:dyDescent="0.3">
      <c r="Y17" s="41"/>
    </row>
    <row r="18" spans="25:25" x14ac:dyDescent="0.3">
      <c r="Y18" s="41"/>
    </row>
    <row r="19" spans="25:25" x14ac:dyDescent="0.3">
      <c r="Y19" s="41"/>
    </row>
  </sheetData>
  <sortState xmlns:xlrd2="http://schemas.microsoft.com/office/spreadsheetml/2017/richdata2" ref="B5:U12">
    <sortCondition ref="U5:U12"/>
  </sortState>
  <mergeCells count="5">
    <mergeCell ref="C1:U1"/>
    <mergeCell ref="C2:M2"/>
    <mergeCell ref="P2:S2"/>
    <mergeCell ref="C3:M3"/>
    <mergeCell ref="P3:S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13</vt:i4>
      </vt:variant>
      <vt:variant>
        <vt:lpstr>Benoemde bereiken</vt:lpstr>
      </vt:variant>
      <vt:variant>
        <vt:i4>1</vt:i4>
      </vt:variant>
    </vt:vector>
  </HeadingPairs>
  <TitlesOfParts>
    <vt:vector size="14" baseType="lpstr">
      <vt:lpstr>Jeugd</vt:lpstr>
      <vt:lpstr>2sp PO</vt:lpstr>
      <vt:lpstr>1sp PO</vt:lpstr>
      <vt:lpstr>1sp PA</vt:lpstr>
      <vt:lpstr>2sp PA</vt:lpstr>
      <vt:lpstr>4sp PO</vt:lpstr>
      <vt:lpstr>Ruiters</vt:lpstr>
      <vt:lpstr>4sp PA</vt:lpstr>
      <vt:lpstr>F 1sp PO</vt:lpstr>
      <vt:lpstr>F 1sp PA</vt:lpstr>
      <vt:lpstr>F 2sp PO</vt:lpstr>
      <vt:lpstr>F 4sp PO</vt:lpstr>
      <vt:lpstr>F 2sp PA</vt:lpstr>
      <vt:lpstr>Jeugd!Afdrukbereik</vt:lpstr>
    </vt:vector>
  </TitlesOfParts>
  <Company>Unattended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</dc:creator>
  <cp:lastModifiedBy>Eefje van Harskamp</cp:lastModifiedBy>
  <cp:lastPrinted>2022-12-10T16:45:34Z</cp:lastPrinted>
  <dcterms:created xsi:type="dcterms:W3CDTF">2013-11-19T15:42:21Z</dcterms:created>
  <dcterms:modified xsi:type="dcterms:W3CDTF">2022-12-10T21:14:30Z</dcterms:modified>
</cp:coreProperties>
</file>