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2-2023\"/>
    </mc:Choice>
  </mc:AlternateContent>
  <xr:revisionPtr revIDLastSave="0" documentId="13_ncr:1_{B07A23E1-49E5-46D7-B0B6-D13A31FFB7F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Blad1!$A$1:$G$123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G22" i="1"/>
  <c r="F7" i="1" l="1"/>
  <c r="F8" i="1" s="1"/>
  <c r="F9" i="1" s="1"/>
  <c r="F10" i="1" s="1"/>
  <c r="F11" i="1" s="1"/>
  <c r="F12" i="1" s="1"/>
  <c r="F6" i="1"/>
  <c r="G7" i="1" l="1"/>
  <c r="G8" i="1" l="1"/>
  <c r="G9" i="1" s="1"/>
  <c r="G10" i="1" s="1"/>
  <c r="G11" i="1" s="1"/>
  <c r="G12" i="1" s="1"/>
  <c r="F14" i="1" l="1"/>
  <c r="F15" i="1" s="1"/>
  <c r="F16" i="1" s="1"/>
  <c r="F17" i="1" s="1"/>
  <c r="F18" i="1" s="1"/>
  <c r="F19" i="1" s="1"/>
  <c r="F20" i="1" s="1"/>
  <c r="F13" i="1"/>
  <c r="G14" i="1" l="1"/>
  <c r="G15" i="1" s="1"/>
  <c r="G16" i="1" s="1"/>
  <c r="G17" i="1" s="1"/>
  <c r="G18" i="1" s="1"/>
  <c r="G19" i="1" s="1"/>
  <c r="G20" i="1" s="1"/>
  <c r="F21" i="1" l="1"/>
  <c r="F22" i="1"/>
  <c r="F23" i="1" s="1"/>
  <c r="F24" i="1" s="1"/>
  <c r="F25" i="1" s="1"/>
  <c r="F26" i="1" l="1"/>
  <c r="F27" i="1" s="1"/>
  <c r="F28" i="1" s="1"/>
  <c r="G23" i="1" l="1"/>
  <c r="G24" i="1" l="1"/>
  <c r="G25" i="1" l="1"/>
  <c r="G26" i="1" l="1"/>
  <c r="G27" i="1" s="1"/>
  <c r="G28" i="1" s="1"/>
  <c r="F30" i="1" l="1"/>
  <c r="F31" i="1" s="1"/>
  <c r="F32" i="1" s="1"/>
  <c r="F33" i="1" s="1"/>
  <c r="F34" i="1" s="1"/>
  <c r="F35" i="1" s="1"/>
  <c r="F36" i="1" s="1"/>
  <c r="G30" i="1" s="1"/>
  <c r="G31" i="1" s="1"/>
  <c r="G32" i="1" s="1"/>
  <c r="G33" i="1" s="1"/>
  <c r="G34" i="1" s="1"/>
  <c r="G35" i="1" s="1"/>
  <c r="G36" i="1" s="1"/>
  <c r="F29" i="1"/>
  <c r="F39" i="1" l="1"/>
  <c r="F40" i="1" s="1"/>
  <c r="F41" i="1" s="1"/>
  <c r="F42" i="1" s="1"/>
  <c r="F43" i="1" s="1"/>
  <c r="F44" i="1" s="1"/>
  <c r="G38" i="1" s="1"/>
  <c r="G39" i="1" s="1"/>
  <c r="G40" i="1" s="1"/>
  <c r="G41" i="1" s="1"/>
  <c r="G42" i="1" s="1"/>
  <c r="G43" i="1" s="1"/>
  <c r="G44" i="1" s="1"/>
  <c r="F37" i="1"/>
  <c r="F46" i="1" l="1"/>
  <c r="F45" i="1"/>
  <c r="F47" i="1" s="1"/>
  <c r="F48" i="1" s="1"/>
  <c r="F49" i="1" s="1"/>
  <c r="F50" i="1" s="1"/>
  <c r="F51" i="1" l="1"/>
  <c r="G46" i="1" s="1"/>
  <c r="G47" i="1" s="1"/>
  <c r="G48" i="1" s="1"/>
  <c r="G49" i="1" s="1"/>
  <c r="G50" i="1" s="1"/>
  <c r="G51" i="1" s="1"/>
  <c r="F52" i="1" s="1"/>
  <c r="F53" i="1" s="1"/>
  <c r="F54" i="1" l="1"/>
  <c r="F55" i="1" s="1"/>
  <c r="F56" i="1" s="1"/>
  <c r="F57" i="1" s="1"/>
  <c r="F58" i="1" s="1"/>
  <c r="G53" i="1" s="1"/>
  <c r="G54" i="1" s="1"/>
  <c r="G55" i="1" s="1"/>
  <c r="G56" i="1" s="1"/>
  <c r="G57" i="1" s="1"/>
  <c r="G58" i="1" s="1"/>
  <c r="F60" i="1" l="1"/>
  <c r="F59" i="1"/>
  <c r="F62" i="1" l="1"/>
  <c r="F63" i="1" s="1"/>
  <c r="F64" i="1" s="1"/>
  <c r="F65" i="1" s="1"/>
  <c r="F66" i="1" s="1"/>
  <c r="F67" i="1" s="1"/>
  <c r="G60" i="1" s="1"/>
  <c r="G62" i="1" l="1"/>
  <c r="G63" i="1" l="1"/>
  <c r="G64" i="1" s="1"/>
  <c r="G65" i="1" s="1"/>
  <c r="G66" i="1" l="1"/>
  <c r="G67" i="1" s="1"/>
  <c r="F70" i="1" l="1"/>
  <c r="F72" i="1" s="1"/>
  <c r="F74" i="1" s="1"/>
  <c r="F76" i="1" s="1"/>
  <c r="F69" i="1"/>
  <c r="F78" i="1" l="1"/>
  <c r="F80" i="1" s="1"/>
  <c r="F81" i="1" s="1"/>
  <c r="G70" i="1" s="1"/>
  <c r="G72" i="1" s="1"/>
  <c r="G74" i="1" s="1"/>
  <c r="G76" i="1" s="1"/>
  <c r="G78" i="1" s="1"/>
  <c r="G80" i="1" s="1"/>
  <c r="G81" i="1" s="1"/>
  <c r="F82" i="1" l="1"/>
  <c r="F84" i="1" s="1"/>
  <c r="F85" i="1" s="1"/>
  <c r="F86" i="1" s="1"/>
  <c r="F83" i="1"/>
  <c r="F87" i="1" s="1"/>
  <c r="F88" i="1" s="1"/>
  <c r="F89" i="1" s="1"/>
  <c r="G83" i="1" s="1"/>
  <c r="G84" i="1" s="1"/>
  <c r="G85" i="1" s="1"/>
  <c r="G86" i="1" s="1"/>
  <c r="G87" i="1" s="1"/>
  <c r="G88" i="1" s="1"/>
  <c r="G89" i="1" s="1"/>
</calcChain>
</file>

<file path=xl/sharedStrings.xml><?xml version="1.0" encoding="utf-8"?>
<sst xmlns="http://schemas.openxmlformats.org/spreadsheetml/2006/main" count="330" uniqueCount="228">
  <si>
    <t>St.nr.</t>
  </si>
  <si>
    <t>Naam</t>
  </si>
  <si>
    <t>Ru-</t>
  </si>
  <si>
    <t>Plaats</t>
  </si>
  <si>
    <t>Paarden</t>
  </si>
  <si>
    <t>briek</t>
  </si>
  <si>
    <t>Pony's</t>
  </si>
  <si>
    <t>PAE</t>
  </si>
  <si>
    <t>POE</t>
  </si>
  <si>
    <t>POD</t>
  </si>
  <si>
    <t>+/- 15 min. Parcours verkennen</t>
  </si>
  <si>
    <t>Appie de Greef</t>
  </si>
  <si>
    <t>Nuenen</t>
  </si>
  <si>
    <t>Duc de Brabant</t>
  </si>
  <si>
    <t>Hapert</t>
  </si>
  <si>
    <t>Jordy van der Wijst</t>
  </si>
  <si>
    <t>Veghel</t>
  </si>
  <si>
    <t>Bert Berben</t>
  </si>
  <si>
    <t>Heythuijsen</t>
  </si>
  <si>
    <t>Quality Z</t>
  </si>
  <si>
    <t>+/- 30 min. Parcours verkennen</t>
  </si>
  <si>
    <t>PAD</t>
  </si>
  <si>
    <t>Johan van Hooydonk</t>
  </si>
  <si>
    <t>Bavel</t>
  </si>
  <si>
    <t>Gilze</t>
  </si>
  <si>
    <t>Chantal v. der Wijst</t>
  </si>
  <si>
    <t>Giel van der Linden</t>
  </si>
  <si>
    <t>Mierlo</t>
  </si>
  <si>
    <t>POM</t>
  </si>
  <si>
    <t>Schijndel</t>
  </si>
  <si>
    <t>Erik Verloo</t>
  </si>
  <si>
    <t xml:space="preserve">Poppel ( B. ) 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</si>
  <si>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</si>
  <si>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</si>
  <si>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</si>
  <si>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</si>
  <si>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</si>
  <si>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</si>
  <si>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</si>
  <si>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</si>
  <si>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</si>
  <si>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</si>
  <si>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</si>
  <si>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</si>
  <si>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</si>
  <si>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</si>
  <si>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</si>
  <si>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</si>
  <si>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Kenny Kanora</t>
  </si>
  <si>
    <t>Tielen ( B. )</t>
  </si>
  <si>
    <t>Simmy &amp; Tonnie</t>
  </si>
  <si>
    <t>Jan Heijnen</t>
  </si>
  <si>
    <t>Prinsenbeek</t>
  </si>
  <si>
    <t>Lommel ( B. )</t>
  </si>
  <si>
    <t>Rebbel &amp; Rocky</t>
  </si>
  <si>
    <t xml:space="preserve">Phantom &amp;Phox </t>
  </si>
  <si>
    <t>Devil &amp; Fabian &amp;</t>
  </si>
  <si>
    <t>Ros</t>
  </si>
  <si>
    <t>Berendrecht ( B. )</t>
  </si>
  <si>
    <t>Bernd Wouters</t>
  </si>
  <si>
    <t>Chayton Huskens</t>
  </si>
  <si>
    <t>Baexem</t>
  </si>
  <si>
    <t>Cendy</t>
  </si>
  <si>
    <t>Veldhoven</t>
  </si>
  <si>
    <t>Kees Vorstenbosch</t>
  </si>
  <si>
    <t>Nick Weytjens</t>
  </si>
  <si>
    <t>Eersel</t>
  </si>
  <si>
    <t>Heesch</t>
  </si>
  <si>
    <t>Dirk Bastiaansen</t>
  </si>
  <si>
    <t>Boyke</t>
  </si>
  <si>
    <t>Jordy Reuvers</t>
  </si>
  <si>
    <t>Zevenbergen</t>
  </si>
  <si>
    <t>Boy</t>
  </si>
  <si>
    <t>Jonas Corten</t>
  </si>
  <si>
    <t>Bekkevoort ( B. )</t>
  </si>
  <si>
    <t>Bailando</t>
  </si>
  <si>
    <t>Harrie Verstappen</t>
  </si>
  <si>
    <t>Formando &amp; Indiaan</t>
  </si>
  <si>
    <t>Tilburg</t>
  </si>
  <si>
    <t>Fragnes &amp; Lymora</t>
  </si>
  <si>
    <t>Carlo Vermeulen</t>
  </si>
  <si>
    <t>Griendtsveen</t>
  </si>
  <si>
    <t>Dennis Rijntjes</t>
  </si>
  <si>
    <t>Aarle Rixtel</t>
  </si>
  <si>
    <t>Camus &amp; Romeo</t>
  </si>
  <si>
    <t xml:space="preserve">Britt Luycks </t>
  </si>
  <si>
    <t>Avino &amp; Rosy</t>
  </si>
  <si>
    <t>Tessa in 't Groen</t>
  </si>
  <si>
    <t>Dongen</t>
  </si>
  <si>
    <t>Casper &amp; Chucky</t>
  </si>
  <si>
    <t>Rudi van Bijlen</t>
  </si>
  <si>
    <t>Geel ( B. )</t>
  </si>
  <si>
    <t>Jack &amp; Tia</t>
  </si>
  <si>
    <t>Pearcy</t>
  </si>
  <si>
    <t>Sibrim Lemmens</t>
  </si>
  <si>
    <t>Tielt-Winge ( B. )</t>
  </si>
  <si>
    <t>Kabaya &amp; Kadoeska</t>
  </si>
  <si>
    <t>Flash</t>
  </si>
  <si>
    <t>PAM</t>
  </si>
  <si>
    <t>Johan Beliën</t>
  </si>
  <si>
    <t>Hamont  ( B. )</t>
  </si>
  <si>
    <t>Annie &amp; Dirk &amp;</t>
  </si>
  <si>
    <t>Mick &amp; Teun</t>
  </si>
  <si>
    <t xml:space="preserve">Stephano Mulder </t>
  </si>
  <si>
    <t>DayDreamer &amp; Hero</t>
  </si>
  <si>
    <t>Black Devil &amp; Brento</t>
  </si>
  <si>
    <t>Eric Eijpelaars</t>
  </si>
  <si>
    <t>Art &amp; Zipke</t>
  </si>
  <si>
    <t>Jasper &amp; Vincent</t>
  </si>
  <si>
    <t>Susanne Damen</t>
  </si>
  <si>
    <t>Oosterhout</t>
  </si>
  <si>
    <t>Sandy</t>
  </si>
  <si>
    <t>Mavino</t>
  </si>
  <si>
    <t>Coco &amp; George</t>
  </si>
  <si>
    <t>Bo &amp; Tess</t>
  </si>
  <si>
    <t>Panningen</t>
  </si>
  <si>
    <t xml:space="preserve">POD </t>
  </si>
  <si>
    <t>Eric Steijvers</t>
  </si>
  <si>
    <t>Tess</t>
  </si>
  <si>
    <t>Tim Steijvers</t>
  </si>
  <si>
    <t>Zundert</t>
  </si>
  <si>
    <t>Angeline  Steijvers</t>
  </si>
  <si>
    <t>Gwenn &amp; Sterre</t>
  </si>
  <si>
    <t>Leo van de Burgt</t>
  </si>
  <si>
    <t>Meijel</t>
  </si>
  <si>
    <t>Elco &amp; Gabor</t>
  </si>
  <si>
    <t>Jos Corsten</t>
  </si>
  <si>
    <t>Mariahout</t>
  </si>
  <si>
    <t>Friso &amp; Frits</t>
  </si>
  <si>
    <t>Lars Verstegen</t>
  </si>
  <si>
    <t>Melick</t>
  </si>
  <si>
    <t>Angie</t>
  </si>
  <si>
    <t>11.</t>
  </si>
  <si>
    <t>Katia Denis</t>
  </si>
  <si>
    <t>Bocholt ( B. )</t>
  </si>
  <si>
    <t>Hans Verhoeven</t>
  </si>
  <si>
    <t>Valkensward</t>
  </si>
  <si>
    <t>Inova</t>
  </si>
  <si>
    <t>333.</t>
  </si>
  <si>
    <t>Kevin Swennen</t>
  </si>
  <si>
    <t>Blitzz &amp; Vezer</t>
  </si>
  <si>
    <t>Jan van Tien</t>
  </si>
  <si>
    <t>Linda Smits</t>
  </si>
  <si>
    <t>Hans Hoens</t>
  </si>
  <si>
    <t>Borkel &amp; Schaft</t>
  </si>
  <si>
    <t>Bently  &amp; Zazou</t>
  </si>
  <si>
    <t>Sandy Schaepkens</t>
  </si>
  <si>
    <t>Heerlen</t>
  </si>
  <si>
    <t>Hakan &amp; Jack</t>
  </si>
  <si>
    <t>Katrien Lanen</t>
  </si>
  <si>
    <t>Geel</t>
  </si>
  <si>
    <t>Nelson &amp; Pixcy</t>
  </si>
  <si>
    <t>Theo Raaijmakers</t>
  </si>
  <si>
    <t>Berlicum</t>
  </si>
  <si>
    <t>Dex &amp; Duco</t>
  </si>
  <si>
    <t xml:space="preserve">Meensel-Kiezegen </t>
  </si>
  <si>
    <t>Daantje</t>
  </si>
  <si>
    <t>Blade &amp; Janneke</t>
  </si>
  <si>
    <t>Leandro &amp; Teuntje</t>
  </si>
  <si>
    <t>Diantha</t>
  </si>
  <si>
    <t>Chelsea van Dijk</t>
  </si>
  <si>
    <t>Apollo &amp; Hermes &amp;</t>
  </si>
  <si>
    <t>Princess</t>
  </si>
  <si>
    <t>Peter Zeegers</t>
  </si>
  <si>
    <t>Canita</t>
  </si>
  <si>
    <t>Farola</t>
  </si>
  <si>
    <t>Rumbie</t>
  </si>
  <si>
    <t>Jack Lamers</t>
  </si>
  <si>
    <t>Bram Lemmens</t>
  </si>
  <si>
    <t>Hamont n( B. )</t>
  </si>
  <si>
    <t>Diego &amp; Klodder</t>
  </si>
  <si>
    <t>Bernie Damen</t>
  </si>
  <si>
    <t>Viano</t>
  </si>
  <si>
    <t>Jeffrie Scholten</t>
  </si>
  <si>
    <t>Spiky</t>
  </si>
  <si>
    <t>Jantje &amp; Corke</t>
  </si>
  <si>
    <t>Demi Timmers</t>
  </si>
  <si>
    <t>Geldrop</t>
  </si>
  <si>
    <t>Jeerbert &amp; B.B. Indiana</t>
  </si>
  <si>
    <t>Tor van den Berge</t>
  </si>
  <si>
    <t>Umberto van Gool</t>
  </si>
  <si>
    <t>Dorst</t>
  </si>
  <si>
    <t>Samira &amp; Oijens James</t>
  </si>
  <si>
    <t>Ger Verstegen</t>
  </si>
  <si>
    <t>Roermond</t>
  </si>
  <si>
    <t>Calypso</t>
  </si>
  <si>
    <t>Maarten Krom</t>
  </si>
  <si>
    <t>Guuske</t>
  </si>
  <si>
    <t>Joe</t>
  </si>
  <si>
    <t>4.</t>
  </si>
  <si>
    <t>44.</t>
  </si>
  <si>
    <t>1.</t>
  </si>
  <si>
    <t>2.</t>
  </si>
  <si>
    <t>17.</t>
  </si>
  <si>
    <t>55.</t>
  </si>
  <si>
    <t>66.</t>
  </si>
  <si>
    <t>114.</t>
  </si>
  <si>
    <t>94.</t>
  </si>
  <si>
    <t>101.</t>
  </si>
  <si>
    <t>34.</t>
  </si>
  <si>
    <t xml:space="preserve">   Startlijst:  E.G.M. -- Indoor MenCompetitie  2022 - 2023.  Zondag 20 november 2022.</t>
  </si>
  <si>
    <t>99.</t>
  </si>
  <si>
    <t>Piet van de Brand</t>
  </si>
  <si>
    <t>Nispen</t>
  </si>
  <si>
    <t>Romy</t>
  </si>
  <si>
    <t>Beauty &amp; Tamme</t>
  </si>
  <si>
    <t>Maaike Stoop</t>
  </si>
  <si>
    <t>Furon</t>
  </si>
  <si>
    <t>Keldonk</t>
  </si>
  <si>
    <t>Piet Peepers</t>
  </si>
  <si>
    <t>Barichello &amp; Jasper</t>
  </si>
  <si>
    <t>Niels Vermeulen</t>
  </si>
  <si>
    <t>Theo Timmermans</t>
  </si>
  <si>
    <t>Amy Michielsen</t>
  </si>
  <si>
    <t>Fleur</t>
  </si>
  <si>
    <t>Hamont</t>
  </si>
  <si>
    <t>Suus</t>
  </si>
  <si>
    <t>No Name &amp; No Name</t>
  </si>
  <si>
    <t>Breda</t>
  </si>
  <si>
    <t>Leo Verhagen</t>
  </si>
  <si>
    <t>Borkel en Schaft</t>
  </si>
  <si>
    <t>Mexx &amp; Milan</t>
  </si>
  <si>
    <t>Joop Gommers</t>
  </si>
  <si>
    <t>Dreumel</t>
  </si>
  <si>
    <t>Guus ( Garant )</t>
  </si>
  <si>
    <t>Rosy &amp; Pien</t>
  </si>
  <si>
    <t>Avino &amp; Lizz &amp;</t>
  </si>
  <si>
    <t xml:space="preserve">No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</si>
</sst>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double">
        <color indexed="64"/>
      </right>
      <top style="mediumDashDotDot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1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Fill="1" applyBorder="1"/>
    <xf numFmtId="164" fontId="4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12" fillId="0" borderId="0" xfId="0" applyFont="1" applyBorder="1"/>
    <xf numFmtId="0" fontId="9" fillId="0" borderId="0" xfId="0" applyFont="1" applyBorder="1"/>
    <xf numFmtId="0" fontId="12" fillId="0" borderId="0" xfId="0" applyFont="1" applyFill="1" applyBorder="1"/>
    <xf numFmtId="0" fontId="12" fillId="2" borderId="0" xfId="0" applyFont="1" applyFill="1" applyBorder="1"/>
    <xf numFmtId="0" fontId="9" fillId="0" borderId="0" xfId="0" applyFont="1" applyFill="1" applyBorder="1"/>
    <xf numFmtId="0" fontId="12" fillId="2" borderId="0" xfId="0" applyFont="1" applyFill="1" applyBorder="1" applyAlignment="1">
      <alignment horizontal="right"/>
    </xf>
    <xf numFmtId="0" fontId="13" fillId="0" borderId="0" xfId="0" applyFont="1" applyBorder="1"/>
    <xf numFmtId="164" fontId="12" fillId="0" borderId="0" xfId="0" applyNumberFormat="1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10" fillId="0" borderId="0" xfId="0" applyFont="1" applyBorder="1"/>
    <xf numFmtId="164" fontId="12" fillId="2" borderId="0" xfId="0" applyNumberFormat="1" applyFont="1" applyFill="1" applyBorder="1"/>
    <xf numFmtId="0" fontId="14" fillId="0" borderId="0" xfId="0" applyFont="1" applyBorder="1"/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2" fillId="0" borderId="18" xfId="0" applyFont="1" applyBorder="1"/>
    <xf numFmtId="164" fontId="12" fillId="0" borderId="20" xfId="0" applyNumberFormat="1" applyFont="1" applyBorder="1"/>
    <xf numFmtId="0" fontId="14" fillId="0" borderId="0" xfId="0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4" fontId="12" fillId="0" borderId="24" xfId="0" applyNumberFormat="1" applyFont="1" applyBorder="1"/>
    <xf numFmtId="0" fontId="2" fillId="0" borderId="28" xfId="0" applyFont="1" applyBorder="1" applyAlignment="1">
      <alignment horizontal="right"/>
    </xf>
    <xf numFmtId="0" fontId="17" fillId="0" borderId="0" xfId="0" applyFont="1" applyBorder="1"/>
    <xf numFmtId="0" fontId="17" fillId="2" borderId="0" xfId="0" applyFont="1" applyFill="1" applyBorder="1"/>
    <xf numFmtId="0" fontId="15" fillId="2" borderId="33" xfId="0" applyFont="1" applyFill="1" applyBorder="1" applyAlignment="1">
      <alignment horizontal="right" vertical="top"/>
    </xf>
    <xf numFmtId="0" fontId="14" fillId="0" borderId="27" xfId="0" applyFont="1" applyBorder="1" applyAlignment="1">
      <alignment horizontal="left" vertical="top"/>
    </xf>
    <xf numFmtId="0" fontId="14" fillId="2" borderId="13" xfId="0" applyFont="1" applyFill="1" applyBorder="1" applyAlignment="1">
      <alignment horizontal="right" vertical="top"/>
    </xf>
    <xf numFmtId="0" fontId="14" fillId="0" borderId="8" xfId="0" applyFont="1" applyBorder="1" applyAlignment="1">
      <alignment horizontal="left" vertical="top"/>
    </xf>
    <xf numFmtId="0" fontId="14" fillId="2" borderId="12" xfId="0" applyFont="1" applyFill="1" applyBorder="1" applyAlignment="1">
      <alignment horizontal="right" vertical="top"/>
    </xf>
    <xf numFmtId="0" fontId="14" fillId="2" borderId="18" xfId="0" applyFont="1" applyFill="1" applyBorder="1" applyAlignment="1">
      <alignment horizontal="right" vertical="top"/>
    </xf>
    <xf numFmtId="49" fontId="16" fillId="0" borderId="27" xfId="0" applyNumberFormat="1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164" fontId="12" fillId="3" borderId="34" xfId="0" applyNumberFormat="1" applyFont="1" applyFill="1" applyBorder="1" applyAlignment="1">
      <alignment horizontal="center"/>
    </xf>
    <xf numFmtId="164" fontId="12" fillId="0" borderId="35" xfId="0" applyNumberFormat="1" applyFont="1" applyBorder="1" applyAlignment="1">
      <alignment horizontal="center"/>
    </xf>
    <xf numFmtId="164" fontId="12" fillId="3" borderId="36" xfId="0" applyNumberFormat="1" applyFont="1" applyFill="1" applyBorder="1" applyAlignment="1">
      <alignment horizontal="center"/>
    </xf>
    <xf numFmtId="164" fontId="12" fillId="3" borderId="37" xfId="0" applyNumberFormat="1" applyFont="1" applyFill="1" applyBorder="1" applyAlignment="1">
      <alignment horizontal="center"/>
    </xf>
    <xf numFmtId="164" fontId="12" fillId="0" borderId="38" xfId="0" applyNumberFormat="1" applyFont="1" applyBorder="1" applyAlignment="1">
      <alignment horizontal="center" vertical="top"/>
    </xf>
    <xf numFmtId="164" fontId="12" fillId="0" borderId="39" xfId="0" applyNumberFormat="1" applyFont="1" applyBorder="1" applyAlignment="1">
      <alignment horizontal="center" vertical="top"/>
    </xf>
    <xf numFmtId="164" fontId="12" fillId="0" borderId="40" xfId="0" applyNumberFormat="1" applyFont="1" applyBorder="1" applyAlignment="1">
      <alignment horizontal="center" vertical="top"/>
    </xf>
    <xf numFmtId="164" fontId="12" fillId="0" borderId="41" xfId="0" applyNumberFormat="1" applyFont="1" applyBorder="1" applyAlignment="1">
      <alignment horizontal="center" vertical="top"/>
    </xf>
    <xf numFmtId="164" fontId="12" fillId="3" borderId="42" xfId="0" applyNumberFormat="1" applyFont="1" applyFill="1" applyBorder="1" applyAlignment="1">
      <alignment horizontal="center" vertical="top"/>
    </xf>
    <xf numFmtId="164" fontId="12" fillId="0" borderId="43" xfId="0" applyNumberFormat="1" applyFont="1" applyBorder="1" applyAlignment="1">
      <alignment horizontal="center" vertical="top"/>
    </xf>
    <xf numFmtId="164" fontId="12" fillId="3" borderId="38" xfId="0" applyNumberFormat="1" applyFont="1" applyFill="1" applyBorder="1" applyAlignment="1">
      <alignment horizontal="center" vertical="top"/>
    </xf>
    <xf numFmtId="164" fontId="12" fillId="3" borderId="39" xfId="0" applyNumberFormat="1" applyFont="1" applyFill="1" applyBorder="1" applyAlignment="1">
      <alignment horizontal="center" vertical="top"/>
    </xf>
    <xf numFmtId="164" fontId="12" fillId="2" borderId="39" xfId="0" applyNumberFormat="1" applyFont="1" applyFill="1" applyBorder="1" applyAlignment="1">
      <alignment horizontal="center" vertical="top"/>
    </xf>
    <xf numFmtId="164" fontId="12" fillId="0" borderId="44" xfId="0" applyNumberFormat="1" applyFont="1" applyBorder="1" applyAlignment="1">
      <alignment horizontal="center" vertical="top"/>
    </xf>
    <xf numFmtId="164" fontId="12" fillId="0" borderId="45" xfId="0" applyNumberFormat="1" applyFont="1" applyBorder="1" applyAlignment="1">
      <alignment horizontal="center" vertical="top"/>
    </xf>
    <xf numFmtId="164" fontId="12" fillId="0" borderId="46" xfId="0" applyNumberFormat="1" applyFont="1" applyBorder="1" applyAlignment="1">
      <alignment horizontal="center" vertical="top"/>
    </xf>
    <xf numFmtId="164" fontId="12" fillId="3" borderId="41" xfId="0" applyNumberFormat="1" applyFont="1" applyFill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164" fontId="12" fillId="3" borderId="40" xfId="0" applyNumberFormat="1" applyFont="1" applyFill="1" applyBorder="1" applyAlignment="1">
      <alignment horizontal="center" vertical="top"/>
    </xf>
    <xf numFmtId="0" fontId="14" fillId="2" borderId="33" xfId="0" applyFont="1" applyFill="1" applyBorder="1" applyAlignment="1">
      <alignment horizontal="right" vertical="top"/>
    </xf>
    <xf numFmtId="0" fontId="14" fillId="2" borderId="25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2" borderId="23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2" borderId="14" xfId="0" applyFont="1" applyFill="1" applyBorder="1" applyAlignment="1">
      <alignment horizontal="right" vertical="top"/>
    </xf>
    <xf numFmtId="0" fontId="15" fillId="0" borderId="22" xfId="0" applyFont="1" applyBorder="1" applyAlignment="1">
      <alignment horizontal="left" vertical="top"/>
    </xf>
    <xf numFmtId="0" fontId="14" fillId="2" borderId="3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7" fillId="2" borderId="25" xfId="0" applyFont="1" applyFill="1" applyBorder="1" applyAlignment="1">
      <alignment horizontal="right" vertical="top"/>
    </xf>
    <xf numFmtId="49" fontId="19" fillId="0" borderId="27" xfId="0" applyNumberFormat="1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/>
    </xf>
    <xf numFmtId="0" fontId="18" fillId="2" borderId="33" xfId="0" applyFont="1" applyFill="1" applyBorder="1" applyAlignment="1">
      <alignment horizontal="right" vertical="top"/>
    </xf>
    <xf numFmtId="0" fontId="11" fillId="0" borderId="28" xfId="0" applyFont="1" applyBorder="1" applyAlignment="1">
      <alignment horizontal="left"/>
    </xf>
    <xf numFmtId="0" fontId="11" fillId="0" borderId="32" xfId="0" applyFont="1" applyBorder="1"/>
    <xf numFmtId="0" fontId="11" fillId="0" borderId="29" xfId="0" applyFont="1" applyBorder="1"/>
    <xf numFmtId="0" fontId="11" fillId="0" borderId="30" xfId="0" applyFont="1" applyBorder="1" applyAlignment="1">
      <alignment horizontal="left"/>
    </xf>
    <xf numFmtId="0" fontId="11" fillId="0" borderId="47" xfId="0" applyFont="1" applyBorder="1"/>
    <xf numFmtId="0" fontId="11" fillId="0" borderId="31" xfId="0" applyFont="1" applyBorder="1"/>
    <xf numFmtId="0" fontId="2" fillId="2" borderId="16" xfId="0" applyFont="1" applyFill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164" fontId="12" fillId="0" borderId="16" xfId="0" applyNumberFormat="1" applyFont="1" applyBorder="1" applyAlignment="1">
      <alignment horizontal="center" vertical="top"/>
    </xf>
    <xf numFmtId="164" fontId="12" fillId="0" borderId="0" xfId="0" applyNumberFormat="1" applyFont="1" applyBorder="1" applyAlignment="1">
      <alignment horizontal="center" vertical="top"/>
    </xf>
    <xf numFmtId="0" fontId="14" fillId="0" borderId="1" xfId="0" applyFont="1" applyBorder="1"/>
    <xf numFmtId="0" fontId="14" fillId="2" borderId="13" xfId="0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2" borderId="13" xfId="0" applyFont="1" applyFill="1" applyBorder="1"/>
    <xf numFmtId="0" fontId="14" fillId="2" borderId="1" xfId="0" applyFont="1" applyFill="1" applyBorder="1"/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2" borderId="14" xfId="0" applyFont="1" applyFill="1" applyBorder="1" applyAlignment="1">
      <alignment horizontal="right" vertical="center"/>
    </xf>
    <xf numFmtId="0" fontId="14" fillId="0" borderId="48" xfId="0" applyFont="1" applyBorder="1" applyAlignment="1">
      <alignment horizontal="left" vertical="top"/>
    </xf>
    <xf numFmtId="164" fontId="12" fillId="2" borderId="40" xfId="0" applyNumberFormat="1" applyFont="1" applyFill="1" applyBorder="1" applyAlignment="1">
      <alignment horizontal="center" vertical="top"/>
    </xf>
    <xf numFmtId="164" fontId="12" fillId="2" borderId="41" xfId="0" applyNumberFormat="1" applyFont="1" applyFill="1" applyBorder="1" applyAlignment="1">
      <alignment horizontal="center" vertical="top"/>
    </xf>
    <xf numFmtId="0" fontId="14" fillId="2" borderId="49" xfId="0" applyFont="1" applyFill="1" applyBorder="1" applyAlignment="1">
      <alignment horizontal="right" vertical="top"/>
    </xf>
    <xf numFmtId="0" fontId="12" fillId="2" borderId="26" xfId="0" applyFont="1" applyFill="1" applyBorder="1"/>
    <xf numFmtId="0" fontId="12" fillId="0" borderId="27" xfId="0" applyFont="1" applyBorder="1"/>
    <xf numFmtId="0" fontId="13" fillId="0" borderId="50" xfId="0" applyFont="1" applyBorder="1"/>
    <xf numFmtId="0" fontId="14" fillId="0" borderId="7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14" fillId="0" borderId="3" xfId="0" applyFont="1" applyBorder="1"/>
    <xf numFmtId="164" fontId="12" fillId="3" borderId="51" xfId="0" applyNumberFormat="1" applyFont="1" applyFill="1" applyBorder="1" applyAlignment="1">
      <alignment horizontal="center" vertical="top"/>
    </xf>
    <xf numFmtId="164" fontId="12" fillId="3" borderId="52" xfId="0" applyNumberFormat="1" applyFont="1" applyFill="1" applyBorder="1" applyAlignment="1">
      <alignment horizontal="center" vertical="top"/>
    </xf>
    <xf numFmtId="0" fontId="14" fillId="2" borderId="53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1" xfId="0" applyFont="1" applyBorder="1" applyAlignment="1">
      <alignment horizontal="left"/>
    </xf>
    <xf numFmtId="0" fontId="14" fillId="0" borderId="1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9" xfId="0" applyFont="1" applyBorder="1" applyAlignment="1">
      <alignment horizontal="left" vertical="center"/>
    </xf>
    <xf numFmtId="0" fontId="14" fillId="0" borderId="48" xfId="0" applyFont="1" applyBorder="1" applyAlignment="1">
      <alignment horizontal="left"/>
    </xf>
    <xf numFmtId="0" fontId="14" fillId="0" borderId="12" xfId="0" applyFont="1" applyBorder="1" applyAlignment="1">
      <alignment horizontal="right" vertical="center"/>
    </xf>
    <xf numFmtId="0" fontId="14" fillId="0" borderId="11" xfId="0" applyFont="1" applyBorder="1"/>
    <xf numFmtId="164" fontId="12" fillId="0" borderId="54" xfId="0" applyNumberFormat="1" applyFont="1" applyBorder="1" applyAlignment="1">
      <alignment horizontal="center" vertical="top"/>
    </xf>
    <xf numFmtId="0" fontId="17" fillId="0" borderId="27" xfId="0" applyFont="1" applyBorder="1" applyAlignment="1">
      <alignment vertical="top"/>
    </xf>
    <xf numFmtId="0" fontId="14" fillId="2" borderId="2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/>
    </xf>
    <xf numFmtId="0" fontId="14" fillId="2" borderId="55" xfId="0" applyFont="1" applyFill="1" applyBorder="1" applyAlignment="1">
      <alignment horizontal="right" vertical="top"/>
    </xf>
    <xf numFmtId="0" fontId="14" fillId="0" borderId="56" xfId="0" applyFont="1" applyFill="1" applyBorder="1" applyAlignment="1">
      <alignment horizontal="left" vertical="top"/>
    </xf>
    <xf numFmtId="0" fontId="14" fillId="0" borderId="57" xfId="0" applyFont="1" applyBorder="1" applyAlignment="1">
      <alignment horizontal="left" vertical="top"/>
    </xf>
    <xf numFmtId="0" fontId="4" fillId="0" borderId="18" xfId="0" applyFont="1" applyBorder="1"/>
    <xf numFmtId="164" fontId="12" fillId="3" borderId="37" xfId="0" applyNumberFormat="1" applyFont="1" applyFill="1" applyBorder="1" applyAlignment="1">
      <alignment horizontal="center" vertical="top"/>
    </xf>
    <xf numFmtId="164" fontId="12" fillId="3" borderId="58" xfId="0" applyNumberFormat="1" applyFont="1" applyFill="1" applyBorder="1" applyAlignment="1">
      <alignment horizontal="center" vertical="top"/>
    </xf>
    <xf numFmtId="164" fontId="12" fillId="2" borderId="59" xfId="0" applyNumberFormat="1" applyFont="1" applyFill="1" applyBorder="1" applyAlignment="1">
      <alignment horizontal="center" vertical="top"/>
    </xf>
    <xf numFmtId="164" fontId="12" fillId="2" borderId="60" xfId="0" applyNumberFormat="1" applyFont="1" applyFill="1" applyBorder="1" applyAlignment="1">
      <alignment horizontal="center" vertical="top"/>
    </xf>
    <xf numFmtId="0" fontId="21" fillId="0" borderId="3" xfId="0" applyFont="1" applyBorder="1"/>
    <xf numFmtId="0" fontId="21" fillId="0" borderId="1" xfId="0" applyFont="1" applyBorder="1"/>
    <xf numFmtId="0" fontId="21" fillId="0" borderId="13" xfId="0" applyFont="1" applyBorder="1"/>
    <xf numFmtId="0" fontId="21" fillId="0" borderId="1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/>
    <xf numFmtId="0" fontId="14" fillId="0" borderId="21" xfId="0" applyFont="1" applyBorder="1"/>
    <xf numFmtId="0" fontId="14" fillId="0" borderId="48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164" fontId="12" fillId="0" borderId="61" xfId="0" applyNumberFormat="1" applyFont="1" applyBorder="1" applyAlignment="1">
      <alignment horizontal="center" vertical="top"/>
    </xf>
    <xf numFmtId="0" fontId="14" fillId="0" borderId="63" xfId="0" applyFont="1" applyBorder="1" applyAlignment="1">
      <alignment horizontal="left" vertical="center"/>
    </xf>
    <xf numFmtId="164" fontId="12" fillId="0" borderId="66" xfId="0" applyNumberFormat="1" applyFont="1" applyBorder="1" applyAlignment="1">
      <alignment horizontal="center" vertical="top"/>
    </xf>
    <xf numFmtId="0" fontId="14" fillId="2" borderId="62" xfId="0" applyFont="1" applyFill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6"/>
  <sheetViews>
    <sheetView tabSelected="1" zoomScale="70" zoomScaleNormal="70" workbookViewId="0">
      <pane xSplit="6" ySplit="4" topLeftCell="G6" activePane="bottomRight" state="frozen"/>
      <selection pane="topRight" activeCell="E1" sqref="E1"/>
      <selection pane="bottomLeft" activeCell="A5" sqref="A5"/>
      <selection pane="bottomRight" activeCell="K27" sqref="K27"/>
    </sheetView>
  </sheetViews>
  <sheetFormatPr defaultRowHeight="14.25" x14ac:dyDescent="0.2"/>
  <cols>
    <col min="1" max="1" width="7.42578125" style="5" customWidth="1"/>
    <col min="2" max="2" width="24.42578125" style="1" customWidth="1"/>
    <col min="3" max="3" width="7.140625" style="1" customWidth="1"/>
    <col min="4" max="4" width="19.7109375" style="1" customWidth="1"/>
    <col min="5" max="5" width="23.5703125" style="1" customWidth="1"/>
    <col min="6" max="7" width="9.5703125" style="1" customWidth="1"/>
    <col min="8" max="9" width="9.140625" style="1"/>
    <col min="10" max="10" width="22.28515625" style="1" customWidth="1"/>
    <col min="11" max="11" width="21.42578125" style="1" customWidth="1"/>
    <col min="12" max="12" width="21.7109375" style="1" customWidth="1"/>
    <col min="13" max="16" width="9.140625" style="1"/>
    <col min="17" max="17" width="16.42578125" style="1" customWidth="1"/>
    <col min="18" max="16384" width="9.140625" style="1"/>
  </cols>
  <sheetData>
    <row r="1" spans="1:7" ht="6.75" customHeight="1" thickTop="1" x14ac:dyDescent="0.2">
      <c r="A1" s="184" t="s">
        <v>200</v>
      </c>
      <c r="B1" s="185"/>
      <c r="C1" s="185"/>
      <c r="D1" s="185"/>
      <c r="E1" s="185"/>
      <c r="F1" s="185"/>
      <c r="G1" s="186"/>
    </row>
    <row r="2" spans="1:7" ht="21.75" customHeight="1" thickBot="1" x14ac:dyDescent="0.25">
      <c r="A2" s="187"/>
      <c r="B2" s="188"/>
      <c r="C2" s="188"/>
      <c r="D2" s="188"/>
      <c r="E2" s="188"/>
      <c r="F2" s="188"/>
      <c r="G2" s="189"/>
    </row>
    <row r="3" spans="1:7" s="2" customFormat="1" ht="15.75" customHeight="1" thickTop="1" x14ac:dyDescent="0.25">
      <c r="A3" s="98" t="s">
        <v>0</v>
      </c>
      <c r="B3" s="99" t="s">
        <v>1</v>
      </c>
      <c r="C3" s="99" t="s">
        <v>2</v>
      </c>
      <c r="D3" s="99" t="s">
        <v>3</v>
      </c>
      <c r="E3" s="100" t="s">
        <v>4</v>
      </c>
      <c r="F3" s="31" t="s">
        <v>46</v>
      </c>
      <c r="G3" s="32" t="s">
        <v>47</v>
      </c>
    </row>
    <row r="4" spans="1:7" ht="16.5" thickBot="1" x14ac:dyDescent="0.3">
      <c r="A4" s="101"/>
      <c r="B4" s="102"/>
      <c r="C4" s="102" t="s">
        <v>5</v>
      </c>
      <c r="D4" s="102"/>
      <c r="E4" s="103" t="s">
        <v>6</v>
      </c>
      <c r="F4" s="33" t="s">
        <v>45</v>
      </c>
      <c r="G4" s="34" t="s">
        <v>45</v>
      </c>
    </row>
    <row r="5" spans="1:7" ht="16.5" hidden="1" thickBot="1" x14ac:dyDescent="0.3">
      <c r="A5" s="28"/>
      <c r="B5" s="13"/>
      <c r="C5" s="13"/>
      <c r="D5" s="13"/>
      <c r="E5" s="13"/>
      <c r="F5" s="35"/>
      <c r="G5" s="29"/>
    </row>
    <row r="6" spans="1:7" ht="17.25" thickTop="1" thickBot="1" x14ac:dyDescent="0.3">
      <c r="A6" s="36"/>
      <c r="B6" s="133"/>
      <c r="C6" s="134"/>
      <c r="D6" s="134"/>
      <c r="E6" s="135"/>
      <c r="F6" s="51">
        <f>TIME(9,30,0)</f>
        <v>0.39583333333333331</v>
      </c>
      <c r="G6" s="52"/>
    </row>
    <row r="7" spans="1:7" ht="16.5" thickTop="1" x14ac:dyDescent="0.25">
      <c r="A7" s="132">
        <v>3633</v>
      </c>
      <c r="B7" s="72" t="s">
        <v>142</v>
      </c>
      <c r="C7" s="72" t="s">
        <v>8</v>
      </c>
      <c r="D7" s="72" t="s">
        <v>29</v>
      </c>
      <c r="E7" s="49" t="s">
        <v>97</v>
      </c>
      <c r="F7" s="53">
        <f>TIME(9,30,0)</f>
        <v>0.39583333333333331</v>
      </c>
      <c r="G7" s="54">
        <f>F12+TIME(0,3,0)</f>
        <v>0.41180555555555548</v>
      </c>
    </row>
    <row r="8" spans="1:7" ht="15.75" x14ac:dyDescent="0.2">
      <c r="A8" s="75" t="s">
        <v>193</v>
      </c>
      <c r="B8" s="76" t="s">
        <v>60</v>
      </c>
      <c r="C8" s="73" t="s">
        <v>7</v>
      </c>
      <c r="D8" s="73" t="s">
        <v>61</v>
      </c>
      <c r="E8" s="79" t="s">
        <v>62</v>
      </c>
      <c r="F8" s="55">
        <f>F7+TIME(0,4,0)</f>
        <v>0.39861111111111108</v>
      </c>
      <c r="G8" s="56">
        <f>G7+TIME(0,3,0)</f>
        <v>0.41388888888888881</v>
      </c>
    </row>
    <row r="9" spans="1:7" ht="15.75" x14ac:dyDescent="0.25">
      <c r="A9" s="123">
        <v>4797</v>
      </c>
      <c r="B9" s="124" t="s">
        <v>121</v>
      </c>
      <c r="C9" s="114" t="s">
        <v>116</v>
      </c>
      <c r="D9" s="109" t="s">
        <v>115</v>
      </c>
      <c r="E9" s="153" t="s">
        <v>122</v>
      </c>
      <c r="F9" s="55">
        <f t="shared" ref="F9:F12" si="0">F8+TIME(0,4,0)</f>
        <v>0.40138888888888885</v>
      </c>
      <c r="G9" s="56">
        <f t="shared" ref="G9:G11" si="1">G8+TIME(0,3,0)</f>
        <v>0.41597222222222213</v>
      </c>
    </row>
    <row r="10" spans="1:7" ht="15.75" x14ac:dyDescent="0.2">
      <c r="A10" s="43" t="s">
        <v>191</v>
      </c>
      <c r="B10" s="42" t="s">
        <v>129</v>
      </c>
      <c r="C10" s="42" t="s">
        <v>8</v>
      </c>
      <c r="D10" s="48" t="s">
        <v>130</v>
      </c>
      <c r="E10" s="48" t="s">
        <v>131</v>
      </c>
      <c r="F10" s="55">
        <f t="shared" si="0"/>
        <v>0.40416666666666662</v>
      </c>
      <c r="G10" s="56">
        <f t="shared" si="1"/>
        <v>0.41805555555555546</v>
      </c>
    </row>
    <row r="11" spans="1:7" ht="15.75" x14ac:dyDescent="0.2">
      <c r="A11" s="43" t="s">
        <v>192</v>
      </c>
      <c r="B11" s="42" t="s">
        <v>186</v>
      </c>
      <c r="C11" s="42" t="s">
        <v>8</v>
      </c>
      <c r="D11" s="48" t="s">
        <v>24</v>
      </c>
      <c r="E11" s="48" t="s">
        <v>187</v>
      </c>
      <c r="F11" s="55">
        <f t="shared" si="0"/>
        <v>0.40694444444444439</v>
      </c>
      <c r="G11" s="56">
        <f t="shared" si="1"/>
        <v>0.42013888888888878</v>
      </c>
    </row>
    <row r="12" spans="1:7" ht="16.5" thickBot="1" x14ac:dyDescent="0.3">
      <c r="A12" s="123">
        <v>4224</v>
      </c>
      <c r="B12" s="124" t="s">
        <v>117</v>
      </c>
      <c r="C12" s="114" t="s">
        <v>116</v>
      </c>
      <c r="D12" s="109" t="s">
        <v>115</v>
      </c>
      <c r="E12" s="141" t="s">
        <v>114</v>
      </c>
      <c r="F12" s="55">
        <f t="shared" si="0"/>
        <v>0.40972222222222215</v>
      </c>
      <c r="G12" s="58">
        <f>G11+TIME(0,3,0)</f>
        <v>0.42222222222222211</v>
      </c>
    </row>
    <row r="13" spans="1:7" ht="17.25" thickTop="1" thickBot="1" x14ac:dyDescent="0.25">
      <c r="A13" s="39"/>
      <c r="B13" s="45"/>
      <c r="C13" s="40"/>
      <c r="D13" s="40"/>
      <c r="E13" s="46"/>
      <c r="F13" s="59">
        <f>G12+TIME(0,3,0)</f>
        <v>0.42430555555555544</v>
      </c>
      <c r="G13" s="60"/>
    </row>
    <row r="14" spans="1:7" ht="16.5" thickTop="1" x14ac:dyDescent="0.25">
      <c r="A14" s="123">
        <v>3</v>
      </c>
      <c r="B14" s="124" t="s">
        <v>149</v>
      </c>
      <c r="C14" s="111" t="s">
        <v>9</v>
      </c>
      <c r="D14" s="109" t="s">
        <v>150</v>
      </c>
      <c r="E14" s="141" t="s">
        <v>151</v>
      </c>
      <c r="F14" s="61">
        <f>G12+TIME(0,3,0)</f>
        <v>0.42430555555555544</v>
      </c>
      <c r="G14" s="62">
        <f>F20+TIME(0,4,0)</f>
        <v>0.44374999999999981</v>
      </c>
    </row>
    <row r="15" spans="1:7" ht="15.75" x14ac:dyDescent="0.2">
      <c r="A15" s="156">
        <v>4395</v>
      </c>
      <c r="B15" s="157" t="s">
        <v>167</v>
      </c>
      <c r="C15" s="122" t="s">
        <v>9</v>
      </c>
      <c r="D15" s="122" t="s">
        <v>169</v>
      </c>
      <c r="E15" s="118" t="s">
        <v>170</v>
      </c>
      <c r="F15" s="55">
        <f t="shared" ref="F15:F20" si="2">F14+TIME(0,4,0)</f>
        <v>0.4270833333333332</v>
      </c>
      <c r="G15" s="63">
        <f t="shared" ref="G15:G18" si="3">G14+TIME(0,3,0)</f>
        <v>0.44583333333333314</v>
      </c>
    </row>
    <row r="16" spans="1:7" ht="15.75" x14ac:dyDescent="0.25">
      <c r="A16" s="168">
        <v>4793</v>
      </c>
      <c r="B16" s="167" t="s">
        <v>206</v>
      </c>
      <c r="C16" s="169" t="s">
        <v>9</v>
      </c>
      <c r="D16" s="167" t="s">
        <v>29</v>
      </c>
      <c r="E16" s="166" t="s">
        <v>205</v>
      </c>
      <c r="F16" s="55">
        <f t="shared" si="2"/>
        <v>0.42986111111111097</v>
      </c>
      <c r="G16" s="56">
        <f t="shared" si="3"/>
        <v>0.44791666666666646</v>
      </c>
    </row>
    <row r="17" spans="1:13" ht="15.75" x14ac:dyDescent="0.2">
      <c r="A17" s="110">
        <v>2123</v>
      </c>
      <c r="B17" s="114" t="s">
        <v>109</v>
      </c>
      <c r="C17" s="114" t="s">
        <v>7</v>
      </c>
      <c r="D17" s="114" t="s">
        <v>110</v>
      </c>
      <c r="E17" s="115" t="s">
        <v>111</v>
      </c>
      <c r="F17" s="55">
        <f t="shared" si="2"/>
        <v>0.43263888888888874</v>
      </c>
      <c r="G17" s="56">
        <f t="shared" si="3"/>
        <v>0.44999999999999979</v>
      </c>
    </row>
    <row r="18" spans="1:13" ht="15.75" x14ac:dyDescent="0.2">
      <c r="A18" s="110" t="s">
        <v>190</v>
      </c>
      <c r="B18" s="114" t="s">
        <v>173</v>
      </c>
      <c r="C18" s="114" t="s">
        <v>7</v>
      </c>
      <c r="D18" s="114" t="s">
        <v>24</v>
      </c>
      <c r="E18" s="115" t="s">
        <v>174</v>
      </c>
      <c r="F18" s="55">
        <f t="shared" si="2"/>
        <v>0.43541666666666651</v>
      </c>
      <c r="G18" s="56">
        <f t="shared" si="3"/>
        <v>0.45208333333333311</v>
      </c>
    </row>
    <row r="19" spans="1:13" ht="15.75" x14ac:dyDescent="0.2">
      <c r="A19" s="110" t="s">
        <v>189</v>
      </c>
      <c r="B19" s="113" t="s">
        <v>176</v>
      </c>
      <c r="C19" s="114" t="s">
        <v>8</v>
      </c>
      <c r="D19" s="114" t="s">
        <v>177</v>
      </c>
      <c r="E19" s="115" t="s">
        <v>188</v>
      </c>
      <c r="F19" s="55">
        <f t="shared" si="2"/>
        <v>0.43819444444444428</v>
      </c>
      <c r="G19" s="56">
        <f t="shared" ref="G19" si="4">G18+TIME(0,3,0)</f>
        <v>0.45416666666666644</v>
      </c>
    </row>
    <row r="20" spans="1:13" ht="16.5" thickBot="1" x14ac:dyDescent="0.25">
      <c r="A20" s="110">
        <v>944</v>
      </c>
      <c r="B20" s="114" t="s">
        <v>152</v>
      </c>
      <c r="C20" s="114" t="s">
        <v>9</v>
      </c>
      <c r="D20" s="120" t="s">
        <v>153</v>
      </c>
      <c r="E20" s="120" t="s">
        <v>154</v>
      </c>
      <c r="F20" s="55">
        <f t="shared" si="2"/>
        <v>0.44097222222222204</v>
      </c>
      <c r="G20" s="65">
        <f>G19+TIME(0,3,0)</f>
        <v>0.45624999999999977</v>
      </c>
    </row>
    <row r="21" spans="1:13" ht="17.25" thickTop="1" thickBot="1" x14ac:dyDescent="0.25">
      <c r="A21" s="97"/>
      <c r="B21" s="94" t="s">
        <v>10</v>
      </c>
      <c r="C21" s="155"/>
      <c r="D21" s="95"/>
      <c r="E21" s="46"/>
      <c r="F21" s="59">
        <f>G20+TIME(0,4,0)</f>
        <v>0.45902777777777753</v>
      </c>
      <c r="G21" s="60"/>
    </row>
    <row r="22" spans="1:13" ht="16.5" thickTop="1" x14ac:dyDescent="0.2">
      <c r="A22" s="112">
        <v>1919</v>
      </c>
      <c r="B22" s="145" t="s">
        <v>17</v>
      </c>
      <c r="C22" s="121" t="s">
        <v>7</v>
      </c>
      <c r="D22" s="121" t="s">
        <v>18</v>
      </c>
      <c r="E22" s="150" t="s">
        <v>165</v>
      </c>
      <c r="F22" s="61">
        <f>G20+TIME(0,17,0)</f>
        <v>0.46805555555555534</v>
      </c>
      <c r="G22" s="162">
        <f>F28+TIME(0,4,0)</f>
        <v>0.48749999999999971</v>
      </c>
    </row>
    <row r="23" spans="1:13" ht="15.75" x14ac:dyDescent="0.2">
      <c r="A23" s="110">
        <v>4791</v>
      </c>
      <c r="B23" s="111" t="s">
        <v>135</v>
      </c>
      <c r="C23" s="114" t="s">
        <v>7</v>
      </c>
      <c r="D23" s="111" t="s">
        <v>136</v>
      </c>
      <c r="E23" s="118" t="s">
        <v>137</v>
      </c>
      <c r="F23" s="55">
        <f t="shared" ref="F23:F25" si="5">F22+TIME(0,4,0)</f>
        <v>0.4708333333333331</v>
      </c>
      <c r="G23" s="66">
        <f>G22+TIME(0,3,0)</f>
        <v>0.48958333333333304</v>
      </c>
    </row>
    <row r="24" spans="1:13" ht="15.75" x14ac:dyDescent="0.2">
      <c r="A24" s="110" t="s">
        <v>132</v>
      </c>
      <c r="B24" s="113" t="s">
        <v>133</v>
      </c>
      <c r="C24" s="114" t="s">
        <v>7</v>
      </c>
      <c r="D24" s="114" t="s">
        <v>134</v>
      </c>
      <c r="E24" s="115" t="s">
        <v>162</v>
      </c>
      <c r="F24" s="55">
        <f t="shared" si="5"/>
        <v>0.47361111111111087</v>
      </c>
      <c r="G24" s="66">
        <f t="shared" ref="G24:G25" si="6">G23+TIME(0,3,0)</f>
        <v>0.49166666666666636</v>
      </c>
    </row>
    <row r="25" spans="1:13" ht="15.75" x14ac:dyDescent="0.25">
      <c r="A25" s="110">
        <v>4777</v>
      </c>
      <c r="B25" s="109" t="s">
        <v>213</v>
      </c>
      <c r="C25" s="109" t="s">
        <v>7</v>
      </c>
      <c r="D25" s="109" t="s">
        <v>24</v>
      </c>
      <c r="E25" s="175" t="s">
        <v>214</v>
      </c>
      <c r="F25" s="55">
        <f t="shared" si="5"/>
        <v>0.47638888888888864</v>
      </c>
      <c r="G25" s="66">
        <f t="shared" si="6"/>
        <v>0.49374999999999969</v>
      </c>
    </row>
    <row r="26" spans="1:13" ht="15.75" x14ac:dyDescent="0.2">
      <c r="A26" s="110">
        <v>4267</v>
      </c>
      <c r="B26" s="111" t="s">
        <v>183</v>
      </c>
      <c r="C26" s="114" t="s">
        <v>8</v>
      </c>
      <c r="D26" s="111" t="s">
        <v>184</v>
      </c>
      <c r="E26" s="118" t="s">
        <v>185</v>
      </c>
      <c r="F26" s="55">
        <f>F25+TIME(0,4,0)</f>
        <v>0.47916666666666641</v>
      </c>
      <c r="G26" s="66">
        <f>G25+TIME(0,3,0)</f>
        <v>0.49583333333333302</v>
      </c>
      <c r="I26" s="170"/>
      <c r="J26" s="171"/>
      <c r="K26" s="172"/>
      <c r="L26" s="173"/>
      <c r="M26" s="173"/>
    </row>
    <row r="27" spans="1:13" ht="15.75" x14ac:dyDescent="0.25">
      <c r="A27" s="123">
        <v>4241</v>
      </c>
      <c r="B27" s="124" t="s">
        <v>119</v>
      </c>
      <c r="C27" s="114" t="s">
        <v>8</v>
      </c>
      <c r="D27" s="109" t="s">
        <v>115</v>
      </c>
      <c r="E27" s="141" t="s">
        <v>118</v>
      </c>
      <c r="F27" s="55">
        <f>F26+TIME(0,4,0)</f>
        <v>0.48194444444444418</v>
      </c>
      <c r="G27" s="66">
        <f>G26+TIME(0,3,0)</f>
        <v>0.49791666666666634</v>
      </c>
    </row>
    <row r="28" spans="1:13" ht="16.5" thickBot="1" x14ac:dyDescent="0.25">
      <c r="A28" s="128">
        <v>4329</v>
      </c>
      <c r="B28" s="113" t="s">
        <v>85</v>
      </c>
      <c r="C28" s="114" t="s">
        <v>28</v>
      </c>
      <c r="D28" s="114" t="s">
        <v>53</v>
      </c>
      <c r="E28" s="150" t="s">
        <v>86</v>
      </c>
      <c r="F28" s="57">
        <f>F27+TIME(0,4,0)</f>
        <v>0.48472222222222194</v>
      </c>
      <c r="G28" s="65">
        <f>G27+TIME(0,3,0)</f>
        <v>0.49999999999999967</v>
      </c>
    </row>
    <row r="29" spans="1:13" ht="17.25" thickTop="1" thickBot="1" x14ac:dyDescent="0.25">
      <c r="A29" s="39"/>
      <c r="B29" s="45"/>
      <c r="C29" s="40"/>
      <c r="D29" s="40"/>
      <c r="E29" s="46"/>
      <c r="F29" s="59">
        <f>G28+TIME(0,4,0)</f>
        <v>0.50277777777777743</v>
      </c>
      <c r="G29" s="60"/>
    </row>
    <row r="30" spans="1:13" ht="16.5" thickTop="1" x14ac:dyDescent="0.2">
      <c r="A30" s="41">
        <v>1811</v>
      </c>
      <c r="B30" s="72" t="s">
        <v>11</v>
      </c>
      <c r="C30" s="72" t="s">
        <v>7</v>
      </c>
      <c r="D30" s="72" t="s">
        <v>12</v>
      </c>
      <c r="E30" s="49" t="s">
        <v>13</v>
      </c>
      <c r="F30" s="69">
        <f>G28+TIME(0,4,0)</f>
        <v>0.50277777777777743</v>
      </c>
      <c r="G30" s="67">
        <f>F36+TIME(0,4,0)</f>
        <v>0.52222222222222181</v>
      </c>
    </row>
    <row r="31" spans="1:13" ht="15.75" x14ac:dyDescent="0.2">
      <c r="A31" s="110">
        <v>2123</v>
      </c>
      <c r="B31" s="114" t="s">
        <v>171</v>
      </c>
      <c r="C31" s="114" t="s">
        <v>7</v>
      </c>
      <c r="D31" s="114" t="s">
        <v>110</v>
      </c>
      <c r="E31" s="115" t="s">
        <v>172</v>
      </c>
      <c r="F31" s="154">
        <f t="shared" ref="F31:F36" si="7">F30+TIME(0,4,0)</f>
        <v>0.5055555555555552</v>
      </c>
      <c r="G31" s="66">
        <f>G30+TIME(0,3,0)</f>
        <v>0.52430555555555514</v>
      </c>
    </row>
    <row r="32" spans="1:13" ht="15.75" x14ac:dyDescent="0.2">
      <c r="A32" s="41">
        <v>4020</v>
      </c>
      <c r="B32" s="80" t="s">
        <v>106</v>
      </c>
      <c r="C32" s="80" t="s">
        <v>7</v>
      </c>
      <c r="D32" s="80" t="s">
        <v>52</v>
      </c>
      <c r="E32" s="49" t="s">
        <v>166</v>
      </c>
      <c r="F32" s="55">
        <f t="shared" si="7"/>
        <v>0.50833333333333297</v>
      </c>
      <c r="G32" s="66">
        <f>G31+TIME(0,3,0)</f>
        <v>0.52638888888888846</v>
      </c>
    </row>
    <row r="33" spans="1:7" ht="15.75" x14ac:dyDescent="0.2">
      <c r="A33" s="110">
        <v>4395</v>
      </c>
      <c r="B33" s="157" t="s">
        <v>167</v>
      </c>
      <c r="C33" s="177" t="s">
        <v>7</v>
      </c>
      <c r="D33" s="122" t="s">
        <v>215</v>
      </c>
      <c r="E33" s="176" t="s">
        <v>216</v>
      </c>
      <c r="F33" s="55">
        <f t="shared" si="7"/>
        <v>0.51111111111111074</v>
      </c>
      <c r="G33" s="66">
        <f>G32+TIME(0,3,0)</f>
        <v>0.52847222222222179</v>
      </c>
    </row>
    <row r="34" spans="1:7" ht="15.75" x14ac:dyDescent="0.2">
      <c r="A34" s="110" t="s">
        <v>138</v>
      </c>
      <c r="B34" s="111" t="s">
        <v>87</v>
      </c>
      <c r="C34" s="114" t="s">
        <v>9</v>
      </c>
      <c r="D34" s="114" t="s">
        <v>88</v>
      </c>
      <c r="E34" s="119" t="s">
        <v>89</v>
      </c>
      <c r="F34" s="55">
        <f t="shared" si="7"/>
        <v>0.51388888888888851</v>
      </c>
      <c r="G34" s="66">
        <f t="shared" ref="G34:G35" si="8">G33+TIME(0,3,0)</f>
        <v>0.53055555555555511</v>
      </c>
    </row>
    <row r="35" spans="1:7" ht="15.75" x14ac:dyDescent="0.2">
      <c r="A35" s="43">
        <v>3107</v>
      </c>
      <c r="B35" s="42" t="s">
        <v>26</v>
      </c>
      <c r="C35" s="42" t="s">
        <v>9</v>
      </c>
      <c r="D35" s="48" t="s">
        <v>27</v>
      </c>
      <c r="E35" s="48" t="s">
        <v>113</v>
      </c>
      <c r="F35" s="55">
        <f t="shared" si="7"/>
        <v>0.51666666666666627</v>
      </c>
      <c r="G35" s="66">
        <f t="shared" si="8"/>
        <v>0.53263888888888844</v>
      </c>
    </row>
    <row r="36" spans="1:7" ht="15.75" customHeight="1" thickBot="1" x14ac:dyDescent="0.25">
      <c r="A36" s="110" t="s">
        <v>198</v>
      </c>
      <c r="B36" s="77" t="s">
        <v>90</v>
      </c>
      <c r="C36" s="77" t="s">
        <v>9</v>
      </c>
      <c r="D36" s="72" t="s">
        <v>91</v>
      </c>
      <c r="E36" s="78" t="s">
        <v>92</v>
      </c>
      <c r="F36" s="55">
        <f t="shared" si="7"/>
        <v>0.51944444444444404</v>
      </c>
      <c r="G36" s="56">
        <f>G35+TIME(0,3,0)</f>
        <v>0.53472222222222177</v>
      </c>
    </row>
    <row r="37" spans="1:7" ht="15" customHeight="1" thickTop="1" thickBot="1" x14ac:dyDescent="0.25">
      <c r="A37" s="70"/>
      <c r="B37" s="94" t="s">
        <v>20</v>
      </c>
      <c r="C37" s="96"/>
      <c r="D37" s="40"/>
      <c r="E37" s="46"/>
      <c r="F37" s="59">
        <f>G36+TIME(0,5,0)</f>
        <v>0.53819444444444398</v>
      </c>
      <c r="G37" s="68"/>
    </row>
    <row r="38" spans="1:7" ht="15" customHeight="1" thickTop="1" x14ac:dyDescent="0.2">
      <c r="A38" s="75" t="s">
        <v>194</v>
      </c>
      <c r="B38" s="81" t="s">
        <v>141</v>
      </c>
      <c r="C38" s="81" t="s">
        <v>9</v>
      </c>
      <c r="D38" s="81" t="s">
        <v>12</v>
      </c>
      <c r="E38" s="74" t="s">
        <v>175</v>
      </c>
      <c r="F38" s="61">
        <f>G36+TIME(0,35,0)</f>
        <v>0.55902777777777735</v>
      </c>
      <c r="G38" s="62">
        <f>F44+TIME(0,4,0)</f>
        <v>0.57847222222222172</v>
      </c>
    </row>
    <row r="39" spans="1:7" ht="15" customHeight="1" x14ac:dyDescent="0.2">
      <c r="A39" s="41">
        <v>4357</v>
      </c>
      <c r="B39" s="72" t="s">
        <v>22</v>
      </c>
      <c r="C39" s="72" t="s">
        <v>21</v>
      </c>
      <c r="D39" s="72" t="s">
        <v>23</v>
      </c>
      <c r="E39" s="49" t="s">
        <v>79</v>
      </c>
      <c r="F39" s="55">
        <f>F38+TIME(0,4,0)</f>
        <v>0.56180555555555511</v>
      </c>
      <c r="G39" s="56">
        <f>G38+TIME(0,3,0)</f>
        <v>0.58055555555555505</v>
      </c>
    </row>
    <row r="40" spans="1:7" ht="15" customHeight="1" x14ac:dyDescent="0.2">
      <c r="A40" s="41">
        <v>3951</v>
      </c>
      <c r="B40" s="77" t="s">
        <v>15</v>
      </c>
      <c r="C40" s="72" t="s">
        <v>8</v>
      </c>
      <c r="D40" s="72" t="s">
        <v>12</v>
      </c>
      <c r="E40" s="49" t="s">
        <v>57</v>
      </c>
      <c r="F40" s="55">
        <f>F39+TIME(0,4,0)</f>
        <v>0.56458333333333288</v>
      </c>
      <c r="G40" s="56">
        <f>G39+TIME(0,3,0)</f>
        <v>0.58263888888888837</v>
      </c>
    </row>
    <row r="41" spans="1:7" ht="15" customHeight="1" x14ac:dyDescent="0.2">
      <c r="A41" s="110">
        <v>4466</v>
      </c>
      <c r="B41" s="114" t="s">
        <v>70</v>
      </c>
      <c r="C41" s="114" t="s">
        <v>8</v>
      </c>
      <c r="D41" s="114" t="s">
        <v>71</v>
      </c>
      <c r="E41" s="115" t="s">
        <v>72</v>
      </c>
      <c r="F41" s="55">
        <f t="shared" ref="F41:F44" si="9">F40+TIME(0,4,0)</f>
        <v>0.56736111111111065</v>
      </c>
      <c r="G41" s="56">
        <f t="shared" ref="G41:G43" si="10">G40+TIME(0,3,0)</f>
        <v>0.5847222222222217</v>
      </c>
    </row>
    <row r="42" spans="1:7" ht="15" customHeight="1" x14ac:dyDescent="0.2">
      <c r="A42" s="41" t="s">
        <v>195</v>
      </c>
      <c r="B42" s="77" t="s">
        <v>168</v>
      </c>
      <c r="C42" s="72" t="s">
        <v>8</v>
      </c>
      <c r="D42" s="72" t="s">
        <v>155</v>
      </c>
      <c r="E42" s="49" t="s">
        <v>156</v>
      </c>
      <c r="F42" s="55">
        <f t="shared" si="9"/>
        <v>0.57013888888888842</v>
      </c>
      <c r="G42" s="56">
        <f t="shared" si="10"/>
        <v>0.58680555555555503</v>
      </c>
    </row>
    <row r="43" spans="1:7" ht="15" customHeight="1" x14ac:dyDescent="0.2">
      <c r="A43" s="152">
        <v>4430</v>
      </c>
      <c r="B43" s="116" t="s">
        <v>68</v>
      </c>
      <c r="C43" s="136" t="s">
        <v>8</v>
      </c>
      <c r="D43" s="116" t="s">
        <v>24</v>
      </c>
      <c r="E43" s="117" t="s">
        <v>69</v>
      </c>
      <c r="F43" s="55">
        <f t="shared" si="9"/>
        <v>0.57291666666666619</v>
      </c>
      <c r="G43" s="56">
        <f t="shared" si="10"/>
        <v>0.58888888888888835</v>
      </c>
    </row>
    <row r="44" spans="1:7" ht="15" customHeight="1" thickBot="1" x14ac:dyDescent="0.25">
      <c r="A44" s="158">
        <v>1818</v>
      </c>
      <c r="B44" s="159" t="s">
        <v>25</v>
      </c>
      <c r="C44" s="159" t="s">
        <v>8</v>
      </c>
      <c r="D44" s="159" t="s">
        <v>12</v>
      </c>
      <c r="E44" s="160" t="s">
        <v>93</v>
      </c>
      <c r="F44" s="55">
        <f t="shared" si="9"/>
        <v>0.57569444444444395</v>
      </c>
      <c r="G44" s="56">
        <f>G43+TIME(0,3,0)</f>
        <v>0.59097222222222168</v>
      </c>
    </row>
    <row r="45" spans="1:7" ht="15" customHeight="1" thickTop="1" thickBot="1" x14ac:dyDescent="0.25">
      <c r="A45" s="71"/>
      <c r="B45" s="47"/>
      <c r="C45" s="40"/>
      <c r="D45" s="40"/>
      <c r="E45" s="46"/>
      <c r="F45" s="59">
        <f>G44+TIME(0,3,0)</f>
        <v>0.593055555555555</v>
      </c>
      <c r="G45" s="60"/>
    </row>
    <row r="46" spans="1:7" ht="16.5" thickTop="1" x14ac:dyDescent="0.2">
      <c r="A46" s="161">
        <v>541938</v>
      </c>
      <c r="B46" s="77" t="s">
        <v>160</v>
      </c>
      <c r="C46" s="80" t="s">
        <v>8</v>
      </c>
      <c r="D46" s="80" t="s">
        <v>120</v>
      </c>
      <c r="E46" s="49" t="s">
        <v>159</v>
      </c>
      <c r="F46" s="61">
        <f>G44+TIME(0,3,0)</f>
        <v>0.593055555555555</v>
      </c>
      <c r="G46" s="62">
        <f>F51+TIME(0,4,0)</f>
        <v>0.60972222222222161</v>
      </c>
    </row>
    <row r="47" spans="1:7" ht="15.75" x14ac:dyDescent="0.2">
      <c r="A47" s="110" t="s">
        <v>201</v>
      </c>
      <c r="B47" s="111" t="s">
        <v>202</v>
      </c>
      <c r="C47" s="114" t="s">
        <v>7</v>
      </c>
      <c r="D47" s="111" t="s">
        <v>203</v>
      </c>
      <c r="E47" s="118" t="s">
        <v>204</v>
      </c>
      <c r="F47" s="55">
        <f>F45+TIME(0,4,0)</f>
        <v>0.59583333333333277</v>
      </c>
      <c r="G47" s="66">
        <f>G46+TIME(0,3,0)</f>
        <v>0.61180555555555494</v>
      </c>
    </row>
    <row r="48" spans="1:7" ht="15.75" x14ac:dyDescent="0.2">
      <c r="A48" s="112">
        <v>1919</v>
      </c>
      <c r="B48" s="145" t="s">
        <v>17</v>
      </c>
      <c r="C48" s="121" t="s">
        <v>7</v>
      </c>
      <c r="D48" s="121" t="s">
        <v>18</v>
      </c>
      <c r="E48" s="150" t="s">
        <v>19</v>
      </c>
      <c r="F48" s="55">
        <f>F47+TIME(0,4,0)</f>
        <v>0.59861111111111054</v>
      </c>
      <c r="G48" s="66">
        <f>G47+TIME(0,3,0)</f>
        <v>0.61388888888888826</v>
      </c>
    </row>
    <row r="49" spans="1:7" ht="15.75" x14ac:dyDescent="0.2">
      <c r="A49" s="110">
        <v>1232</v>
      </c>
      <c r="B49" s="113" t="s">
        <v>209</v>
      </c>
      <c r="C49" s="114" t="s">
        <v>7</v>
      </c>
      <c r="D49" s="114" t="s">
        <v>208</v>
      </c>
      <c r="E49" s="125" t="s">
        <v>207</v>
      </c>
      <c r="F49" s="55">
        <f t="shared" ref="F49:F50" si="11">F48+TIME(0,4,0)</f>
        <v>0.60138888888888831</v>
      </c>
      <c r="G49" s="66">
        <f t="shared" ref="G49:G50" si="12">G48+TIME(0,3,0)</f>
        <v>0.61597222222222159</v>
      </c>
    </row>
    <row r="50" spans="1:7" ht="15.75" x14ac:dyDescent="0.2">
      <c r="A50" s="84">
        <v>4631</v>
      </c>
      <c r="B50" s="77" t="s">
        <v>103</v>
      </c>
      <c r="C50" s="72" t="s">
        <v>9</v>
      </c>
      <c r="D50" s="72" t="s">
        <v>67</v>
      </c>
      <c r="E50" s="89" t="s">
        <v>54</v>
      </c>
      <c r="F50" s="55">
        <f t="shared" si="11"/>
        <v>0.60416666666666607</v>
      </c>
      <c r="G50" s="66">
        <f t="shared" si="12"/>
        <v>0.61805555555555491</v>
      </c>
    </row>
    <row r="51" spans="1:7" ht="16.5" thickBot="1" x14ac:dyDescent="0.3">
      <c r="A51" s="41" t="s">
        <v>196</v>
      </c>
      <c r="B51" s="72" t="s">
        <v>94</v>
      </c>
      <c r="C51" s="72" t="s">
        <v>9</v>
      </c>
      <c r="D51" s="49" t="s">
        <v>95</v>
      </c>
      <c r="E51" s="147" t="s">
        <v>96</v>
      </c>
      <c r="F51" s="55">
        <f>F50+TIME(0,4,0)</f>
        <v>0.60694444444444384</v>
      </c>
      <c r="G51" s="56">
        <f>G50+TIME(0,3,0)</f>
        <v>0.62013888888888824</v>
      </c>
    </row>
    <row r="52" spans="1:7" ht="17.25" thickTop="1" thickBot="1" x14ac:dyDescent="0.25">
      <c r="A52" s="71"/>
      <c r="B52" s="47"/>
      <c r="C52" s="40"/>
      <c r="D52" s="40"/>
      <c r="E52" s="46"/>
      <c r="F52" s="59">
        <f>G51+TIME(0,4,0)</f>
        <v>0.62291666666666601</v>
      </c>
      <c r="G52" s="60"/>
    </row>
    <row r="53" spans="1:7" ht="16.5" thickTop="1" x14ac:dyDescent="0.2">
      <c r="A53" s="41">
        <v>485</v>
      </c>
      <c r="B53" s="72" t="s">
        <v>126</v>
      </c>
      <c r="C53" s="72" t="s">
        <v>21</v>
      </c>
      <c r="D53" s="72" t="s">
        <v>127</v>
      </c>
      <c r="E53" s="49" t="s">
        <v>128</v>
      </c>
      <c r="F53" s="61">
        <f>F52+TIME(0,0,0)</f>
        <v>0.62291666666666601</v>
      </c>
      <c r="G53" s="62">
        <f>F58+TIME(0,4,0)</f>
        <v>0.63958333333333262</v>
      </c>
    </row>
    <row r="54" spans="1:7" ht="15.75" x14ac:dyDescent="0.2">
      <c r="A54" s="110">
        <v>2700</v>
      </c>
      <c r="B54" s="114" t="s">
        <v>219</v>
      </c>
      <c r="C54" s="114" t="s">
        <v>21</v>
      </c>
      <c r="D54" s="114" t="s">
        <v>220</v>
      </c>
      <c r="E54" s="115" t="s">
        <v>221</v>
      </c>
      <c r="F54" s="55">
        <f>F53+TIME(0,4,0)</f>
        <v>0.62569444444444378</v>
      </c>
      <c r="G54" s="66">
        <f>G53+TIME(0,3,0)</f>
        <v>0.64166666666666594</v>
      </c>
    </row>
    <row r="55" spans="1:7" ht="15.75" x14ac:dyDescent="0.2">
      <c r="A55" s="41">
        <v>142</v>
      </c>
      <c r="B55" s="72" t="s">
        <v>123</v>
      </c>
      <c r="C55" s="72" t="s">
        <v>21</v>
      </c>
      <c r="D55" s="72" t="s">
        <v>124</v>
      </c>
      <c r="E55" s="118" t="s">
        <v>125</v>
      </c>
      <c r="F55" s="55">
        <f t="shared" ref="F55:F58" si="13">F54+TIME(0,4,0)</f>
        <v>0.62847222222222154</v>
      </c>
      <c r="G55" s="66">
        <f t="shared" ref="G55" si="14">G54+TIME(0,3,0)</f>
        <v>0.64374999999999927</v>
      </c>
    </row>
    <row r="56" spans="1:7" ht="15.75" x14ac:dyDescent="0.2">
      <c r="A56" s="110" t="s">
        <v>138</v>
      </c>
      <c r="B56" s="114" t="s">
        <v>139</v>
      </c>
      <c r="C56" s="114" t="s">
        <v>21</v>
      </c>
      <c r="D56" s="114" t="s">
        <v>134</v>
      </c>
      <c r="E56" s="115" t="s">
        <v>140</v>
      </c>
      <c r="F56" s="55">
        <f t="shared" si="13"/>
        <v>0.63124999999999931</v>
      </c>
      <c r="G56" s="66">
        <f>G55+TIME(0,3,0)</f>
        <v>0.64583333333333259</v>
      </c>
    </row>
    <row r="57" spans="1:7" ht="15.75" x14ac:dyDescent="0.2">
      <c r="A57" s="112">
        <v>534</v>
      </c>
      <c r="B57" s="126" t="s">
        <v>76</v>
      </c>
      <c r="C57" s="121" t="s">
        <v>21</v>
      </c>
      <c r="D57" s="127" t="s">
        <v>66</v>
      </c>
      <c r="E57" s="127" t="s">
        <v>77</v>
      </c>
      <c r="F57" s="55">
        <f t="shared" si="13"/>
        <v>0.63402777777777708</v>
      </c>
      <c r="G57" s="66">
        <f t="shared" ref="G57" si="15">G56+TIME(0,3,0)</f>
        <v>0.64791666666666592</v>
      </c>
    </row>
    <row r="58" spans="1:7" ht="16.5" thickBot="1" x14ac:dyDescent="0.25">
      <c r="A58" s="110">
        <v>40</v>
      </c>
      <c r="B58" s="113" t="s">
        <v>143</v>
      </c>
      <c r="C58" s="114" t="s">
        <v>21</v>
      </c>
      <c r="D58" s="120" t="s">
        <v>144</v>
      </c>
      <c r="E58" s="120" t="s">
        <v>145</v>
      </c>
      <c r="F58" s="55">
        <f t="shared" si="13"/>
        <v>0.63680555555555485</v>
      </c>
      <c r="G58" s="66">
        <f>G57+TIME(0,3,0)</f>
        <v>0.64999999999999925</v>
      </c>
    </row>
    <row r="59" spans="1:7" ht="17.25" thickTop="1" thickBot="1" x14ac:dyDescent="0.25">
      <c r="A59" s="93"/>
      <c r="B59" s="94" t="s">
        <v>10</v>
      </c>
      <c r="C59" s="95"/>
      <c r="D59" s="40"/>
      <c r="E59" s="46"/>
      <c r="F59" s="59">
        <f>G58+TIME(0,7,0)</f>
        <v>0.65486111111111034</v>
      </c>
      <c r="G59" s="60"/>
    </row>
    <row r="60" spans="1:7" ht="16.5" thickTop="1" x14ac:dyDescent="0.2">
      <c r="A60" s="44">
        <v>64</v>
      </c>
      <c r="B60" s="50" t="s">
        <v>59</v>
      </c>
      <c r="C60" s="50" t="s">
        <v>28</v>
      </c>
      <c r="D60" s="90" t="s">
        <v>58</v>
      </c>
      <c r="E60" s="91" t="s">
        <v>157</v>
      </c>
      <c r="F60" s="163">
        <f>G58+TIME(0,7,0)</f>
        <v>0.65486111111111034</v>
      </c>
      <c r="G60" s="67">
        <f>F67+TIME(0,4,0)</f>
        <v>0.67430555555555471</v>
      </c>
    </row>
    <row r="61" spans="1:7" ht="15.75" x14ac:dyDescent="0.2">
      <c r="A61" s="84"/>
      <c r="B61" s="49"/>
      <c r="C61" s="87"/>
      <c r="D61" s="92"/>
      <c r="E61" s="83" t="s">
        <v>158</v>
      </c>
      <c r="F61" s="164"/>
      <c r="G61" s="165"/>
    </row>
    <row r="62" spans="1:7" ht="15.75" x14ac:dyDescent="0.2">
      <c r="A62" s="110">
        <v>1736</v>
      </c>
      <c r="B62" s="113" t="s">
        <v>146</v>
      </c>
      <c r="C62" s="114" t="s">
        <v>21</v>
      </c>
      <c r="D62" s="114" t="s">
        <v>147</v>
      </c>
      <c r="E62" s="120" t="s">
        <v>148</v>
      </c>
      <c r="F62" s="55">
        <f>F60+TIME(0,4,0)</f>
        <v>0.65763888888888811</v>
      </c>
      <c r="G62" s="66">
        <f>G60+TIME(0,3,0)</f>
        <v>0.67638888888888804</v>
      </c>
    </row>
    <row r="63" spans="1:7" ht="15.75" x14ac:dyDescent="0.2">
      <c r="A63" s="43" t="s">
        <v>197</v>
      </c>
      <c r="B63" s="42" t="s">
        <v>51</v>
      </c>
      <c r="C63" s="42" t="s">
        <v>21</v>
      </c>
      <c r="D63" s="42" t="s">
        <v>52</v>
      </c>
      <c r="E63" s="48" t="s">
        <v>107</v>
      </c>
      <c r="F63" s="55">
        <f>F62+TIME(0,4,0)</f>
        <v>0.66041666666666587</v>
      </c>
      <c r="G63" s="66">
        <f>G62+TIME(0,3,0)</f>
        <v>0.67847222222222137</v>
      </c>
    </row>
    <row r="64" spans="1:7" ht="15.75" x14ac:dyDescent="0.2">
      <c r="A64" s="137">
        <v>32</v>
      </c>
      <c r="B64" s="138" t="s">
        <v>80</v>
      </c>
      <c r="C64" s="140" t="s">
        <v>21</v>
      </c>
      <c r="D64" s="138" t="s">
        <v>81</v>
      </c>
      <c r="E64" s="139" t="s">
        <v>108</v>
      </c>
      <c r="F64" s="55">
        <f>F63+TIME(0,4,0)</f>
        <v>0.66319444444444364</v>
      </c>
      <c r="G64" s="66">
        <f>G63+TIME(0,3,0)</f>
        <v>0.68055555555555469</v>
      </c>
    </row>
    <row r="65" spans="1:7" ht="15.75" x14ac:dyDescent="0.2">
      <c r="A65" s="41">
        <v>4817</v>
      </c>
      <c r="B65" s="77" t="s">
        <v>30</v>
      </c>
      <c r="C65" s="80" t="s">
        <v>9</v>
      </c>
      <c r="D65" s="80" t="s">
        <v>31</v>
      </c>
      <c r="E65" s="49" t="s">
        <v>50</v>
      </c>
      <c r="F65" s="55">
        <f>F64+TIME(0,4,0)</f>
        <v>0.66597222222222141</v>
      </c>
      <c r="G65" s="66">
        <f>G64+TIME(0,3,0)</f>
        <v>0.68263888888888802</v>
      </c>
    </row>
    <row r="66" spans="1:7" ht="15.75" x14ac:dyDescent="0.2">
      <c r="A66" s="144">
        <v>2027</v>
      </c>
      <c r="B66" s="145" t="s">
        <v>82</v>
      </c>
      <c r="C66" s="121" t="s">
        <v>9</v>
      </c>
      <c r="D66" s="121" t="s">
        <v>83</v>
      </c>
      <c r="E66" s="146" t="s">
        <v>84</v>
      </c>
      <c r="F66" s="55">
        <f>F65+TIME(0,4,0)</f>
        <v>0.66874999999999918</v>
      </c>
      <c r="G66" s="65">
        <f>G65+TIME(0,3,0)</f>
        <v>0.68472222222222134</v>
      </c>
    </row>
    <row r="67" spans="1:7" ht="15.75" x14ac:dyDescent="0.2">
      <c r="A67" s="128">
        <v>4329</v>
      </c>
      <c r="B67" s="113" t="s">
        <v>85</v>
      </c>
      <c r="C67" s="114" t="s">
        <v>9</v>
      </c>
      <c r="D67" s="114" t="s">
        <v>53</v>
      </c>
      <c r="E67" s="150" t="s">
        <v>226</v>
      </c>
      <c r="F67" s="57">
        <f>F66+TIME(0,4,0)</f>
        <v>0.67152777777777695</v>
      </c>
      <c r="G67" s="65">
        <f>G66+TIME(0,3,0)</f>
        <v>0.68680555555555467</v>
      </c>
    </row>
    <row r="68" spans="1:7" ht="16.5" thickBot="1" x14ac:dyDescent="0.25">
      <c r="A68" s="144"/>
      <c r="B68" s="181"/>
      <c r="C68" s="179"/>
      <c r="D68" s="182"/>
      <c r="E68" s="183" t="s">
        <v>225</v>
      </c>
      <c r="F68" s="180"/>
      <c r="G68" s="178"/>
    </row>
    <row r="69" spans="1:7" ht="17.25" thickTop="1" thickBot="1" x14ac:dyDescent="0.25">
      <c r="A69" s="71"/>
      <c r="B69" s="47"/>
      <c r="C69" s="40"/>
      <c r="D69" s="40"/>
      <c r="E69" s="40"/>
      <c r="F69" s="59">
        <f>G67+TIME(0,3,0)</f>
        <v>0.688888888888888</v>
      </c>
      <c r="G69" s="60"/>
    </row>
    <row r="70" spans="1:7" ht="16.5" thickTop="1" x14ac:dyDescent="0.2">
      <c r="A70" s="132" t="s">
        <v>199</v>
      </c>
      <c r="B70" s="76" t="s">
        <v>99</v>
      </c>
      <c r="C70" s="73" t="s">
        <v>28</v>
      </c>
      <c r="D70" s="73" t="s">
        <v>100</v>
      </c>
      <c r="E70" s="83" t="s">
        <v>101</v>
      </c>
      <c r="F70" s="142">
        <f>G67+TIME(0,3,0)</f>
        <v>0.688888888888888</v>
      </c>
      <c r="G70" s="143">
        <f>F81+TIME(0,4,0)</f>
        <v>0.70833333333333237</v>
      </c>
    </row>
    <row r="71" spans="1:7" ht="15.75" x14ac:dyDescent="0.2">
      <c r="A71" s="41"/>
      <c r="B71" s="86"/>
      <c r="C71" s="87"/>
      <c r="D71" s="88"/>
      <c r="E71" s="129" t="s">
        <v>102</v>
      </c>
      <c r="F71" s="130"/>
      <c r="G71" s="131"/>
    </row>
    <row r="72" spans="1:7" ht="15.75" x14ac:dyDescent="0.2">
      <c r="A72" s="84">
        <v>4631</v>
      </c>
      <c r="B72" s="77" t="s">
        <v>103</v>
      </c>
      <c r="C72" s="72" t="s">
        <v>28</v>
      </c>
      <c r="D72" s="72" t="s">
        <v>67</v>
      </c>
      <c r="E72" s="85" t="s">
        <v>56</v>
      </c>
      <c r="F72" s="64">
        <f>F70+TIME(0,4,0)</f>
        <v>0.69166666666666576</v>
      </c>
      <c r="G72" s="65">
        <f>G70+TIME(0,3,0)</f>
        <v>0.7104166666666657</v>
      </c>
    </row>
    <row r="73" spans="1:7" ht="15.75" x14ac:dyDescent="0.2">
      <c r="A73" s="41"/>
      <c r="B73" s="86"/>
      <c r="C73" s="87"/>
      <c r="D73" s="88"/>
      <c r="E73" s="89" t="s">
        <v>54</v>
      </c>
      <c r="F73" s="55"/>
      <c r="G73" s="56"/>
    </row>
    <row r="74" spans="1:7" ht="15.75" x14ac:dyDescent="0.2">
      <c r="A74" s="41">
        <v>699</v>
      </c>
      <c r="B74" s="77" t="s">
        <v>65</v>
      </c>
      <c r="C74" s="50" t="s">
        <v>28</v>
      </c>
      <c r="D74" s="90" t="s">
        <v>58</v>
      </c>
      <c r="E74" s="91" t="s">
        <v>157</v>
      </c>
      <c r="F74" s="57">
        <f>F72+TIME(0,4,0)</f>
        <v>0.69444444444444353</v>
      </c>
      <c r="G74" s="65">
        <f>G72+TIME(0,3,0)</f>
        <v>0.71249999999999902</v>
      </c>
    </row>
    <row r="75" spans="1:7" ht="15.75" x14ac:dyDescent="0.2">
      <c r="A75" s="84"/>
      <c r="B75" s="49"/>
      <c r="C75" s="87"/>
      <c r="D75" s="92"/>
      <c r="E75" s="83" t="s">
        <v>158</v>
      </c>
      <c r="F75" s="55"/>
      <c r="G75" s="58"/>
    </row>
    <row r="76" spans="1:7" ht="15.75" x14ac:dyDescent="0.2">
      <c r="A76" s="41">
        <v>546</v>
      </c>
      <c r="B76" s="72" t="s">
        <v>48</v>
      </c>
      <c r="C76" s="148" t="s">
        <v>28</v>
      </c>
      <c r="D76" s="49" t="s">
        <v>49</v>
      </c>
      <c r="E76" s="48" t="s">
        <v>161</v>
      </c>
      <c r="F76" s="64">
        <f>F74+TIME(0,4,0)</f>
        <v>0.6972222222222213</v>
      </c>
      <c r="G76" s="65">
        <f>G74+TIME(0,3,0)</f>
        <v>0.71458333333333235</v>
      </c>
    </row>
    <row r="77" spans="1:7" ht="15.75" x14ac:dyDescent="0.2">
      <c r="A77" s="41"/>
      <c r="B77" s="82"/>
      <c r="C77" s="149"/>
      <c r="D77" s="82"/>
      <c r="E77" s="83" t="s">
        <v>55</v>
      </c>
      <c r="F77" s="55"/>
      <c r="G77" s="56"/>
    </row>
    <row r="78" spans="1:7" ht="15.75" x14ac:dyDescent="0.2">
      <c r="A78" s="110">
        <v>4212</v>
      </c>
      <c r="B78" s="113" t="s">
        <v>73</v>
      </c>
      <c r="C78" s="114" t="s">
        <v>98</v>
      </c>
      <c r="D78" s="114" t="s">
        <v>74</v>
      </c>
      <c r="E78" s="150" t="s">
        <v>105</v>
      </c>
      <c r="F78" s="64">
        <f>F76+TIME(0,4,0)</f>
        <v>0.69999999999999907</v>
      </c>
      <c r="G78" s="65">
        <f>G76+TIME(0,3,0)</f>
        <v>0.71666666666666567</v>
      </c>
    </row>
    <row r="79" spans="1:7" ht="15.75" x14ac:dyDescent="0.25">
      <c r="A79" s="43"/>
      <c r="B79" s="86"/>
      <c r="C79" s="87"/>
      <c r="D79" s="88"/>
      <c r="E79" s="151" t="s">
        <v>104</v>
      </c>
      <c r="F79" s="55"/>
      <c r="G79" s="56"/>
    </row>
    <row r="80" spans="1:7" ht="15.75" x14ac:dyDescent="0.2">
      <c r="A80" s="84">
        <v>4850</v>
      </c>
      <c r="B80" s="77" t="s">
        <v>179</v>
      </c>
      <c r="C80" s="72" t="s">
        <v>21</v>
      </c>
      <c r="D80" s="72" t="s">
        <v>124</v>
      </c>
      <c r="E80" s="72" t="s">
        <v>178</v>
      </c>
      <c r="F80" s="55">
        <f>F78+TIME(0,4,0)</f>
        <v>0.70277777777777684</v>
      </c>
      <c r="G80" s="65">
        <f t="shared" ref="G80" si="16">G78+TIME(0,3,0)</f>
        <v>0.718749999999999</v>
      </c>
    </row>
    <row r="81" spans="1:8" ht="16.5" thickBot="1" x14ac:dyDescent="0.25">
      <c r="A81" s="44">
        <v>77</v>
      </c>
      <c r="B81" s="50" t="s">
        <v>180</v>
      </c>
      <c r="C81" s="50" t="s">
        <v>21</v>
      </c>
      <c r="D81" s="90" t="s">
        <v>181</v>
      </c>
      <c r="E81" s="91" t="s">
        <v>182</v>
      </c>
      <c r="F81" s="55">
        <f t="shared" ref="F81" si="17">F80+TIME(0,4,0)</f>
        <v>0.7055555555555546</v>
      </c>
      <c r="G81" s="65">
        <f>G80+TIME(0,3,0)</f>
        <v>0.72083333333333233</v>
      </c>
    </row>
    <row r="82" spans="1:8" ht="17.25" thickTop="1" thickBot="1" x14ac:dyDescent="0.25">
      <c r="A82" s="71"/>
      <c r="B82" s="94"/>
      <c r="C82" s="40"/>
      <c r="D82" s="40"/>
      <c r="E82" s="40"/>
      <c r="F82" s="59">
        <f>G81+TIME(0,3,0)</f>
        <v>0.72291666666666565</v>
      </c>
      <c r="G82" s="60"/>
    </row>
    <row r="83" spans="1:8" ht="16.5" thickTop="1" x14ac:dyDescent="0.2">
      <c r="A83" s="110" t="s">
        <v>201</v>
      </c>
      <c r="B83" s="111" t="s">
        <v>202</v>
      </c>
      <c r="C83" s="114" t="s">
        <v>7</v>
      </c>
      <c r="D83" s="111" t="s">
        <v>203</v>
      </c>
      <c r="E83" s="118" t="s">
        <v>227</v>
      </c>
      <c r="F83" s="61">
        <f>G81+TIME(0,3,0)</f>
        <v>0.72291666666666565</v>
      </c>
      <c r="G83" s="67">
        <f>F89+TIME(0,4,0)</f>
        <v>0.74236111111111003</v>
      </c>
    </row>
    <row r="84" spans="1:8" ht="15.75" x14ac:dyDescent="0.2">
      <c r="A84" s="110">
        <v>3845</v>
      </c>
      <c r="B84" s="114" t="s">
        <v>39</v>
      </c>
      <c r="C84" s="114" t="s">
        <v>7</v>
      </c>
      <c r="D84" s="114" t="s">
        <v>78</v>
      </c>
      <c r="E84" s="115" t="s">
        <v>112</v>
      </c>
      <c r="F84" s="55">
        <f>F82+TIME(0,4,0)</f>
        <v>0.72569444444444342</v>
      </c>
      <c r="G84" s="65">
        <f>G83+TIME(0,3,0)</f>
        <v>0.74444444444444335</v>
      </c>
    </row>
    <row r="85" spans="1:8" ht="15.75" x14ac:dyDescent="0.2">
      <c r="A85" s="41">
        <v>3560</v>
      </c>
      <c r="B85" s="77" t="s">
        <v>64</v>
      </c>
      <c r="C85" s="72" t="s">
        <v>7</v>
      </c>
      <c r="D85" s="72" t="s">
        <v>63</v>
      </c>
      <c r="E85" s="49" t="s">
        <v>75</v>
      </c>
      <c r="F85" s="55">
        <f>F84+TIME(0,4,0)</f>
        <v>0.72847222222222119</v>
      </c>
      <c r="G85" s="65">
        <f>G84+TIME(0,3,0)</f>
        <v>0.74652777777777668</v>
      </c>
    </row>
    <row r="86" spans="1:8" ht="15.75" x14ac:dyDescent="0.2">
      <c r="A86" s="110">
        <v>1987</v>
      </c>
      <c r="B86" s="113" t="s">
        <v>163</v>
      </c>
      <c r="C86" s="114" t="s">
        <v>7</v>
      </c>
      <c r="D86" s="114" t="s">
        <v>124</v>
      </c>
      <c r="E86" s="125" t="s">
        <v>164</v>
      </c>
      <c r="F86" s="55">
        <f>F85+TIME(0,4,0)</f>
        <v>0.73124999999999896</v>
      </c>
      <c r="G86" s="65">
        <f t="shared" ref="G86:G89" si="18">G85+TIME(0,3,0)</f>
        <v>0.74861111111111001</v>
      </c>
    </row>
    <row r="87" spans="1:8" ht="15.75" x14ac:dyDescent="0.2">
      <c r="A87" s="110">
        <v>1628</v>
      </c>
      <c r="B87" s="113" t="s">
        <v>222</v>
      </c>
      <c r="C87" s="114" t="s">
        <v>7</v>
      </c>
      <c r="D87" s="114" t="s">
        <v>223</v>
      </c>
      <c r="E87" s="114" t="s">
        <v>224</v>
      </c>
      <c r="F87" s="55">
        <f t="shared" ref="F87:F89" si="19">F86+TIME(0,4,0)</f>
        <v>0.73402777777777672</v>
      </c>
      <c r="G87" s="65">
        <f t="shared" si="18"/>
        <v>0.75069444444444333</v>
      </c>
    </row>
    <row r="88" spans="1:8" ht="15.75" x14ac:dyDescent="0.25">
      <c r="A88" s="110">
        <v>77</v>
      </c>
      <c r="B88" s="174" t="s">
        <v>212</v>
      </c>
      <c r="C88" s="109" t="s">
        <v>21</v>
      </c>
      <c r="D88" s="114" t="s">
        <v>218</v>
      </c>
      <c r="E88" s="115" t="s">
        <v>217</v>
      </c>
      <c r="F88" s="55">
        <f>F87+TIME(0,4,0)</f>
        <v>0.73680555555555449</v>
      </c>
      <c r="G88" s="65">
        <f>G87+TIME(0,3,0)</f>
        <v>0.75277777777777666</v>
      </c>
    </row>
    <row r="89" spans="1:8" ht="16.5" thickBot="1" x14ac:dyDescent="0.25">
      <c r="A89" s="110">
        <v>4879</v>
      </c>
      <c r="B89" s="113" t="s">
        <v>211</v>
      </c>
      <c r="C89" s="114" t="s">
        <v>21</v>
      </c>
      <c r="D89" s="114" t="s">
        <v>81</v>
      </c>
      <c r="E89" s="120" t="s">
        <v>210</v>
      </c>
      <c r="F89" s="55">
        <f t="shared" si="19"/>
        <v>0.73958333333333226</v>
      </c>
      <c r="G89" s="65">
        <f t="shared" si="18"/>
        <v>0.75486111111110998</v>
      </c>
    </row>
    <row r="90" spans="1:8" ht="15" customHeight="1" thickTop="1" x14ac:dyDescent="0.2">
      <c r="A90" s="104"/>
      <c r="B90" s="105"/>
      <c r="C90" s="105"/>
      <c r="D90" s="105"/>
      <c r="E90" s="106"/>
      <c r="F90" s="107"/>
      <c r="G90" s="107"/>
      <c r="H90" s="4"/>
    </row>
    <row r="91" spans="1:8" ht="15.75" x14ac:dyDescent="0.2">
      <c r="A91" s="1"/>
      <c r="F91" s="108"/>
      <c r="G91" s="108"/>
      <c r="H91" s="4"/>
    </row>
    <row r="92" spans="1:8" ht="15.75" x14ac:dyDescent="0.25">
      <c r="A92" s="1"/>
      <c r="F92" s="24"/>
      <c r="G92" s="24"/>
      <c r="H92" s="4"/>
    </row>
    <row r="93" spans="1:8" ht="15.75" x14ac:dyDescent="0.25">
      <c r="A93" s="1"/>
      <c r="F93" s="20"/>
      <c r="G93" s="20"/>
      <c r="H93" s="4"/>
    </row>
    <row r="94" spans="1:8" ht="15.75" x14ac:dyDescent="0.25">
      <c r="A94" s="38"/>
      <c r="B94" s="37"/>
      <c r="C94" s="37"/>
      <c r="D94" s="37"/>
      <c r="E94" s="37"/>
      <c r="F94" s="20"/>
      <c r="G94" s="20"/>
      <c r="H94" s="4"/>
    </row>
    <row r="95" spans="1:8" ht="15.75" x14ac:dyDescent="0.25">
      <c r="A95" s="38"/>
      <c r="B95" s="37"/>
      <c r="C95" s="37"/>
      <c r="D95" s="37"/>
      <c r="E95" s="37"/>
      <c r="F95" s="20"/>
      <c r="G95" s="20"/>
      <c r="H95" s="4"/>
    </row>
    <row r="96" spans="1:8" ht="15.75" x14ac:dyDescent="0.25">
      <c r="A96" s="27"/>
      <c r="B96" s="25"/>
      <c r="C96" s="25"/>
      <c r="D96" s="25"/>
      <c r="E96" s="25"/>
      <c r="F96" s="20"/>
      <c r="G96" s="20"/>
      <c r="H96" s="4"/>
    </row>
    <row r="97" spans="1:32" ht="15.75" x14ac:dyDescent="0.25">
      <c r="A97" s="27"/>
      <c r="B97" s="27"/>
      <c r="C97" s="30"/>
      <c r="D97" s="30"/>
      <c r="E97" s="25"/>
      <c r="F97" s="20"/>
      <c r="G97" s="20"/>
      <c r="H97" s="4"/>
    </row>
    <row r="98" spans="1:32" ht="15.75" x14ac:dyDescent="0.25">
      <c r="A98" s="27"/>
      <c r="B98" s="25"/>
      <c r="C98" s="25"/>
      <c r="D98" s="25"/>
      <c r="E98" s="25"/>
      <c r="F98" s="20"/>
      <c r="G98" s="20"/>
      <c r="H98" s="4"/>
    </row>
    <row r="99" spans="1:32" ht="15.75" x14ac:dyDescent="0.25">
      <c r="A99" s="26"/>
      <c r="B99" s="25"/>
      <c r="C99" s="25"/>
      <c r="D99" s="25"/>
      <c r="E99" s="25"/>
      <c r="F99" s="20"/>
      <c r="G99" s="20"/>
      <c r="H99" s="4"/>
    </row>
    <row r="100" spans="1:32" ht="15.75" x14ac:dyDescent="0.25">
      <c r="A100" s="26"/>
      <c r="B100" s="25"/>
      <c r="C100" s="25"/>
      <c r="D100" s="25"/>
      <c r="E100" s="25"/>
      <c r="F100" s="20"/>
      <c r="G100" s="20"/>
      <c r="H100" s="4"/>
    </row>
    <row r="101" spans="1:32" ht="15.75" x14ac:dyDescent="0.25">
      <c r="A101" s="26"/>
      <c r="B101" s="25"/>
      <c r="C101" s="25"/>
      <c r="D101" s="25"/>
      <c r="E101" s="25"/>
      <c r="F101" s="20"/>
      <c r="G101" s="20"/>
      <c r="H101" s="4"/>
    </row>
    <row r="102" spans="1:32" s="7" customFormat="1" ht="15.75" x14ac:dyDescent="0.25">
      <c r="A102" s="26"/>
      <c r="B102" s="25"/>
      <c r="C102" s="25"/>
      <c r="D102" s="25"/>
      <c r="E102" s="25"/>
      <c r="F102" s="20"/>
      <c r="G102" s="20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s="7" customFormat="1" ht="15.75" x14ac:dyDescent="0.25">
      <c r="A103" s="26"/>
      <c r="B103" s="25"/>
      <c r="C103" s="25"/>
      <c r="D103" s="25"/>
      <c r="E103" s="25"/>
      <c r="F103" s="20"/>
      <c r="G103" s="20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s="7" customFormat="1" ht="15.75" x14ac:dyDescent="0.25">
      <c r="A104" s="26"/>
      <c r="B104" s="25"/>
      <c r="C104" s="25"/>
      <c r="D104" s="25"/>
      <c r="E104" s="25"/>
      <c r="F104" s="20"/>
      <c r="G104" s="20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x14ac:dyDescent="0.25">
      <c r="A105" s="26"/>
      <c r="B105" s="25"/>
      <c r="C105" s="25"/>
      <c r="D105" s="25"/>
      <c r="E105" s="25"/>
      <c r="F105" s="20"/>
      <c r="G105" s="20"/>
      <c r="H105" s="4"/>
    </row>
    <row r="106" spans="1:32" ht="15.75" x14ac:dyDescent="0.25">
      <c r="A106" s="16"/>
      <c r="B106" s="13"/>
      <c r="C106" s="13"/>
      <c r="D106" s="13"/>
      <c r="E106" s="19"/>
      <c r="F106" s="20"/>
      <c r="G106" s="20"/>
      <c r="H106" s="4"/>
    </row>
    <row r="107" spans="1:32" ht="15.75" x14ac:dyDescent="0.25">
      <c r="A107" s="18"/>
      <c r="B107" s="13"/>
      <c r="C107" s="13"/>
      <c r="D107" s="13"/>
      <c r="E107" s="13"/>
      <c r="F107" s="20"/>
      <c r="G107" s="20"/>
    </row>
    <row r="108" spans="1:32" ht="15.75" x14ac:dyDescent="0.25">
      <c r="A108" s="7"/>
      <c r="B108" s="7"/>
      <c r="C108" s="7"/>
      <c r="D108" s="7"/>
      <c r="E108" s="7"/>
      <c r="F108" s="20"/>
      <c r="G108" s="20"/>
    </row>
    <row r="109" spans="1:32" ht="15.75" x14ac:dyDescent="0.25">
      <c r="A109" s="21"/>
      <c r="B109" s="16"/>
      <c r="C109" s="15"/>
      <c r="D109" s="15"/>
      <c r="E109" s="14"/>
      <c r="F109" s="24"/>
      <c r="G109" s="20"/>
    </row>
    <row r="110" spans="1:32" ht="15.75" x14ac:dyDescent="0.25">
      <c r="A110" s="21"/>
      <c r="B110" s="16"/>
      <c r="C110" s="15"/>
      <c r="D110" s="15"/>
      <c r="E110" s="17"/>
      <c r="F110" s="20"/>
      <c r="G110" s="20"/>
    </row>
    <row r="111" spans="1:32" ht="15.75" x14ac:dyDescent="0.25">
      <c r="A111" s="13"/>
      <c r="B111" s="16"/>
      <c r="C111" s="13"/>
      <c r="D111" s="13"/>
      <c r="E111" s="14"/>
      <c r="F111" s="20"/>
      <c r="G111" s="20"/>
    </row>
    <row r="112" spans="1:32" ht="15.75" x14ac:dyDescent="0.25">
      <c r="A112" s="10"/>
      <c r="B112" s="7"/>
      <c r="C112" s="7"/>
      <c r="D112" s="7"/>
      <c r="E112" s="7"/>
      <c r="F112" s="20"/>
      <c r="G112" s="20"/>
    </row>
    <row r="113" spans="1:8" ht="15.75" x14ac:dyDescent="0.25">
      <c r="A113" s="22"/>
      <c r="B113" s="13"/>
      <c r="C113" s="13"/>
      <c r="D113" s="13"/>
      <c r="E113" s="14"/>
      <c r="F113" s="20"/>
      <c r="G113" s="20"/>
    </row>
    <row r="114" spans="1:8" ht="15.75" x14ac:dyDescent="0.25">
      <c r="A114" s="22"/>
      <c r="B114" s="13"/>
      <c r="C114" s="13"/>
      <c r="D114" s="13"/>
      <c r="E114" s="14"/>
      <c r="F114" s="20"/>
      <c r="G114" s="20"/>
    </row>
    <row r="115" spans="1:8" ht="15.75" x14ac:dyDescent="0.25">
      <c r="A115" s="13"/>
      <c r="B115" s="15"/>
      <c r="C115" s="15"/>
      <c r="D115" s="15"/>
      <c r="E115" s="17"/>
      <c r="F115" s="20"/>
      <c r="G115" s="20"/>
    </row>
    <row r="116" spans="1:8" ht="15.75" x14ac:dyDescent="0.25">
      <c r="A116" s="18"/>
      <c r="B116" s="16"/>
      <c r="C116" s="13"/>
      <c r="D116" s="13"/>
      <c r="E116" s="23"/>
      <c r="F116" s="20"/>
      <c r="G116" s="20"/>
    </row>
    <row r="117" spans="1:8" ht="15.75" x14ac:dyDescent="0.25">
      <c r="A117" s="21"/>
      <c r="B117" s="16"/>
      <c r="C117" s="15"/>
      <c r="D117" s="15"/>
      <c r="E117" s="17"/>
      <c r="F117" s="20"/>
      <c r="G117" s="20"/>
    </row>
    <row r="118" spans="1:8" x14ac:dyDescent="0.2">
      <c r="A118" s="1"/>
      <c r="F118" s="9"/>
      <c r="G118" s="9"/>
    </row>
    <row r="119" spans="1:8" x14ac:dyDescent="0.2">
      <c r="A119" s="1"/>
      <c r="F119" s="9"/>
      <c r="G119" s="9"/>
    </row>
    <row r="120" spans="1:8" x14ac:dyDescent="0.2">
      <c r="A120" s="1"/>
      <c r="F120" s="9"/>
      <c r="G120" s="9"/>
    </row>
    <row r="121" spans="1:8" x14ac:dyDescent="0.2">
      <c r="A121" s="1"/>
      <c r="F121" s="7"/>
      <c r="G121" s="7"/>
    </row>
    <row r="122" spans="1:8" x14ac:dyDescent="0.2">
      <c r="A122" s="1"/>
      <c r="F122" s="7"/>
      <c r="G122" s="7"/>
    </row>
    <row r="123" spans="1:8" x14ac:dyDescent="0.2">
      <c r="A123" s="1"/>
      <c r="F123" s="7"/>
      <c r="G123" s="7"/>
    </row>
    <row r="124" spans="1:8" x14ac:dyDescent="0.2">
      <c r="A124" s="7"/>
      <c r="B124" s="7"/>
      <c r="C124" s="7"/>
      <c r="D124" s="7"/>
      <c r="E124" s="7"/>
      <c r="F124" s="7"/>
      <c r="G124" s="7"/>
    </row>
    <row r="125" spans="1:8" x14ac:dyDescent="0.2">
      <c r="A125" s="7"/>
      <c r="B125" s="7"/>
      <c r="C125" s="7"/>
      <c r="D125" s="7"/>
      <c r="E125" s="7"/>
      <c r="F125" s="7"/>
      <c r="G125" s="7"/>
    </row>
    <row r="126" spans="1:8" x14ac:dyDescent="0.2">
      <c r="A126" s="7"/>
      <c r="B126" s="7"/>
      <c r="C126" s="7"/>
      <c r="D126" s="7"/>
      <c r="E126" s="7"/>
      <c r="F126" s="7"/>
      <c r="G126" s="7"/>
      <c r="H126" s="3"/>
    </row>
    <row r="127" spans="1:8" x14ac:dyDescent="0.2">
      <c r="A127" s="7"/>
      <c r="B127" s="7"/>
      <c r="C127" s="7"/>
      <c r="D127" s="7"/>
      <c r="E127" s="7"/>
      <c r="F127" s="7"/>
      <c r="G127" s="7"/>
    </row>
    <row r="128" spans="1:8" x14ac:dyDescent="0.2">
      <c r="A128" s="4"/>
      <c r="B128" s="3"/>
      <c r="C128" s="3"/>
      <c r="D128" s="3"/>
      <c r="E128" s="6"/>
      <c r="F128" s="7"/>
      <c r="G128" s="7"/>
      <c r="H128" s="3"/>
    </row>
    <row r="129" spans="1:8" x14ac:dyDescent="0.2">
      <c r="A129" s="7"/>
      <c r="B129" s="7"/>
      <c r="C129" s="7"/>
      <c r="D129" s="7"/>
      <c r="E129" s="7"/>
      <c r="F129" s="7"/>
      <c r="G129" s="7"/>
    </row>
    <row r="130" spans="1:8" x14ac:dyDescent="0.2">
      <c r="A130" s="7"/>
      <c r="B130" s="7"/>
      <c r="C130" s="7"/>
      <c r="D130" s="7"/>
      <c r="E130" s="7"/>
      <c r="F130" s="7"/>
      <c r="G130" s="7"/>
    </row>
    <row r="131" spans="1:8" x14ac:dyDescent="0.2">
      <c r="A131" s="10"/>
      <c r="B131" s="7"/>
      <c r="C131" s="7"/>
      <c r="D131" s="7"/>
      <c r="E131" s="7"/>
      <c r="F131" s="7"/>
      <c r="G131" s="7"/>
    </row>
    <row r="132" spans="1:8" x14ac:dyDescent="0.2">
      <c r="A132" s="10"/>
      <c r="B132" s="7"/>
      <c r="C132" s="7"/>
      <c r="D132" s="7"/>
      <c r="E132" s="7"/>
      <c r="F132" s="7"/>
      <c r="G132" s="7"/>
    </row>
    <row r="133" spans="1:8" x14ac:dyDescent="0.2">
      <c r="A133" s="10"/>
      <c r="B133" s="7"/>
      <c r="C133" s="7"/>
      <c r="D133" s="7"/>
      <c r="E133" s="7"/>
      <c r="F133" s="7"/>
      <c r="G133" s="7"/>
    </row>
    <row r="134" spans="1:8" x14ac:dyDescent="0.2">
      <c r="A134" s="10"/>
      <c r="B134" s="7"/>
      <c r="C134" s="7"/>
      <c r="D134" s="7"/>
      <c r="E134" s="7"/>
      <c r="F134" s="7"/>
      <c r="G134" s="7"/>
    </row>
    <row r="135" spans="1:8" x14ac:dyDescent="0.2">
      <c r="A135" s="10"/>
      <c r="B135" s="7"/>
      <c r="C135" s="7"/>
      <c r="D135" s="7"/>
      <c r="E135" s="7"/>
      <c r="F135" s="7"/>
      <c r="G135" s="7"/>
    </row>
    <row r="136" spans="1:8" x14ac:dyDescent="0.2">
      <c r="A136" s="10"/>
      <c r="B136" s="7"/>
      <c r="C136" s="7"/>
      <c r="D136" s="7"/>
      <c r="E136" s="7"/>
      <c r="F136" s="7"/>
      <c r="G136" s="7"/>
    </row>
    <row r="137" spans="1:8" x14ac:dyDescent="0.2">
      <c r="A137" s="10"/>
      <c r="B137" s="7"/>
      <c r="C137" s="7"/>
      <c r="D137" s="7"/>
      <c r="E137" s="7"/>
      <c r="F137" s="7"/>
      <c r="G137" s="7"/>
    </row>
    <row r="138" spans="1:8" x14ac:dyDescent="0.2">
      <c r="A138" s="10"/>
      <c r="B138" s="7"/>
      <c r="C138" s="7"/>
      <c r="D138" s="7"/>
      <c r="E138" s="7"/>
      <c r="F138" s="7"/>
      <c r="G138" s="7"/>
    </row>
    <row r="139" spans="1:8" x14ac:dyDescent="0.2">
      <c r="A139" s="10"/>
      <c r="B139" s="7"/>
      <c r="C139" s="7"/>
      <c r="D139" s="7"/>
      <c r="E139" s="7"/>
      <c r="F139" s="7"/>
      <c r="G139" s="7"/>
    </row>
    <row r="140" spans="1:8" x14ac:dyDescent="0.2">
      <c r="A140" s="10"/>
      <c r="B140" s="7"/>
      <c r="C140" s="7"/>
      <c r="D140" s="7"/>
      <c r="E140" s="7"/>
      <c r="F140" s="7"/>
      <c r="G140" s="7"/>
    </row>
    <row r="141" spans="1:8" x14ac:dyDescent="0.2">
      <c r="A141" s="10"/>
      <c r="B141" s="7"/>
      <c r="C141" s="7"/>
      <c r="D141" s="7"/>
      <c r="E141" s="7"/>
      <c r="H141" s="4"/>
    </row>
    <row r="142" spans="1:8" x14ac:dyDescent="0.2">
      <c r="A142" s="10"/>
      <c r="B142" s="7"/>
      <c r="C142" s="7"/>
      <c r="D142" s="7"/>
      <c r="E142" s="7"/>
    </row>
    <row r="143" spans="1:8" x14ac:dyDescent="0.2">
      <c r="A143" s="10"/>
      <c r="B143" s="7"/>
      <c r="C143" s="7"/>
      <c r="D143" s="7"/>
      <c r="E143" s="7"/>
    </row>
    <row r="144" spans="1:8" x14ac:dyDescent="0.2">
      <c r="A144" s="10"/>
      <c r="B144" s="7"/>
      <c r="C144" s="7"/>
      <c r="D144" s="7"/>
      <c r="E144" s="7"/>
    </row>
    <row r="145" spans="1:5" x14ac:dyDescent="0.2">
      <c r="A145" s="10"/>
      <c r="B145" s="7"/>
      <c r="C145" s="7"/>
      <c r="D145" s="7"/>
      <c r="E145" s="7"/>
    </row>
    <row r="146" spans="1:5" x14ac:dyDescent="0.2">
      <c r="A146" s="10"/>
      <c r="B146" s="7"/>
      <c r="C146" s="7"/>
      <c r="D146" s="7"/>
      <c r="E146" s="7"/>
    </row>
  </sheetData>
  <sheetProtection algorithmName="SHA-512" hashValue="vQaxNMK6Ru9BLrfjG8vFSYgqxAYindO34sEpLj4BY+OugQTzvYTnnGjvTCIvlfMp7w8zYyfDSlRJUjsWe4h36g==" saltValue="9vFJB4ZcCj0kW32WIsEqfA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8" t="s">
        <v>32</v>
      </c>
      <c r="C1" s="8" t="s">
        <v>9</v>
      </c>
      <c r="D1" s="8" t="s">
        <v>14</v>
      </c>
      <c r="E1" s="8" t="s">
        <v>33</v>
      </c>
    </row>
    <row r="2" spans="1:5" x14ac:dyDescent="0.2">
      <c r="A2" s="3">
        <v>1723</v>
      </c>
      <c r="B2" s="8" t="s">
        <v>34</v>
      </c>
      <c r="C2" s="8" t="s">
        <v>9</v>
      </c>
      <c r="D2" s="8" t="s">
        <v>16</v>
      </c>
      <c r="E2" s="8" t="s">
        <v>35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8" t="s">
        <v>36</v>
      </c>
      <c r="C4" s="8" t="s">
        <v>8</v>
      </c>
      <c r="D4" s="8" t="s">
        <v>37</v>
      </c>
      <c r="E4" s="8" t="s">
        <v>38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8" t="s">
        <v>39</v>
      </c>
      <c r="C6" s="8" t="s">
        <v>9</v>
      </c>
      <c r="D6" s="8" t="s">
        <v>37</v>
      </c>
      <c r="E6" s="8" t="s">
        <v>40</v>
      </c>
    </row>
    <row r="7" spans="1:5" x14ac:dyDescent="0.2">
      <c r="A7" s="3"/>
      <c r="B7" s="8" t="s">
        <v>41</v>
      </c>
      <c r="C7" s="8" t="s">
        <v>9</v>
      </c>
      <c r="D7" s="8" t="s">
        <v>37</v>
      </c>
      <c r="E7" s="8" t="s">
        <v>42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8" t="s">
        <v>43</v>
      </c>
      <c r="C10" s="8" t="s">
        <v>9</v>
      </c>
      <c r="D10" s="8" t="s">
        <v>12</v>
      </c>
      <c r="E10" s="8" t="s">
        <v>44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11"/>
      <c r="B17" s="12"/>
      <c r="C17" s="3"/>
      <c r="D17" s="8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2019-11-15T18:05:06Z</cp:lastPrinted>
  <dcterms:created xsi:type="dcterms:W3CDTF">2001-12-24T09:07:19Z</dcterms:created>
  <dcterms:modified xsi:type="dcterms:W3CDTF">2022-11-18T06:56:46Z</dcterms:modified>
</cp:coreProperties>
</file>