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8_{E495F711-D143-064D-9C60-A55B063E2342}" xr6:coauthVersionLast="47" xr6:coauthVersionMax="47" xr10:uidLastSave="{00000000-0000-0000-0000-000000000000}"/>
  <bookViews>
    <workbookView xWindow="0" yWindow="500" windowWidth="21840" windowHeight="130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jan.2012'!$A$1:$BR$99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39" i="5" l="1"/>
  <c r="BO39" i="5" s="1"/>
  <c r="AG39" i="5"/>
  <c r="AI39" i="5" s="1"/>
  <c r="BP39" i="5" s="1"/>
  <c r="BM9" i="5"/>
  <c r="BO9" i="5" s="1"/>
  <c r="AG9" i="5"/>
  <c r="AI9" i="5" s="1"/>
  <c r="BP9" i="5" s="1"/>
  <c r="BM15" i="5"/>
  <c r="BO15" i="5" s="1"/>
  <c r="AG15" i="5"/>
  <c r="AI15" i="5" s="1"/>
  <c r="BP15" i="5" s="1"/>
  <c r="BM12" i="5"/>
  <c r="BO12" i="5" s="1"/>
  <c r="AG12" i="5"/>
  <c r="AI12" i="5" s="1"/>
  <c r="BP12" i="5" s="1"/>
  <c r="BM8" i="5"/>
  <c r="BO8" i="5" s="1"/>
  <c r="AG8" i="5"/>
  <c r="AI8" i="5" s="1"/>
  <c r="BP8" i="5" s="1"/>
  <c r="BM11" i="5"/>
  <c r="BO11" i="5" s="1"/>
  <c r="AG11" i="5"/>
  <c r="AI11" i="5" s="1"/>
  <c r="BP11" i="5" s="1"/>
  <c r="BM4" i="5"/>
  <c r="BO4" i="5" s="1"/>
  <c r="AG4" i="5"/>
  <c r="AI4" i="5" s="1"/>
  <c r="BP4" i="5" s="1"/>
  <c r="BM82" i="5"/>
  <c r="BO82" i="5" s="1"/>
  <c r="AG82" i="5"/>
  <c r="AI82" i="5" s="1"/>
  <c r="BP82" i="5" s="1"/>
  <c r="BM71" i="5"/>
  <c r="BO71" i="5" s="1"/>
  <c r="AG71" i="5"/>
  <c r="AI71" i="5" s="1"/>
  <c r="BP71" i="5" s="1"/>
  <c r="BM59" i="5"/>
  <c r="BO59" i="5" s="1"/>
  <c r="AG59" i="5"/>
  <c r="AI59" i="5" s="1"/>
  <c r="BP59" i="5" s="1"/>
  <c r="BM70" i="5"/>
  <c r="BO70" i="5" s="1"/>
  <c r="AG70" i="5"/>
  <c r="AI70" i="5" s="1"/>
  <c r="BP70" i="5" s="1"/>
  <c r="BM16" i="5"/>
  <c r="BO16" i="5" s="1"/>
  <c r="AG16" i="5"/>
  <c r="AI16" i="5" s="1"/>
  <c r="BP16" i="5" s="1"/>
  <c r="BM10" i="5"/>
  <c r="BO10" i="5" s="1"/>
  <c r="AG10" i="5"/>
  <c r="AI10" i="5" s="1"/>
  <c r="BP10" i="5" s="1"/>
  <c r="BQ9" i="5" l="1"/>
  <c r="BQ11" i="5"/>
  <c r="BQ39" i="5"/>
  <c r="BQ59" i="5"/>
  <c r="BQ4" i="5"/>
  <c r="BQ15" i="5"/>
  <c r="BQ12" i="5"/>
  <c r="BQ8" i="5"/>
  <c r="BQ82" i="5"/>
  <c r="BQ71" i="5"/>
  <c r="BQ70" i="5"/>
  <c r="BQ16" i="5"/>
  <c r="BQ10" i="5"/>
  <c r="BM24" i="5" l="1"/>
  <c r="BO24" i="5" s="1"/>
  <c r="AG24" i="5"/>
  <c r="AI24" i="5" s="1"/>
  <c r="BP24" i="5" s="1"/>
  <c r="BM38" i="5"/>
  <c r="BO38" i="5" s="1"/>
  <c r="AG38" i="5"/>
  <c r="AI38" i="5" s="1"/>
  <c r="BP38" i="5" s="1"/>
  <c r="BM41" i="5"/>
  <c r="BO41" i="5" s="1"/>
  <c r="BM104" i="5"/>
  <c r="BO104" i="5" s="1"/>
  <c r="AG104" i="5"/>
  <c r="AI104" i="5" s="1"/>
  <c r="BP104" i="5" s="1"/>
  <c r="BM23" i="5"/>
  <c r="BO23" i="5" s="1"/>
  <c r="BM22" i="5"/>
  <c r="BO22" i="5" s="1"/>
  <c r="BM29" i="5"/>
  <c r="BO29" i="5" s="1"/>
  <c r="BM40" i="5"/>
  <c r="BO40" i="5" s="1"/>
  <c r="BM31" i="5"/>
  <c r="BO31" i="5" s="1"/>
  <c r="BM27" i="5"/>
  <c r="BO27" i="5" s="1"/>
  <c r="AG23" i="5"/>
  <c r="AI23" i="5" s="1"/>
  <c r="BP23" i="5" s="1"/>
  <c r="AG22" i="5"/>
  <c r="AI22" i="5" s="1"/>
  <c r="BP22" i="5" s="1"/>
  <c r="AG29" i="5"/>
  <c r="AI29" i="5" s="1"/>
  <c r="BP29" i="5" s="1"/>
  <c r="AG40" i="5"/>
  <c r="AI40" i="5" s="1"/>
  <c r="BP40" i="5" s="1"/>
  <c r="AG31" i="5"/>
  <c r="AI31" i="5" s="1"/>
  <c r="BP31" i="5" s="1"/>
  <c r="AG27" i="5"/>
  <c r="AI27" i="5" s="1"/>
  <c r="BP27" i="5" s="1"/>
  <c r="BM77" i="5"/>
  <c r="BO77" i="5" s="1"/>
  <c r="BM68" i="5"/>
  <c r="BO68" i="5" s="1"/>
  <c r="BM55" i="5"/>
  <c r="BO55" i="5" s="1"/>
  <c r="BM62" i="5"/>
  <c r="BO62" i="5" s="1"/>
  <c r="BM58" i="5"/>
  <c r="BO58" i="5" s="1"/>
  <c r="BM63" i="5"/>
  <c r="BO63" i="5" s="1"/>
  <c r="BM72" i="5"/>
  <c r="BO72" i="5" s="1"/>
  <c r="BM76" i="5"/>
  <c r="BO76" i="5" s="1"/>
  <c r="AG77" i="5"/>
  <c r="AG68" i="5"/>
  <c r="AI68" i="5" s="1"/>
  <c r="BP68" i="5" s="1"/>
  <c r="AG55" i="5"/>
  <c r="AI55" i="5" s="1"/>
  <c r="BP55" i="5" s="1"/>
  <c r="AG62" i="5"/>
  <c r="AI62" i="5" s="1"/>
  <c r="BP62" i="5" s="1"/>
  <c r="AG58" i="5"/>
  <c r="AI58" i="5" s="1"/>
  <c r="BP58" i="5" s="1"/>
  <c r="AG63" i="5"/>
  <c r="AI63" i="5" s="1"/>
  <c r="BP63" i="5" s="1"/>
  <c r="AG72" i="5"/>
  <c r="AI72" i="5" s="1"/>
  <c r="BP72" i="5" s="1"/>
  <c r="AG76" i="5"/>
  <c r="AI76" i="5" s="1"/>
  <c r="BP76" i="5" s="1"/>
  <c r="BM47" i="5"/>
  <c r="BO47" i="5" s="1"/>
  <c r="BM48" i="5"/>
  <c r="BO48" i="5" s="1"/>
  <c r="BM56" i="5"/>
  <c r="BO56" i="5" s="1"/>
  <c r="BM67" i="5"/>
  <c r="BO67" i="5" s="1"/>
  <c r="BM60" i="5"/>
  <c r="BO60" i="5" s="1"/>
  <c r="BM69" i="5"/>
  <c r="BO69" i="5" s="1"/>
  <c r="BM64" i="5"/>
  <c r="BO64" i="5" s="1"/>
  <c r="BM66" i="5"/>
  <c r="BO66" i="5" s="1"/>
  <c r="BM75" i="5"/>
  <c r="BO75" i="5" s="1"/>
  <c r="BM73" i="5"/>
  <c r="BO73" i="5" s="1"/>
  <c r="BM57" i="5"/>
  <c r="BO57" i="5" s="1"/>
  <c r="BM65" i="5"/>
  <c r="BO65" i="5" s="1"/>
  <c r="BM61" i="5"/>
  <c r="BO61" i="5" s="1"/>
  <c r="BM74" i="5"/>
  <c r="BO74" i="5" s="1"/>
  <c r="BM91" i="5"/>
  <c r="BO91" i="5" s="1"/>
  <c r="BM89" i="5"/>
  <c r="BO89" i="5" s="1"/>
  <c r="BM84" i="5"/>
  <c r="BO84" i="5" s="1"/>
  <c r="AG91" i="5"/>
  <c r="AI91" i="5" s="1"/>
  <c r="BP91" i="5" s="1"/>
  <c r="AG89" i="5"/>
  <c r="AI89" i="5" s="1"/>
  <c r="BP89" i="5" s="1"/>
  <c r="AG84" i="5"/>
  <c r="AI84" i="5" s="1"/>
  <c r="BP84" i="5" s="1"/>
  <c r="AG92" i="5"/>
  <c r="AI92" i="5" s="1"/>
  <c r="BP92" i="5" s="1"/>
  <c r="AG90" i="5"/>
  <c r="AI90" i="5" s="1"/>
  <c r="AG85" i="5"/>
  <c r="AI85" i="5" s="1"/>
  <c r="AG87" i="5"/>
  <c r="AI87" i="5" s="1"/>
  <c r="BP87" i="5" s="1"/>
  <c r="AG83" i="5"/>
  <c r="AI83" i="5" s="1"/>
  <c r="BP83" i="5" s="1"/>
  <c r="AG86" i="5"/>
  <c r="AI86" i="5" s="1"/>
  <c r="BP86" i="5" s="1"/>
  <c r="AG88" i="5"/>
  <c r="AI88" i="5" s="1"/>
  <c r="AG93" i="5"/>
  <c r="AI93" i="5" s="1"/>
  <c r="BP93" i="5" s="1"/>
  <c r="AG56" i="5"/>
  <c r="AI56" i="5" s="1"/>
  <c r="BP56" i="5" s="1"/>
  <c r="AG67" i="5"/>
  <c r="AI67" i="5" s="1"/>
  <c r="BP67" i="5" s="1"/>
  <c r="AG60" i="5"/>
  <c r="AI60" i="5" s="1"/>
  <c r="BP60" i="5" s="1"/>
  <c r="AG69" i="5"/>
  <c r="AI69" i="5" s="1"/>
  <c r="BP69" i="5" s="1"/>
  <c r="AG64" i="5"/>
  <c r="AI64" i="5" s="1"/>
  <c r="BP64" i="5" s="1"/>
  <c r="AG66" i="5"/>
  <c r="AI66" i="5" s="1"/>
  <c r="BP66" i="5" s="1"/>
  <c r="AG75" i="5"/>
  <c r="AI75" i="5" s="1"/>
  <c r="BP75" i="5" s="1"/>
  <c r="AG73" i="5"/>
  <c r="AI73" i="5" s="1"/>
  <c r="BP73" i="5" s="1"/>
  <c r="AG57" i="5"/>
  <c r="AI57" i="5" s="1"/>
  <c r="BP57" i="5" s="1"/>
  <c r="AG65" i="5"/>
  <c r="AI65" i="5" s="1"/>
  <c r="BP65" i="5" s="1"/>
  <c r="AG61" i="5"/>
  <c r="AI61" i="5" s="1"/>
  <c r="BP61" i="5" s="1"/>
  <c r="AG74" i="5"/>
  <c r="AI74" i="5" s="1"/>
  <c r="BP74" i="5" s="1"/>
  <c r="AG47" i="5"/>
  <c r="AI47" i="5" s="1"/>
  <c r="BP47" i="5" s="1"/>
  <c r="AG48" i="5"/>
  <c r="AG50" i="5"/>
  <c r="AI50" i="5" s="1"/>
  <c r="BP50" i="5" s="1"/>
  <c r="AG49" i="5"/>
  <c r="AI49" i="5" s="1"/>
  <c r="AG25" i="5"/>
  <c r="AI25" i="5" s="1"/>
  <c r="BP25" i="5" s="1"/>
  <c r="AG30" i="5"/>
  <c r="AG37" i="5"/>
  <c r="AG33" i="5"/>
  <c r="AI33" i="5" s="1"/>
  <c r="AG41" i="5"/>
  <c r="AI41" i="5" s="1"/>
  <c r="BP41" i="5" s="1"/>
  <c r="AG42" i="5"/>
  <c r="AI42" i="5" s="1"/>
  <c r="BP42" i="5" s="1"/>
  <c r="AG35" i="5"/>
  <c r="AI35" i="5" s="1"/>
  <c r="AG26" i="5"/>
  <c r="AI26" i="5" s="1"/>
  <c r="AG32" i="5"/>
  <c r="AI32" i="5" s="1"/>
  <c r="BP32" i="5" s="1"/>
  <c r="AG34" i="5"/>
  <c r="AI34" i="5" s="1"/>
  <c r="AG36" i="5"/>
  <c r="AI36" i="5" s="1"/>
  <c r="AG28" i="5"/>
  <c r="AI28" i="5" s="1"/>
  <c r="AG5" i="5"/>
  <c r="AI5" i="5" s="1"/>
  <c r="BP5" i="5" s="1"/>
  <c r="BM32" i="5"/>
  <c r="BO32" i="5" s="1"/>
  <c r="BM92" i="5"/>
  <c r="BO92" i="5" s="1"/>
  <c r="BM93" i="5"/>
  <c r="BO93" i="5" s="1"/>
  <c r="BM86" i="5"/>
  <c r="BO86" i="5" s="1"/>
  <c r="BM87" i="5"/>
  <c r="BO87" i="5" s="1"/>
  <c r="BM83" i="5"/>
  <c r="BO83" i="5" s="1"/>
  <c r="BM17" i="5"/>
  <c r="BM13" i="5"/>
  <c r="BM14" i="5"/>
  <c r="BM7" i="5"/>
  <c r="BM6" i="5"/>
  <c r="BM5" i="5"/>
  <c r="BO5" i="5" s="1"/>
  <c r="BM28" i="5"/>
  <c r="BM36" i="5"/>
  <c r="BM26" i="5"/>
  <c r="BM37" i="5"/>
  <c r="BM33" i="5"/>
  <c r="BM42" i="5"/>
  <c r="BM35" i="5"/>
  <c r="BM34" i="5"/>
  <c r="BM30" i="5"/>
  <c r="BO30" i="5" s="1"/>
  <c r="BM25" i="5"/>
  <c r="BO25" i="5" s="1"/>
  <c r="BM50" i="5"/>
  <c r="BO50" i="5" s="1"/>
  <c r="BM49" i="5"/>
  <c r="BM88" i="5"/>
  <c r="BM90" i="5"/>
  <c r="BO90" i="5" s="1"/>
  <c r="BM85" i="5"/>
  <c r="AG17" i="5"/>
  <c r="AG13" i="5"/>
  <c r="AG14" i="5"/>
  <c r="AG7" i="5"/>
  <c r="AI7" i="5" s="1"/>
  <c r="AG6" i="5"/>
  <c r="AI6" i="5" s="1"/>
  <c r="AI77" i="5" l="1"/>
  <c r="BP77" i="5" s="1"/>
  <c r="BQ77" i="5" s="1"/>
  <c r="AI30" i="5"/>
  <c r="BP30" i="5" s="1"/>
  <c r="BQ30" i="5" s="1"/>
  <c r="AI48" i="5"/>
  <c r="BP48" i="5" s="1"/>
  <c r="BQ48" i="5" s="1"/>
  <c r="BQ24" i="5"/>
  <c r="BQ38" i="5"/>
  <c r="BQ41" i="5"/>
  <c r="BQ104" i="5"/>
  <c r="BQ29" i="5"/>
  <c r="BQ23" i="5"/>
  <c r="BQ31" i="5"/>
  <c r="BQ27" i="5"/>
  <c r="BQ40" i="5"/>
  <c r="BQ22" i="5"/>
  <c r="BQ55" i="5"/>
  <c r="BQ76" i="5"/>
  <c r="BQ72" i="5"/>
  <c r="BQ63" i="5"/>
  <c r="BQ62" i="5"/>
  <c r="BQ68" i="5"/>
  <c r="BQ58" i="5"/>
  <c r="BQ84" i="5"/>
  <c r="BQ91" i="5"/>
  <c r="BQ74" i="5"/>
  <c r="BQ61" i="5"/>
  <c r="BQ73" i="5"/>
  <c r="BQ66" i="5"/>
  <c r="BQ60" i="5"/>
  <c r="BQ56" i="5"/>
  <c r="BQ89" i="5"/>
  <c r="BQ65" i="5"/>
  <c r="BQ57" i="5"/>
  <c r="BQ75" i="5"/>
  <c r="BQ64" i="5"/>
  <c r="BQ69" i="5"/>
  <c r="BQ67" i="5"/>
  <c r="BQ47" i="5"/>
  <c r="BQ92" i="5"/>
  <c r="BQ32" i="5"/>
  <c r="BQ93" i="5"/>
  <c r="BQ86" i="5"/>
  <c r="BQ87" i="5"/>
  <c r="BQ83" i="5"/>
  <c r="BQ50" i="5"/>
  <c r="BQ5" i="5"/>
  <c r="BQ25" i="5"/>
  <c r="BO85" i="5"/>
  <c r="BP85" i="5"/>
  <c r="BP90" i="5"/>
  <c r="BO6" i="5"/>
  <c r="BP6" i="5"/>
  <c r="BQ90" i="5" l="1"/>
  <c r="BQ85" i="5"/>
  <c r="BQ6" i="5"/>
  <c r="AI14" i="5" l="1"/>
  <c r="AI13" i="5"/>
  <c r="AI17" i="5"/>
  <c r="BO33" i="5" l="1"/>
  <c r="BO42" i="5"/>
  <c r="BQ42" i="5" s="1"/>
  <c r="BO28" i="5"/>
  <c r="BP33" i="5"/>
  <c r="BP28" i="5"/>
  <c r="BO49" i="5"/>
  <c r="BP49" i="5"/>
  <c r="BO26" i="5"/>
  <c r="BP26" i="5"/>
  <c r="BO34" i="5"/>
  <c r="BO35" i="5"/>
  <c r="BO36" i="5"/>
  <c r="BO37" i="5"/>
  <c r="BP34" i="5"/>
  <c r="BP35" i="5"/>
  <c r="BP36" i="5"/>
  <c r="BP37" i="5"/>
  <c r="BO14" i="5"/>
  <c r="BO17" i="5"/>
  <c r="BO7" i="5"/>
  <c r="BO13" i="5"/>
  <c r="BP14" i="5"/>
  <c r="BP17" i="5"/>
  <c r="BP7" i="5"/>
  <c r="BP13" i="5"/>
  <c r="BM98" i="5"/>
  <c r="BO98" i="5" s="1"/>
  <c r="BM99" i="5"/>
  <c r="BO99" i="5" s="1"/>
  <c r="BP88" i="5"/>
  <c r="BO88" i="5"/>
  <c r="AG99" i="5"/>
  <c r="AI99" i="5" s="1"/>
  <c r="BP99" i="5" s="1"/>
  <c r="AG98" i="5"/>
  <c r="AI98" i="5" s="1"/>
  <c r="BP98" i="5" s="1"/>
  <c r="BQ99" i="5" l="1"/>
  <c r="BQ88" i="5"/>
  <c r="BQ7" i="5"/>
  <c r="BQ13" i="5"/>
  <c r="BQ36" i="5"/>
  <c r="BQ33" i="5"/>
  <c r="BQ35" i="5"/>
  <c r="BQ49" i="5"/>
  <c r="BQ98" i="5"/>
  <c r="BQ17" i="5"/>
  <c r="BQ14" i="5"/>
  <c r="BQ26" i="5"/>
  <c r="BQ37" i="5"/>
  <c r="BQ34" i="5"/>
  <c r="BQ28" i="5"/>
</calcChain>
</file>

<file path=xl/sharedStrings.xml><?xml version="1.0" encoding="utf-8"?>
<sst xmlns="http://schemas.openxmlformats.org/spreadsheetml/2006/main" count="483" uniqueCount="177">
  <si>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</si>
  <si>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</si>
  <si>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</si>
  <si>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</si>
  <si>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</si>
  <si>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</si>
  <si>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</si>
  <si>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</si>
  <si>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</si>
  <si>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</si>
  <si>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</si>
  <si>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</si>
  <si>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</si>
  <si>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</si>
  <si>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</si>
  <si>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</si>
  <si>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</si>
  <si>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VIERSPAN/TANDEM Paard</t>
  </si>
  <si>
    <t>Langspan PONY</t>
  </si>
  <si>
    <t>Giel van der Linden</t>
  </si>
  <si>
    <t>Jan van Tien</t>
  </si>
  <si>
    <t>Bert Berben</t>
  </si>
  <si>
    <t>Nuenen</t>
  </si>
  <si>
    <t>Mierlo</t>
  </si>
  <si>
    <t>Jordy van der Wijst</t>
  </si>
  <si>
    <t>Griendtsveen</t>
  </si>
  <si>
    <t>Kees Vorstenbosch</t>
  </si>
  <si>
    <t>Veldhoven</t>
  </si>
  <si>
    <t>Nispen</t>
  </si>
  <si>
    <t>Piet van de Brand</t>
  </si>
  <si>
    <t>Heythuijsen</t>
  </si>
  <si>
    <t>Hans Hoens</t>
  </si>
  <si>
    <t>Borkel &amp; Schaft</t>
  </si>
  <si>
    <t>Eersel</t>
  </si>
  <si>
    <t>Ger Verstegen</t>
  </si>
  <si>
    <t>55.</t>
  </si>
  <si>
    <t>Roermond</t>
  </si>
  <si>
    <t>66.</t>
  </si>
  <si>
    <t>Dries Vissers</t>
  </si>
  <si>
    <t>Karel Geentjens</t>
  </si>
  <si>
    <t>Arendonk ( B. )</t>
  </si>
  <si>
    <t>Vlimmeren ( B. )</t>
  </si>
  <si>
    <t>88.</t>
  </si>
  <si>
    <t>Hans Verhoeven</t>
  </si>
  <si>
    <t>99.</t>
  </si>
  <si>
    <t>Peter Zeegers</t>
  </si>
  <si>
    <t>Valkensward</t>
  </si>
  <si>
    <t>Meijel</t>
  </si>
  <si>
    <t>Niels Vermeulen</t>
  </si>
  <si>
    <t>Theo Raaijmakers</t>
  </si>
  <si>
    <t>333.</t>
  </si>
  <si>
    <t>Berlicum</t>
  </si>
  <si>
    <t>Anneke Cremers</t>
  </si>
  <si>
    <t>Windraak</t>
  </si>
  <si>
    <t>3b</t>
  </si>
  <si>
    <t>3a</t>
  </si>
  <si>
    <t>3c</t>
  </si>
  <si>
    <t>3d</t>
  </si>
  <si>
    <t>3e</t>
  </si>
  <si>
    <t>8a</t>
  </si>
  <si>
    <t>8b</t>
  </si>
  <si>
    <t>8c</t>
  </si>
  <si>
    <t>8e</t>
  </si>
  <si>
    <t>12c</t>
  </si>
  <si>
    <t>12d</t>
  </si>
  <si>
    <t>12e</t>
  </si>
  <si>
    <t>8d</t>
  </si>
  <si>
    <t>12a</t>
  </si>
  <si>
    <t>12b</t>
  </si>
  <si>
    <t>Ilse Kuenen</t>
  </si>
  <si>
    <t>Wagenberg</t>
  </si>
  <si>
    <t>Dimitri Verstraeten</t>
  </si>
  <si>
    <t>Brent Janssen</t>
  </si>
  <si>
    <t>Swolgen</t>
  </si>
  <si>
    <t>Jan van Riel</t>
  </si>
  <si>
    <t>Charissa Den Ridder</t>
  </si>
  <si>
    <t>Terheijden</t>
  </si>
  <si>
    <t>Zundert</t>
  </si>
  <si>
    <t>Frans Marijnissen</t>
  </si>
  <si>
    <t>Sam Couwenberg</t>
  </si>
  <si>
    <t>Veulen</t>
  </si>
  <si>
    <t>Annemarie Kuenen</t>
  </si>
  <si>
    <t>Marcel Marijnissen</t>
  </si>
  <si>
    <t>Jur Baijens</t>
  </si>
  <si>
    <t>Duizel</t>
  </si>
  <si>
    <t>Gilze</t>
  </si>
  <si>
    <t>4.</t>
  </si>
  <si>
    <t>Demi Timmers</t>
  </si>
  <si>
    <t>Geldrop</t>
  </si>
  <si>
    <t>Bram Lemmens</t>
  </si>
  <si>
    <t>Dirk Bastiaansen</t>
  </si>
  <si>
    <t xml:space="preserve">Meensel-Kiezegen </t>
  </si>
  <si>
    <t>Baexem</t>
  </si>
  <si>
    <t>44.</t>
  </si>
  <si>
    <t>Amy Michielsen</t>
  </si>
  <si>
    <t>Prinsenbeek</t>
  </si>
  <si>
    <t>Piet Peepers</t>
  </si>
  <si>
    <t>Keldonk</t>
  </si>
  <si>
    <t>Katrien Lanen</t>
  </si>
  <si>
    <t>Geel</t>
  </si>
  <si>
    <t>Tessa in 't Groen</t>
  </si>
  <si>
    <t>101.</t>
  </si>
  <si>
    <t>Rudi van Bijlen</t>
  </si>
  <si>
    <t>Dongen</t>
  </si>
  <si>
    <t>Geel ( B. )</t>
  </si>
  <si>
    <t>Sibrim Lemmens</t>
  </si>
  <si>
    <t>Tielt-Winge ( B. )</t>
  </si>
  <si>
    <t>Erik Verloo</t>
  </si>
  <si>
    <t xml:space="preserve">Britt Luycks </t>
  </si>
  <si>
    <t xml:space="preserve">Poppel ( B. ) </t>
  </si>
  <si>
    <t>Lommel ( B. )</t>
  </si>
  <si>
    <t>Carlo Vermeulen</t>
  </si>
  <si>
    <t>Theo Timmermans</t>
  </si>
  <si>
    <t>Breda</t>
  </si>
  <si>
    <t>Bernd Wouters</t>
  </si>
  <si>
    <t>Berendrecht ( B. )</t>
  </si>
  <si>
    <t>34.</t>
  </si>
  <si>
    <t>Johan Beliën</t>
  </si>
  <si>
    <t>Hamont  ( B. )</t>
  </si>
  <si>
    <t>Jonas Corten</t>
  </si>
  <si>
    <t>Bekkevoort ( B. )</t>
  </si>
  <si>
    <t>Johan van Hooydonk</t>
  </si>
  <si>
    <t>Bavel</t>
  </si>
  <si>
    <t>Jeugd onder de 12</t>
  </si>
  <si>
    <t>Uitslag EGM -- IMC    2022  /  2023.     24 &amp; 26 dec. 2022</t>
  </si>
  <si>
    <t>Birgit Martens</t>
  </si>
  <si>
    <t>33.</t>
  </si>
  <si>
    <t>Gracejelaine den Ridder</t>
  </si>
  <si>
    <t>Julie Schoonbaert</t>
  </si>
  <si>
    <t>Maarten de Krom</t>
  </si>
  <si>
    <t>177.</t>
  </si>
  <si>
    <t>Mirre van Mijel</t>
  </si>
  <si>
    <t>Marc Hanssen</t>
  </si>
  <si>
    <t>Chantal v. der Wijst</t>
  </si>
  <si>
    <t>Lonneke van den Eijnden</t>
  </si>
  <si>
    <t>4231A</t>
  </si>
  <si>
    <t>Denise Bakker</t>
  </si>
  <si>
    <t>111.</t>
  </si>
  <si>
    <t>Pascal Meere</t>
  </si>
  <si>
    <t>Joeri van Hulle</t>
  </si>
  <si>
    <t>144.</t>
  </si>
  <si>
    <t>155.</t>
  </si>
  <si>
    <t>Michiel van Hulle</t>
  </si>
  <si>
    <t>Sylvia Haerkens</t>
  </si>
  <si>
    <t>200.</t>
  </si>
  <si>
    <t>Cheyenne Huskens</t>
  </si>
  <si>
    <t>122.</t>
  </si>
  <si>
    <t>188.</t>
  </si>
  <si>
    <t>Tobe Berrens</t>
  </si>
  <si>
    <t>77A</t>
  </si>
  <si>
    <t>Harrie van Hoof</t>
  </si>
  <si>
    <t>Anne Zaayer</t>
  </si>
  <si>
    <t>Fleurtje Vorstenbosch</t>
  </si>
  <si>
    <t>Yenti de Ketelaere POTan</t>
  </si>
  <si>
    <t>Venray</t>
  </si>
  <si>
    <t>Zwevezele ( B. )</t>
  </si>
  <si>
    <t>Weert</t>
  </si>
  <si>
    <t>O.L. Vrouw Waver</t>
  </si>
  <si>
    <t>Wadenoyen</t>
  </si>
  <si>
    <t>Milheeze</t>
  </si>
  <si>
    <t>Kaatsheuvel</t>
  </si>
  <si>
    <t>Waardamme ( B. )</t>
  </si>
  <si>
    <t>Oudenaarde ( B. )</t>
  </si>
  <si>
    <t>Gastel</t>
  </si>
  <si>
    <t>Vinkel</t>
  </si>
  <si>
    <t xml:space="preserve">Mark v.d. Wildenberg </t>
  </si>
  <si>
    <t>Marion Hanegraaf</t>
  </si>
  <si>
    <t>Patrick Engelen</t>
  </si>
  <si>
    <t>Lierop</t>
  </si>
  <si>
    <t>4b</t>
  </si>
  <si>
    <t>4c</t>
  </si>
  <si>
    <t>4d</t>
  </si>
  <si>
    <t>4e</t>
  </si>
  <si>
    <t>4a</t>
  </si>
  <si>
    <t>Eric Eijpelaar</t>
  </si>
  <si>
    <t>Jan Heijnen</t>
  </si>
  <si>
    <t>169.70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</si>
</sst>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12"/>
      <name val="Calibri"/>
      <family val="2"/>
      <scheme val="minor"/>
    </font>
    <font>
      <b/>
      <sz val="12"/>
      <color rgb="FF002060"/>
      <name val="Calibri"/>
      <family val="2"/>
    </font>
    <font>
      <b/>
      <sz val="9"/>
      <color rgb="FFC00000"/>
      <name val="Verdana"/>
      <family val="2"/>
    </font>
    <font>
      <b/>
      <sz val="12"/>
      <color theme="9" tint="-0.499984740745262"/>
      <name val="Calibri"/>
      <family val="2"/>
      <scheme val="minor"/>
    </font>
    <font>
      <sz val="9"/>
      <color rgb="FFC00000"/>
      <name val="Verdana"/>
      <family val="2"/>
    </font>
    <font>
      <b/>
      <sz val="12"/>
      <color rgb="FFFF0000"/>
      <name val="Calibri"/>
      <family val="2"/>
    </font>
    <font>
      <b/>
      <sz val="12"/>
      <color rgb="FFC00000"/>
      <name val="Verdana"/>
      <family val="2"/>
    </font>
    <font>
      <b/>
      <sz val="16"/>
      <color rgb="FFC00000"/>
      <name val="Calibri"/>
      <family val="2"/>
    </font>
    <font>
      <b/>
      <sz val="14"/>
      <color rgb="FFC00000"/>
      <name val="Calibri"/>
      <family val="2"/>
    </font>
    <font>
      <sz val="16"/>
      <color rgb="FFC00000"/>
      <name val="Calibri"/>
      <family val="2"/>
    </font>
    <font>
      <b/>
      <sz val="12"/>
      <color rgb="FFC00000"/>
      <name val="Calibri"/>
      <family val="2"/>
    </font>
    <font>
      <sz val="16"/>
      <color rgb="FFC00000"/>
      <name val="Verdana"/>
      <family val="2"/>
    </font>
    <font>
      <b/>
      <sz val="9"/>
      <name val="Verdana"/>
      <family val="2"/>
    </font>
    <font>
      <b/>
      <sz val="9"/>
      <color rgb="FF0000FF"/>
      <name val="Verdana"/>
      <family val="2"/>
    </font>
    <font>
      <b/>
      <sz val="9"/>
      <color theme="8" tint="-0.499984740745262"/>
      <name val="Calibri"/>
      <family val="2"/>
    </font>
    <font>
      <b/>
      <sz val="16"/>
      <color theme="8" tint="-0.499984740745262"/>
      <name val="Calibri"/>
      <family val="2"/>
    </font>
    <font>
      <b/>
      <sz val="10"/>
      <color theme="8" tint="-0.499984740745262"/>
      <name val="Calibri"/>
      <family val="2"/>
    </font>
    <font>
      <b/>
      <sz val="9"/>
      <color theme="8" tint="-0.499984740745262"/>
      <name val="Verdana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0"/>
      <color theme="6" tint="-0.249977111117893"/>
      <name val="Calibri"/>
      <family val="2"/>
    </font>
    <font>
      <b/>
      <sz val="9"/>
      <color theme="6" tint="-0.249977111117893"/>
      <name val="Verdana"/>
      <family val="2"/>
    </font>
    <font>
      <b/>
      <sz val="12"/>
      <color theme="6" tint="-0.249977111117893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0"/>
      <color theme="6" tint="-0.499984740745262"/>
      <name val="Verdana"/>
      <family val="2"/>
    </font>
    <font>
      <b/>
      <sz val="12"/>
      <color rgb="FF0070C0"/>
      <name val="Calibri"/>
      <family val="2"/>
      <scheme val="minor"/>
    </font>
    <font>
      <b/>
      <sz val="12"/>
      <color rgb="FF0070C0"/>
      <name val="Calibri"/>
      <family val="2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10"/>
      <color rgb="FF800080"/>
      <name val="Verdana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i/>
      <sz val="12"/>
      <color rgb="FF002060"/>
      <name val="Calibri"/>
      <family val="2"/>
    </font>
    <font>
      <b/>
      <i/>
      <sz val="11"/>
      <color rgb="FF002060"/>
      <name val="Calibri"/>
      <family val="2"/>
    </font>
    <font>
      <i/>
      <sz val="26"/>
      <color rgb="FF002060"/>
      <name val="Calibri"/>
      <family val="2"/>
    </font>
    <font>
      <i/>
      <sz val="9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221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center" vertical="justify" textRotation="73"/>
    </xf>
    <xf numFmtId="0" fontId="12" fillId="0" borderId="0" xfId="0" applyFont="1" applyAlignment="1">
      <alignment horizontal="left"/>
    </xf>
    <xf numFmtId="0" fontId="4" fillId="0" borderId="4" xfId="0" applyFont="1" applyBorder="1" applyAlignment="1">
      <alignment horizontal="center" vertical="justify" textRotation="73"/>
    </xf>
    <xf numFmtId="0" fontId="11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2" fillId="0" borderId="3" xfId="0" applyFont="1" applyBorder="1" applyAlignment="1">
      <alignment horizontal="center" vertical="justify" textRotation="73"/>
    </xf>
    <xf numFmtId="0" fontId="12" fillId="0" borderId="0" xfId="0" applyFont="1" applyAlignment="1">
      <alignment horizontal="center" vertical="justify" textRotation="73"/>
    </xf>
    <xf numFmtId="0" fontId="12" fillId="0" borderId="4" xfId="0" applyFont="1" applyBorder="1" applyAlignment="1">
      <alignment horizontal="center" vertical="justify" textRotation="73"/>
    </xf>
    <xf numFmtId="0" fontId="10" fillId="4" borderId="2" xfId="0" applyFont="1" applyFill="1" applyBorder="1"/>
    <xf numFmtId="0" fontId="10" fillId="4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0" fontId="10" fillId="4" borderId="11" xfId="0" applyFont="1" applyFill="1" applyBorder="1"/>
    <xf numFmtId="0" fontId="10" fillId="4" borderId="11" xfId="0" applyFont="1" applyFill="1" applyBorder="1" applyAlignment="1">
      <alignment horizontal="left"/>
    </xf>
    <xf numFmtId="0" fontId="15" fillId="4" borderId="2" xfId="0" applyFont="1" applyFill="1" applyBorder="1"/>
    <xf numFmtId="0" fontId="15" fillId="4" borderId="2" xfId="0" applyFont="1" applyFill="1" applyBorder="1" applyAlignment="1">
      <alignment horizontal="left"/>
    </xf>
    <xf numFmtId="0" fontId="10" fillId="4" borderId="17" xfId="0" applyFont="1" applyFill="1" applyBorder="1"/>
    <xf numFmtId="0" fontId="10" fillId="4" borderId="17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/>
    <xf numFmtId="0" fontId="10" fillId="4" borderId="14" xfId="0" applyFont="1" applyFill="1" applyBorder="1" applyAlignment="1">
      <alignment horizontal="left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/>
    <xf numFmtId="0" fontId="10" fillId="0" borderId="14" xfId="0" applyFont="1" applyBorder="1" applyAlignment="1">
      <alignment horizontal="left"/>
    </xf>
    <xf numFmtId="0" fontId="16" fillId="4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7" fillId="5" borderId="13" xfId="0" applyFont="1" applyFill="1" applyBorder="1" applyAlignment="1">
      <alignment horizontal="right" vertical="center"/>
    </xf>
    <xf numFmtId="0" fontId="17" fillId="5" borderId="14" xfId="0" applyFont="1" applyFill="1" applyBorder="1" applyAlignment="1">
      <alignment horizontal="left" vertical="center"/>
    </xf>
    <xf numFmtId="0" fontId="18" fillId="4" borderId="2" xfId="0" applyFont="1" applyFill="1" applyBorder="1"/>
    <xf numFmtId="0" fontId="18" fillId="4" borderId="2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4" borderId="2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/>
    <xf numFmtId="0" fontId="10" fillId="0" borderId="17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left" wrapText="1"/>
    </xf>
    <xf numFmtId="0" fontId="10" fillId="4" borderId="8" xfId="0" applyFont="1" applyFill="1" applyBorder="1"/>
    <xf numFmtId="0" fontId="10" fillId="4" borderId="8" xfId="0" applyFont="1" applyFill="1" applyBorder="1" applyAlignment="1">
      <alignment horizontal="left"/>
    </xf>
    <xf numFmtId="0" fontId="18" fillId="4" borderId="8" xfId="0" applyFont="1" applyFill="1" applyBorder="1" applyAlignment="1">
      <alignment horizontal="center" vertical="center"/>
    </xf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1" fillId="0" borderId="12" xfId="0" applyFont="1" applyBorder="1" applyAlignment="1">
      <alignment vertical="center"/>
    </xf>
    <xf numFmtId="0" fontId="10" fillId="0" borderId="11" xfId="0" applyFont="1" applyBorder="1"/>
    <xf numFmtId="0" fontId="10" fillId="0" borderId="11" xfId="0" applyFont="1" applyBorder="1" applyAlignment="1">
      <alignment horizontal="left"/>
    </xf>
    <xf numFmtId="0" fontId="21" fillId="0" borderId="0" xfId="0" applyFont="1"/>
    <xf numFmtId="0" fontId="22" fillId="4" borderId="2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/>
    <xf numFmtId="0" fontId="23" fillId="0" borderId="6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/>
    <xf numFmtId="0" fontId="26" fillId="0" borderId="0" xfId="0" applyFont="1" applyAlignment="1">
      <alignment horizontal="left"/>
    </xf>
    <xf numFmtId="0" fontId="23" fillId="0" borderId="9" xfId="0" applyFont="1" applyBorder="1"/>
    <xf numFmtId="0" fontId="27" fillId="2" borderId="1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18" fillId="0" borderId="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/>
    <xf numFmtId="0" fontId="31" fillId="0" borderId="6" xfId="0" applyFont="1" applyBorder="1"/>
    <xf numFmtId="0" fontId="32" fillId="0" borderId="0" xfId="0" applyFont="1" applyAlignment="1">
      <alignment horizontal="center" vertical="justify" textRotation="73" wrapText="1"/>
    </xf>
    <xf numFmtId="0" fontId="30" fillId="0" borderId="0" xfId="0" applyFont="1" applyAlignment="1">
      <alignment horizontal="center" vertical="justify" textRotation="73" wrapText="1"/>
    </xf>
    <xf numFmtId="2" fontId="33" fillId="4" borderId="17" xfId="0" applyNumberFormat="1" applyFont="1" applyFill="1" applyBorder="1" applyAlignment="1">
      <alignment horizontal="center" vertical="center"/>
    </xf>
    <xf numFmtId="2" fontId="33" fillId="4" borderId="2" xfId="0" applyNumberFormat="1" applyFont="1" applyFill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6" xfId="0" applyFont="1" applyBorder="1"/>
    <xf numFmtId="0" fontId="37" fillId="0" borderId="0" xfId="0" applyFont="1" applyAlignment="1">
      <alignment horizontal="center" vertical="justify" textRotation="73"/>
    </xf>
    <xf numFmtId="0" fontId="38" fillId="0" borderId="17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5" fillId="0" borderId="0" xfId="0" applyFont="1" applyAlignment="1">
      <alignment horizontal="center" vertical="justify" textRotation="73"/>
    </xf>
    <xf numFmtId="0" fontId="39" fillId="0" borderId="0" xfId="0" applyFont="1"/>
    <xf numFmtId="0" fontId="38" fillId="4" borderId="17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38" fillId="4" borderId="14" xfId="0" applyFont="1" applyFill="1" applyBorder="1" applyAlignment="1">
      <alignment horizontal="center" vertical="center"/>
    </xf>
    <xf numFmtId="2" fontId="33" fillId="4" borderId="14" xfId="0" applyNumberFormat="1" applyFont="1" applyFill="1" applyBorder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2" fontId="33" fillId="4" borderId="8" xfId="0" applyNumberFormat="1" applyFont="1" applyFill="1" applyBorder="1" applyAlignment="1">
      <alignment horizontal="center" vertical="center"/>
    </xf>
    <xf numFmtId="2" fontId="33" fillId="0" borderId="17" xfId="0" applyNumberFormat="1" applyFont="1" applyBorder="1" applyAlignment="1">
      <alignment horizontal="center" vertic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14" xfId="0" applyNumberFormat="1" applyFont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2" fontId="38" fillId="4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40" fillId="0" borderId="0" xfId="0" applyFont="1"/>
    <xf numFmtId="0" fontId="41" fillId="0" borderId="6" xfId="0" applyFont="1" applyBorder="1"/>
    <xf numFmtId="0" fontId="40" fillId="0" borderId="4" xfId="0" applyFont="1" applyBorder="1" applyAlignment="1">
      <alignment horizontal="center" vertical="justify" textRotation="73" wrapText="1"/>
    </xf>
    <xf numFmtId="2" fontId="42" fillId="4" borderId="2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justify" textRotation="73" wrapText="1"/>
    </xf>
    <xf numFmtId="2" fontId="38" fillId="4" borderId="17" xfId="0" applyNumberFormat="1" applyFont="1" applyFill="1" applyBorder="1" applyAlignment="1">
      <alignment horizontal="center" vertical="center"/>
    </xf>
    <xf numFmtId="2" fontId="38" fillId="4" borderId="14" xfId="0" applyNumberFormat="1" applyFont="1" applyFill="1" applyBorder="1" applyAlignment="1">
      <alignment horizontal="center" vertical="center"/>
    </xf>
    <xf numFmtId="2" fontId="38" fillId="4" borderId="11" xfId="0" applyNumberFormat="1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43" fillId="0" borderId="17" xfId="0" applyFont="1" applyBorder="1" applyAlignment="1">
      <alignment horizontal="left" vertical="center"/>
    </xf>
    <xf numFmtId="0" fontId="43" fillId="4" borderId="12" xfId="0" applyFont="1" applyFill="1" applyBorder="1" applyAlignment="1">
      <alignment horizontal="right" vertical="center"/>
    </xf>
    <xf numFmtId="0" fontId="43" fillId="4" borderId="2" xfId="0" applyFont="1" applyFill="1" applyBorder="1" applyAlignment="1">
      <alignment horizontal="left" vertical="center"/>
    </xf>
    <xf numFmtId="0" fontId="43" fillId="0" borderId="2" xfId="0" applyFont="1" applyBorder="1" applyAlignment="1">
      <alignment horizontal="left" vertical="center"/>
    </xf>
    <xf numFmtId="0" fontId="43" fillId="0" borderId="2" xfId="0" applyFont="1" applyBorder="1" applyAlignment="1">
      <alignment vertical="center"/>
    </xf>
    <xf numFmtId="0" fontId="43" fillId="0" borderId="2" xfId="0" applyFont="1" applyBorder="1" applyAlignment="1">
      <alignment horizontal="left" vertical="top"/>
    </xf>
    <xf numFmtId="0" fontId="43" fillId="0" borderId="2" xfId="0" applyFont="1" applyBorder="1"/>
    <xf numFmtId="0" fontId="43" fillId="4" borderId="13" xfId="0" applyFont="1" applyFill="1" applyBorder="1" applyAlignment="1">
      <alignment horizontal="right" vertical="center"/>
    </xf>
    <xf numFmtId="0" fontId="43" fillId="4" borderId="14" xfId="0" applyFont="1" applyFill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4" borderId="13" xfId="0" applyFont="1" applyFill="1" applyBorder="1" applyAlignment="1">
      <alignment horizontal="right" vertical="top"/>
    </xf>
    <xf numFmtId="0" fontId="43" fillId="0" borderId="14" xfId="0" applyFont="1" applyBorder="1" applyAlignment="1">
      <alignment horizontal="left" vertical="top"/>
    </xf>
    <xf numFmtId="0" fontId="44" fillId="5" borderId="13" xfId="0" applyFont="1" applyFill="1" applyBorder="1" applyAlignment="1">
      <alignment horizontal="right" vertical="center"/>
    </xf>
    <xf numFmtId="0" fontId="44" fillId="5" borderId="14" xfId="0" applyFont="1" applyFill="1" applyBorder="1" applyAlignment="1">
      <alignment horizontal="left" vertical="center"/>
    </xf>
    <xf numFmtId="0" fontId="43" fillId="0" borderId="14" xfId="0" applyFont="1" applyBorder="1" applyAlignment="1">
      <alignment horizontal="left" vertical="center"/>
    </xf>
    <xf numFmtId="0" fontId="43" fillId="4" borderId="13" xfId="0" applyFont="1" applyFill="1" applyBorder="1" applyAlignment="1">
      <alignment horizontal="right"/>
    </xf>
    <xf numFmtId="0" fontId="43" fillId="4" borderId="14" xfId="0" applyFont="1" applyFill="1" applyBorder="1"/>
    <xf numFmtId="2" fontId="42" fillId="4" borderId="17" xfId="0" applyNumberFormat="1" applyFont="1" applyFill="1" applyBorder="1" applyAlignment="1">
      <alignment horizontal="center" vertical="center"/>
    </xf>
    <xf numFmtId="2" fontId="42" fillId="4" borderId="14" xfId="0" applyNumberFormat="1" applyFont="1" applyFill="1" applyBorder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2" fontId="42" fillId="4" borderId="8" xfId="0" applyNumberFormat="1" applyFont="1" applyFill="1" applyBorder="1" applyAlignment="1">
      <alignment horizontal="center" vertical="center"/>
    </xf>
    <xf numFmtId="2" fontId="40" fillId="0" borderId="17" xfId="0" applyNumberFormat="1" applyFont="1" applyBorder="1" applyAlignment="1">
      <alignment horizontal="center" vertical="center"/>
    </xf>
    <xf numFmtId="2" fontId="40" fillId="0" borderId="14" xfId="0" applyNumberFormat="1" applyFont="1" applyBorder="1" applyAlignment="1">
      <alignment horizontal="center" vertical="center"/>
    </xf>
    <xf numFmtId="2" fontId="40" fillId="0" borderId="11" xfId="0" applyNumberFormat="1" applyFont="1" applyBorder="1" applyAlignment="1">
      <alignment horizontal="center" vertical="center"/>
    </xf>
    <xf numFmtId="0" fontId="45" fillId="0" borderId="0" xfId="0" applyFont="1"/>
    <xf numFmtId="0" fontId="46" fillId="0" borderId="7" xfId="0" applyFont="1" applyBorder="1"/>
    <xf numFmtId="0" fontId="45" fillId="0" borderId="4" xfId="0" applyFont="1" applyBorder="1" applyAlignment="1">
      <alignment horizontal="center" vertical="justify" textRotation="73"/>
    </xf>
    <xf numFmtId="0" fontId="47" fillId="4" borderId="19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justify" textRotation="73"/>
    </xf>
    <xf numFmtId="0" fontId="47" fillId="3" borderId="18" xfId="0" applyFont="1" applyFill="1" applyBorder="1" applyAlignment="1">
      <alignment horizontal="center" vertical="center"/>
    </xf>
    <xf numFmtId="0" fontId="47" fillId="3" borderId="19" xfId="0" applyFont="1" applyFill="1" applyBorder="1" applyAlignment="1">
      <alignment horizontal="center" vertical="center"/>
    </xf>
    <xf numFmtId="0" fontId="47" fillId="4" borderId="20" xfId="0" applyFont="1" applyFill="1" applyBorder="1" applyAlignment="1">
      <alignment horizontal="center" vertical="center"/>
    </xf>
    <xf numFmtId="0" fontId="47" fillId="3" borderId="22" xfId="0" applyFont="1" applyFill="1" applyBorder="1" applyAlignment="1">
      <alignment horizontal="center" vertical="center"/>
    </xf>
    <xf numFmtId="0" fontId="45" fillId="3" borderId="18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3" borderId="22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47" fillId="4" borderId="23" xfId="0" applyFont="1" applyFill="1" applyBorder="1" applyAlignment="1">
      <alignment horizontal="center" vertical="center"/>
    </xf>
    <xf numFmtId="0" fontId="38" fillId="4" borderId="11" xfId="0" applyFont="1" applyFill="1" applyBorder="1" applyAlignment="1">
      <alignment horizontal="center" vertical="center"/>
    </xf>
    <xf numFmtId="2" fontId="33" fillId="4" borderId="11" xfId="0" applyNumberFormat="1" applyFont="1" applyFill="1" applyBorder="1" applyAlignment="1">
      <alignment horizontal="center" vertical="center"/>
    </xf>
    <xf numFmtId="0" fontId="48" fillId="0" borderId="2" xfId="0" applyFont="1" applyBorder="1"/>
    <xf numFmtId="0" fontId="16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4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16" fillId="0" borderId="2" xfId="0" applyFont="1" applyBorder="1"/>
    <xf numFmtId="0" fontId="49" fillId="4" borderId="2" xfId="0" applyFont="1" applyFill="1" applyBorder="1" applyAlignment="1">
      <alignment vertical="center"/>
    </xf>
    <xf numFmtId="0" fontId="16" fillId="0" borderId="2" xfId="0" applyFont="1" applyBorder="1" applyAlignment="1">
      <alignment horizontal="left"/>
    </xf>
    <xf numFmtId="0" fontId="16" fillId="0" borderId="11" xfId="0" applyFont="1" applyBorder="1" applyAlignment="1">
      <alignment horizontal="left" vertical="top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>
      <alignment horizontal="left" vertical="center"/>
    </xf>
    <xf numFmtId="0" fontId="8" fillId="0" borderId="2" xfId="0" applyFont="1" applyBorder="1"/>
    <xf numFmtId="0" fontId="16" fillId="0" borderId="17" xfId="0" applyFont="1" applyBorder="1"/>
    <xf numFmtId="0" fontId="18" fillId="0" borderId="11" xfId="0" applyFont="1" applyBorder="1" applyAlignment="1">
      <alignment horizontal="center" vertical="center"/>
    </xf>
    <xf numFmtId="2" fontId="42" fillId="4" borderId="11" xfId="0" applyNumberFormat="1" applyFont="1" applyFill="1" applyBorder="1" applyAlignment="1">
      <alignment horizontal="center" vertical="center"/>
    </xf>
    <xf numFmtId="0" fontId="16" fillId="0" borderId="8" xfId="0" applyFont="1" applyBorder="1"/>
    <xf numFmtId="0" fontId="8" fillId="0" borderId="8" xfId="0" applyFont="1" applyBorder="1"/>
    <xf numFmtId="0" fontId="8" fillId="0" borderId="14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top"/>
    </xf>
    <xf numFmtId="0" fontId="50" fillId="0" borderId="21" xfId="0" applyFont="1" applyBorder="1" applyAlignment="1">
      <alignment horizontal="right"/>
    </xf>
    <xf numFmtId="0" fontId="50" fillId="4" borderId="12" xfId="0" applyFont="1" applyFill="1" applyBorder="1" applyAlignment="1">
      <alignment horizontal="right"/>
    </xf>
    <xf numFmtId="0" fontId="50" fillId="4" borderId="2" xfId="0" applyFont="1" applyFill="1" applyBorder="1" applyAlignment="1">
      <alignment horizontal="left"/>
    </xf>
    <xf numFmtId="0" fontId="50" fillId="0" borderId="12" xfId="0" applyFont="1" applyBorder="1" applyAlignment="1">
      <alignment horizontal="right"/>
    </xf>
    <xf numFmtId="0" fontId="50" fillId="0" borderId="2" xfId="0" applyFont="1" applyBorder="1" applyAlignment="1">
      <alignment horizontal="left"/>
    </xf>
    <xf numFmtId="0" fontId="50" fillId="4" borderId="21" xfId="0" applyFont="1" applyFill="1" applyBorder="1" applyAlignment="1">
      <alignment horizontal="right" vertical="center"/>
    </xf>
    <xf numFmtId="0" fontId="50" fillId="4" borderId="17" xfId="0" applyFont="1" applyFill="1" applyBorder="1" applyAlignment="1">
      <alignment horizontal="left" vertical="center"/>
    </xf>
    <xf numFmtId="0" fontId="50" fillId="4" borderId="12" xfId="0" applyFont="1" applyFill="1" applyBorder="1" applyAlignment="1">
      <alignment horizontal="right" vertical="center"/>
    </xf>
    <xf numFmtId="0" fontId="50" fillId="4" borderId="2" xfId="0" applyFont="1" applyFill="1" applyBorder="1" applyAlignment="1">
      <alignment horizontal="left" vertical="center"/>
    </xf>
    <xf numFmtId="0" fontId="50" fillId="0" borderId="2" xfId="0" applyFont="1" applyBorder="1" applyAlignment="1">
      <alignment vertical="center"/>
    </xf>
    <xf numFmtId="0" fontId="50" fillId="4" borderId="2" xfId="0" applyFont="1" applyFill="1" applyBorder="1" applyAlignment="1">
      <alignment vertical="center"/>
    </xf>
    <xf numFmtId="0" fontId="50" fillId="0" borderId="2" xfId="0" applyFont="1" applyBorder="1" applyAlignment="1">
      <alignment horizontal="left" vertical="center"/>
    </xf>
    <xf numFmtId="0" fontId="50" fillId="0" borderId="12" xfId="0" applyFont="1" applyBorder="1" applyAlignment="1">
      <alignment vertical="center"/>
    </xf>
    <xf numFmtId="0" fontId="50" fillId="0" borderId="12" xfId="0" applyFont="1" applyBorder="1" applyAlignment="1">
      <alignment horizontal="right" vertical="center"/>
    </xf>
    <xf numFmtId="0" fontId="50" fillId="4" borderId="16" xfId="0" applyFont="1" applyFill="1" applyBorder="1" applyAlignment="1">
      <alignment horizontal="right" vertical="center"/>
    </xf>
    <xf numFmtId="0" fontId="50" fillId="4" borderId="15" xfId="0" applyFont="1" applyFill="1" applyBorder="1" applyAlignment="1">
      <alignment vertical="center"/>
    </xf>
    <xf numFmtId="0" fontId="50" fillId="0" borderId="11" xfId="0" applyFont="1" applyBorder="1" applyAlignment="1">
      <alignment vertical="center"/>
    </xf>
    <xf numFmtId="0" fontId="50" fillId="4" borderId="11" xfId="0" applyFont="1" applyFill="1" applyBorder="1" applyAlignment="1">
      <alignment horizontal="left" vertical="center"/>
    </xf>
    <xf numFmtId="0" fontId="50" fillId="4" borderId="12" xfId="0" applyFont="1" applyFill="1" applyBorder="1"/>
    <xf numFmtId="0" fontId="50" fillId="4" borderId="2" xfId="0" applyFont="1" applyFill="1" applyBorder="1"/>
    <xf numFmtId="0" fontId="50" fillId="0" borderId="2" xfId="0" applyFont="1" applyBorder="1"/>
    <xf numFmtId="0" fontId="50" fillId="0" borderId="8" xfId="0" applyFont="1" applyBorder="1" applyAlignment="1">
      <alignment vertical="center"/>
    </xf>
    <xf numFmtId="0" fontId="50" fillId="4" borderId="12" xfId="0" applyFont="1" applyFill="1" applyBorder="1" applyAlignment="1">
      <alignment vertical="center"/>
    </xf>
    <xf numFmtId="0" fontId="51" fillId="0" borderId="16" xfId="0" applyFont="1" applyBorder="1" applyAlignment="1">
      <alignment horizontal="right" vertical="center"/>
    </xf>
    <xf numFmtId="0" fontId="51" fillId="0" borderId="8" xfId="0" applyFont="1" applyBorder="1" applyAlignment="1">
      <alignment vertical="center"/>
    </xf>
    <xf numFmtId="0" fontId="50" fillId="0" borderId="17" xfId="0" applyFont="1" applyBorder="1"/>
    <xf numFmtId="0" fontId="50" fillId="0" borderId="17" xfId="0" applyFont="1" applyBorder="1" applyAlignment="1">
      <alignment vertical="center"/>
    </xf>
    <xf numFmtId="0" fontId="51" fillId="0" borderId="21" xfId="0" applyFont="1" applyBorder="1" applyAlignment="1">
      <alignment horizontal="right" vertical="center"/>
    </xf>
    <xf numFmtId="0" fontId="52" fillId="0" borderId="17" xfId="0" applyFont="1" applyBorder="1" applyAlignment="1">
      <alignment horizontal="left" vertical="center"/>
    </xf>
    <xf numFmtId="0" fontId="51" fillId="4" borderId="12" xfId="0" applyFont="1" applyFill="1" applyBorder="1" applyAlignment="1">
      <alignment horizontal="right" vertical="center"/>
    </xf>
    <xf numFmtId="0" fontId="51" fillId="4" borderId="2" xfId="0" applyFont="1" applyFill="1" applyBorder="1" applyAlignment="1">
      <alignment horizontal="left" vertical="center"/>
    </xf>
    <xf numFmtId="0" fontId="51" fillId="0" borderId="12" xfId="0" applyFont="1" applyBorder="1" applyAlignment="1">
      <alignment horizontal="right" vertical="center"/>
    </xf>
    <xf numFmtId="0" fontId="52" fillId="0" borderId="2" xfId="0" applyFont="1" applyBorder="1" applyAlignment="1">
      <alignment horizontal="left" vertical="center"/>
    </xf>
    <xf numFmtId="0" fontId="50" fillId="0" borderId="12" xfId="0" applyFont="1" applyBorder="1"/>
    <xf numFmtId="0" fontId="53" fillId="0" borderId="0" xfId="0" applyFont="1"/>
    <xf numFmtId="0" fontId="54" fillId="0" borderId="0" xfId="0" applyFont="1"/>
    <xf numFmtId="0" fontId="47" fillId="4" borderId="22" xfId="0" applyFont="1" applyFill="1" applyBorder="1" applyAlignment="1">
      <alignment horizontal="center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80008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135"/>
  <sheetViews>
    <sheetView tabSelected="1" zoomScale="90" zoomScaleNormal="90" workbookViewId="0">
      <pane xSplit="2" topLeftCell="AS1" activePane="topRight" state="frozen"/>
      <selection activeCell="A42" sqref="A42"/>
      <selection pane="topRight" activeCell="BH83" sqref="BH83"/>
    </sheetView>
  </sheetViews>
  <sheetFormatPr baseColWidth="10" defaultColWidth="9.1640625" defaultRowHeight="16" x14ac:dyDescent="0.2"/>
  <cols>
    <col min="1" max="1" width="9.5" style="12" customWidth="1"/>
    <col min="2" max="2" width="28" style="10" customWidth="1"/>
    <col min="3" max="3" width="22.1640625" style="10" customWidth="1"/>
    <col min="4" max="7" width="3.5" style="4" customWidth="1"/>
    <col min="8" max="12" width="4.6640625" style="4" customWidth="1"/>
    <col min="13" max="13" width="3.6640625" style="4" customWidth="1"/>
    <col min="14" max="15" width="3.5" style="4" customWidth="1"/>
    <col min="16" max="20" width="4.6640625" style="4" customWidth="1"/>
    <col min="21" max="23" width="3.6640625" style="4" customWidth="1"/>
    <col min="24" max="28" width="4.6640625" style="4" customWidth="1"/>
    <col min="29" max="30" width="3.5" style="4" customWidth="1"/>
    <col min="31" max="31" width="15.6640625" style="4" hidden="1" customWidth="1"/>
    <col min="32" max="32" width="70.83203125" style="5" hidden="1" customWidth="1"/>
    <col min="33" max="33" width="5.5" style="91" customWidth="1"/>
    <col min="34" max="34" width="8.83203125" style="91" customWidth="1"/>
    <col min="35" max="35" width="9.6640625" style="84" customWidth="1"/>
    <col min="36" max="36" width="0.5" style="4" customWidth="1"/>
    <col min="37" max="37" width="1" style="4" customWidth="1"/>
    <col min="38" max="41" width="3.5" style="4" customWidth="1"/>
    <col min="42" max="46" width="4.6640625" style="4" customWidth="1"/>
    <col min="47" max="49" width="3.6640625" style="4" customWidth="1"/>
    <col min="50" max="54" width="4.6640625" style="4" customWidth="1"/>
    <col min="55" max="57" width="3.6640625" style="4" customWidth="1"/>
    <col min="58" max="62" width="4.6640625" style="4" customWidth="1"/>
    <col min="63" max="64" width="3.5" style="4" customWidth="1"/>
    <col min="65" max="65" width="5.5" style="91" customWidth="1"/>
    <col min="66" max="66" width="8.33203125" style="91" customWidth="1"/>
    <col min="67" max="68" width="9.6640625" style="84" customWidth="1"/>
    <col min="69" max="69" width="10.33203125" style="112" customWidth="1"/>
    <col min="70" max="70" width="5.5" style="148" customWidth="1"/>
    <col min="71" max="71" width="5.5" style="4" customWidth="1"/>
    <col min="72" max="16384" width="9.1640625" style="4"/>
  </cols>
  <sheetData>
    <row r="1" spans="1:130" s="80" customFormat="1" ht="35" thickBot="1" x14ac:dyDescent="0.45">
      <c r="A1" s="79"/>
      <c r="B1" s="9"/>
      <c r="C1" s="218" t="s">
        <v>124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AF1" s="18"/>
      <c r="AG1" s="91"/>
      <c r="AH1" s="91"/>
      <c r="AI1" s="84"/>
      <c r="AL1" s="218" t="s">
        <v>124</v>
      </c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84"/>
      <c r="BP1" s="84"/>
      <c r="BQ1" s="112"/>
      <c r="BR1" s="148"/>
    </row>
    <row r="2" spans="1:130" s="9" customFormat="1" ht="23.25" customHeight="1" thickBot="1" x14ac:dyDescent="0.3">
      <c r="A2" s="71"/>
      <c r="B2" s="72" t="s">
        <v>12</v>
      </c>
      <c r="C2" s="72"/>
      <c r="D2" s="72" t="s">
        <v>7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3"/>
      <c r="AF2" s="73"/>
      <c r="AG2" s="92"/>
      <c r="AH2" s="92"/>
      <c r="AI2" s="85"/>
      <c r="AJ2" s="72"/>
      <c r="AK2" s="72"/>
      <c r="AL2" s="72" t="s">
        <v>8</v>
      </c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92"/>
      <c r="BN2" s="92"/>
      <c r="BO2" s="85"/>
      <c r="BP2" s="85"/>
      <c r="BQ2" s="113"/>
      <c r="BR2" s="149"/>
    </row>
    <row r="3" spans="1:130" s="7" customFormat="1" ht="93" customHeight="1" thickBot="1" x14ac:dyDescent="0.3">
      <c r="A3" s="25"/>
      <c r="B3" s="74" t="s">
        <v>16</v>
      </c>
      <c r="C3" s="21"/>
      <c r="D3" s="18"/>
      <c r="E3" s="18">
        <v>1</v>
      </c>
      <c r="F3" s="18">
        <v>2</v>
      </c>
      <c r="G3" s="18">
        <v>3</v>
      </c>
      <c r="H3" s="18" t="s">
        <v>173</v>
      </c>
      <c r="I3" s="18" t="s">
        <v>169</v>
      </c>
      <c r="J3" s="18" t="s">
        <v>170</v>
      </c>
      <c r="K3" s="18" t="s">
        <v>171</v>
      </c>
      <c r="L3" s="18" t="s">
        <v>172</v>
      </c>
      <c r="M3" s="18">
        <v>5</v>
      </c>
      <c r="N3" s="18">
        <v>6</v>
      </c>
      <c r="O3" s="18">
        <v>7</v>
      </c>
      <c r="P3" s="18" t="s">
        <v>59</v>
      </c>
      <c r="Q3" s="18" t="s">
        <v>60</v>
      </c>
      <c r="R3" s="18" t="s">
        <v>61</v>
      </c>
      <c r="S3" s="18" t="s">
        <v>66</v>
      </c>
      <c r="T3" s="18" t="s">
        <v>62</v>
      </c>
      <c r="U3" s="18">
        <v>9</v>
      </c>
      <c r="V3" s="18">
        <v>10</v>
      </c>
      <c r="W3" s="18">
        <v>11</v>
      </c>
      <c r="X3" s="18" t="s">
        <v>67</v>
      </c>
      <c r="Y3" s="18" t="s">
        <v>68</v>
      </c>
      <c r="Z3" s="18" t="s">
        <v>63</v>
      </c>
      <c r="AA3" s="18" t="s">
        <v>64</v>
      </c>
      <c r="AB3" s="18" t="s">
        <v>65</v>
      </c>
      <c r="AC3" s="18">
        <v>13</v>
      </c>
      <c r="AD3" s="18">
        <v>14</v>
      </c>
      <c r="AE3" s="21" t="s">
        <v>5</v>
      </c>
      <c r="AF3" s="21" t="s">
        <v>6</v>
      </c>
      <c r="AG3" s="93" t="s">
        <v>0</v>
      </c>
      <c r="AH3" s="93" t="s">
        <v>1</v>
      </c>
      <c r="AI3" s="86" t="s">
        <v>4</v>
      </c>
      <c r="AJ3" s="27"/>
      <c r="AK3" s="26"/>
      <c r="AL3" s="18"/>
      <c r="AM3" s="18">
        <v>1</v>
      </c>
      <c r="AN3" s="18">
        <v>2</v>
      </c>
      <c r="AO3" s="18">
        <v>3</v>
      </c>
      <c r="AP3" s="18" t="s">
        <v>173</v>
      </c>
      <c r="AQ3" s="18" t="s">
        <v>169</v>
      </c>
      <c r="AR3" s="18" t="s">
        <v>170</v>
      </c>
      <c r="AS3" s="18" t="s">
        <v>171</v>
      </c>
      <c r="AT3" s="18" t="s">
        <v>172</v>
      </c>
      <c r="AU3" s="18">
        <v>5</v>
      </c>
      <c r="AV3" s="18">
        <v>6</v>
      </c>
      <c r="AW3" s="18">
        <v>7</v>
      </c>
      <c r="AX3" s="18" t="s">
        <v>59</v>
      </c>
      <c r="AY3" s="18" t="s">
        <v>60</v>
      </c>
      <c r="AZ3" s="18" t="s">
        <v>61</v>
      </c>
      <c r="BA3" s="18" t="s">
        <v>66</v>
      </c>
      <c r="BB3" s="18" t="s">
        <v>62</v>
      </c>
      <c r="BC3" s="18">
        <v>9</v>
      </c>
      <c r="BD3" s="18">
        <v>10</v>
      </c>
      <c r="BE3" s="18">
        <v>11</v>
      </c>
      <c r="BF3" s="18" t="s">
        <v>67</v>
      </c>
      <c r="BG3" s="18" t="s">
        <v>68</v>
      </c>
      <c r="BH3" s="18" t="s">
        <v>63</v>
      </c>
      <c r="BI3" s="18" t="s">
        <v>64</v>
      </c>
      <c r="BJ3" s="18" t="s">
        <v>65</v>
      </c>
      <c r="BK3" s="18">
        <v>13</v>
      </c>
      <c r="BL3" s="18">
        <v>14</v>
      </c>
      <c r="BM3" s="93" t="s">
        <v>9</v>
      </c>
      <c r="BN3" s="93" t="s">
        <v>2</v>
      </c>
      <c r="BO3" s="86" t="s">
        <v>3</v>
      </c>
      <c r="BP3" s="86" t="s">
        <v>4</v>
      </c>
      <c r="BQ3" s="114" t="s">
        <v>10</v>
      </c>
      <c r="BR3" s="150" t="s">
        <v>11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ht="20" customHeight="1" thickTop="1" x14ac:dyDescent="0.2">
      <c r="A4" s="184">
        <v>4430</v>
      </c>
      <c r="B4" s="209" t="s">
        <v>90</v>
      </c>
      <c r="C4" s="177" t="s">
        <v>85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37"/>
      <c r="AF4" s="38"/>
      <c r="AG4" s="94">
        <f t="shared" ref="AG4:AG17" si="0">SUM(D4:AD4)</f>
        <v>0</v>
      </c>
      <c r="AH4" s="99">
        <v>128.78</v>
      </c>
      <c r="AI4" s="88">
        <f t="shared" ref="AI4:AI17" si="1">SUM(AG4:AH4)</f>
        <v>128.78</v>
      </c>
      <c r="AJ4" s="37"/>
      <c r="AK4" s="37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>
        <v>5</v>
      </c>
      <c r="BM4" s="94">
        <f t="shared" ref="BM4:BM17" si="2">SUM(AL4:BL4)</f>
        <v>5</v>
      </c>
      <c r="BN4" s="99">
        <v>128.56</v>
      </c>
      <c r="BO4" s="88">
        <f t="shared" ref="BO4:BO17" si="3">SUM(BM4:BN4)</f>
        <v>133.56</v>
      </c>
      <c r="BP4" s="88">
        <f t="shared" ref="BP4:BP17" si="4">SUM(AI4)</f>
        <v>128.78</v>
      </c>
      <c r="BQ4" s="141">
        <f t="shared" ref="BQ4:BQ17" si="5">SUM(BO4:BP4)</f>
        <v>262.34000000000003</v>
      </c>
      <c r="BR4" s="153">
        <v>1</v>
      </c>
      <c r="BS4" s="69"/>
    </row>
    <row r="5" spans="1:130" ht="20" customHeight="1" x14ac:dyDescent="0.2">
      <c r="A5" s="217">
        <v>4218</v>
      </c>
      <c r="B5" s="204" t="s">
        <v>125</v>
      </c>
      <c r="C5" s="170" t="s">
        <v>159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28"/>
      <c r="AE5" s="28"/>
      <c r="AF5" s="29"/>
      <c r="AG5" s="95">
        <f t="shared" si="0"/>
        <v>0</v>
      </c>
      <c r="AH5" s="100">
        <v>137.35</v>
      </c>
      <c r="AI5" s="89">
        <f t="shared" si="1"/>
        <v>137.35</v>
      </c>
      <c r="AJ5" s="28"/>
      <c r="AK5" s="28"/>
      <c r="AL5" s="50"/>
      <c r="AM5" s="50"/>
      <c r="AN5" s="50"/>
      <c r="AO5" s="50"/>
      <c r="AP5" s="50"/>
      <c r="AQ5" s="50"/>
      <c r="AR5" s="50"/>
      <c r="AS5" s="50"/>
      <c r="AT5" s="30"/>
      <c r="AU5" s="3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30"/>
      <c r="BG5" s="30"/>
      <c r="BH5" s="50"/>
      <c r="BI5" s="50">
        <v>5</v>
      </c>
      <c r="BJ5" s="50"/>
      <c r="BK5" s="50"/>
      <c r="BL5" s="50"/>
      <c r="BM5" s="95">
        <f t="shared" si="2"/>
        <v>5</v>
      </c>
      <c r="BN5" s="100">
        <v>132.41999999999999</v>
      </c>
      <c r="BO5" s="89">
        <f t="shared" si="3"/>
        <v>137.41999999999999</v>
      </c>
      <c r="BP5" s="89">
        <f t="shared" si="4"/>
        <v>137.35</v>
      </c>
      <c r="BQ5" s="115">
        <f t="shared" si="5"/>
        <v>274.77</v>
      </c>
      <c r="BR5" s="154">
        <v>2</v>
      </c>
      <c r="BS5" s="69"/>
    </row>
    <row r="6" spans="1:130" ht="20" customHeight="1" x14ac:dyDescent="0.2">
      <c r="A6" s="202">
        <v>3662</v>
      </c>
      <c r="B6" s="203" t="s">
        <v>72</v>
      </c>
      <c r="C6" s="170" t="s">
        <v>73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35"/>
      <c r="AF6" s="36"/>
      <c r="AG6" s="95">
        <f t="shared" si="0"/>
        <v>0</v>
      </c>
      <c r="AH6" s="100">
        <v>139.65</v>
      </c>
      <c r="AI6" s="89">
        <f t="shared" si="1"/>
        <v>139.65</v>
      </c>
      <c r="AJ6" s="35"/>
      <c r="AK6" s="35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95">
        <f t="shared" si="2"/>
        <v>0</v>
      </c>
      <c r="BN6" s="100">
        <v>142.51</v>
      </c>
      <c r="BO6" s="89">
        <f t="shared" si="3"/>
        <v>142.51</v>
      </c>
      <c r="BP6" s="89">
        <f t="shared" si="4"/>
        <v>139.65</v>
      </c>
      <c r="BQ6" s="115">
        <f t="shared" si="5"/>
        <v>282.15999999999997</v>
      </c>
      <c r="BR6" s="154">
        <v>3</v>
      </c>
    </row>
    <row r="7" spans="1:130" ht="20" customHeight="1" x14ac:dyDescent="0.2">
      <c r="A7" s="185" t="s">
        <v>37</v>
      </c>
      <c r="B7" s="186" t="s">
        <v>89</v>
      </c>
      <c r="C7" s="172" t="s">
        <v>91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49"/>
      <c r="AE7" s="35"/>
      <c r="AF7" s="36"/>
      <c r="AG7" s="95">
        <f t="shared" si="0"/>
        <v>0</v>
      </c>
      <c r="AH7" s="100">
        <v>141.47</v>
      </c>
      <c r="AI7" s="89">
        <f t="shared" si="1"/>
        <v>141.47</v>
      </c>
      <c r="AJ7" s="35"/>
      <c r="AK7" s="35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95">
        <f t="shared" si="2"/>
        <v>0</v>
      </c>
      <c r="BN7" s="100">
        <v>141.53</v>
      </c>
      <c r="BO7" s="89">
        <f t="shared" si="3"/>
        <v>141.53</v>
      </c>
      <c r="BP7" s="89">
        <f t="shared" si="4"/>
        <v>141.47</v>
      </c>
      <c r="BQ7" s="115">
        <f t="shared" si="5"/>
        <v>283</v>
      </c>
      <c r="BR7" s="154">
        <v>4</v>
      </c>
    </row>
    <row r="8" spans="1:130" ht="20" customHeight="1" x14ac:dyDescent="0.2">
      <c r="A8" s="185">
        <v>3951</v>
      </c>
      <c r="B8" s="186" t="s">
        <v>24</v>
      </c>
      <c r="C8" s="172" t="s">
        <v>22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28"/>
      <c r="AF8" s="29"/>
      <c r="AG8" s="95">
        <f t="shared" si="0"/>
        <v>0</v>
      </c>
      <c r="AH8" s="100">
        <v>142.4</v>
      </c>
      <c r="AI8" s="89">
        <f t="shared" si="1"/>
        <v>142.4</v>
      </c>
      <c r="AJ8" s="28"/>
      <c r="AK8" s="28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95">
        <f t="shared" si="2"/>
        <v>0</v>
      </c>
      <c r="BN8" s="100">
        <v>142.72</v>
      </c>
      <c r="BO8" s="89">
        <f t="shared" si="3"/>
        <v>142.72</v>
      </c>
      <c r="BP8" s="89">
        <f t="shared" si="4"/>
        <v>142.4</v>
      </c>
      <c r="BQ8" s="115">
        <f t="shared" si="5"/>
        <v>285.12</v>
      </c>
      <c r="BR8" s="151">
        <v>5</v>
      </c>
    </row>
    <row r="9" spans="1:130" ht="20" customHeight="1" x14ac:dyDescent="0.2">
      <c r="A9" s="187" t="s">
        <v>135</v>
      </c>
      <c r="B9" s="204" t="s">
        <v>134</v>
      </c>
      <c r="C9" s="176" t="s">
        <v>155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28"/>
      <c r="AF9" s="29"/>
      <c r="AG9" s="95">
        <f t="shared" si="0"/>
        <v>0</v>
      </c>
      <c r="AH9" s="100">
        <v>145.81</v>
      </c>
      <c r="AI9" s="89">
        <f t="shared" si="1"/>
        <v>145.81</v>
      </c>
      <c r="AJ9" s="28"/>
      <c r="AK9" s="28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95">
        <f t="shared" si="2"/>
        <v>0</v>
      </c>
      <c r="BN9" s="100">
        <v>145.02000000000001</v>
      </c>
      <c r="BO9" s="89">
        <f t="shared" si="3"/>
        <v>145.02000000000001</v>
      </c>
      <c r="BP9" s="89">
        <f t="shared" si="4"/>
        <v>145.81</v>
      </c>
      <c r="BQ9" s="115">
        <f t="shared" si="5"/>
        <v>290.83000000000004</v>
      </c>
      <c r="BR9" s="151">
        <v>6</v>
      </c>
    </row>
    <row r="10" spans="1:130" ht="20" customHeight="1" x14ac:dyDescent="0.2">
      <c r="A10" s="217">
        <v>909</v>
      </c>
      <c r="B10" s="204" t="s">
        <v>128</v>
      </c>
      <c r="C10" s="170" t="s">
        <v>161</v>
      </c>
      <c r="D10" s="50"/>
      <c r="E10" s="50"/>
      <c r="F10" s="50"/>
      <c r="G10" s="50"/>
      <c r="H10" s="50"/>
      <c r="I10" s="50"/>
      <c r="J10" s="50"/>
      <c r="K10" s="50"/>
      <c r="L10" s="50"/>
      <c r="M10" s="50">
        <v>5</v>
      </c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35"/>
      <c r="AF10" s="36"/>
      <c r="AG10" s="95">
        <f t="shared" si="0"/>
        <v>5</v>
      </c>
      <c r="AH10" s="100">
        <v>141.55000000000001</v>
      </c>
      <c r="AI10" s="89">
        <f t="shared" si="1"/>
        <v>146.55000000000001</v>
      </c>
      <c r="AJ10" s="35"/>
      <c r="AK10" s="35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95">
        <f t="shared" si="2"/>
        <v>0</v>
      </c>
      <c r="BN10" s="100">
        <v>145.22999999999999</v>
      </c>
      <c r="BO10" s="89">
        <f t="shared" si="3"/>
        <v>145.22999999999999</v>
      </c>
      <c r="BP10" s="89">
        <f t="shared" si="4"/>
        <v>146.55000000000001</v>
      </c>
      <c r="BQ10" s="115">
        <f t="shared" si="5"/>
        <v>291.77999999999997</v>
      </c>
      <c r="BR10" s="151">
        <v>7</v>
      </c>
    </row>
    <row r="11" spans="1:130" ht="20" customHeight="1" x14ac:dyDescent="0.2">
      <c r="A11" s="217">
        <v>4460</v>
      </c>
      <c r="B11" s="204" t="s">
        <v>132</v>
      </c>
      <c r="C11" s="170" t="s">
        <v>154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28"/>
      <c r="AF11" s="29"/>
      <c r="AG11" s="95">
        <f t="shared" si="0"/>
        <v>0</v>
      </c>
      <c r="AH11" s="100">
        <v>148.79</v>
      </c>
      <c r="AI11" s="89">
        <f t="shared" si="1"/>
        <v>148.79</v>
      </c>
      <c r="AJ11" s="28"/>
      <c r="AK11" s="28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95">
        <f t="shared" si="2"/>
        <v>0</v>
      </c>
      <c r="BN11" s="100">
        <v>145.29</v>
      </c>
      <c r="BO11" s="89">
        <f t="shared" si="3"/>
        <v>145.29</v>
      </c>
      <c r="BP11" s="89">
        <f t="shared" si="4"/>
        <v>148.79</v>
      </c>
      <c r="BQ11" s="115">
        <f t="shared" si="5"/>
        <v>294.08</v>
      </c>
      <c r="BR11" s="151">
        <v>8</v>
      </c>
    </row>
    <row r="12" spans="1:130" ht="20" customHeight="1" x14ac:dyDescent="0.2">
      <c r="A12" s="185">
        <v>1818</v>
      </c>
      <c r="B12" s="188" t="s">
        <v>133</v>
      </c>
      <c r="C12" s="172" t="s">
        <v>22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28"/>
      <c r="AF12" s="29"/>
      <c r="AG12" s="95">
        <f t="shared" si="0"/>
        <v>0</v>
      </c>
      <c r="AH12" s="100">
        <v>145.04</v>
      </c>
      <c r="AI12" s="89">
        <f t="shared" si="1"/>
        <v>145.04</v>
      </c>
      <c r="AJ12" s="28"/>
      <c r="AK12" s="28"/>
      <c r="AL12" s="50"/>
      <c r="AM12" s="50"/>
      <c r="AN12" s="50"/>
      <c r="AO12" s="50"/>
      <c r="AP12" s="50">
        <v>5</v>
      </c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>
        <v>5</v>
      </c>
      <c r="BK12" s="50"/>
      <c r="BL12" s="50"/>
      <c r="BM12" s="95">
        <f t="shared" si="2"/>
        <v>10</v>
      </c>
      <c r="BN12" s="100">
        <v>143.11000000000001</v>
      </c>
      <c r="BO12" s="89">
        <f t="shared" si="3"/>
        <v>153.11000000000001</v>
      </c>
      <c r="BP12" s="89">
        <f t="shared" si="4"/>
        <v>145.04</v>
      </c>
      <c r="BQ12" s="115">
        <f t="shared" si="5"/>
        <v>298.14999999999998</v>
      </c>
      <c r="BR12" s="151">
        <v>9</v>
      </c>
    </row>
    <row r="13" spans="1:130" ht="20" customHeight="1" x14ac:dyDescent="0.2">
      <c r="A13" s="185" t="s">
        <v>126</v>
      </c>
      <c r="B13" s="186" t="s">
        <v>127</v>
      </c>
      <c r="C13" s="172" t="s">
        <v>77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>
        <v>5</v>
      </c>
      <c r="AE13" s="28"/>
      <c r="AF13" s="29"/>
      <c r="AG13" s="95">
        <f t="shared" si="0"/>
        <v>5</v>
      </c>
      <c r="AH13" s="100">
        <v>142.19999999999999</v>
      </c>
      <c r="AI13" s="89">
        <f t="shared" si="1"/>
        <v>147.19999999999999</v>
      </c>
      <c r="AJ13" s="28"/>
      <c r="AK13" s="28"/>
      <c r="AL13" s="50"/>
      <c r="AM13" s="50"/>
      <c r="AN13" s="50">
        <v>5</v>
      </c>
      <c r="AO13" s="50"/>
      <c r="AP13" s="50"/>
      <c r="AQ13" s="50"/>
      <c r="AR13" s="50"/>
      <c r="AS13" s="50"/>
      <c r="AT13" s="50"/>
      <c r="AU13" s="50"/>
      <c r="AV13" s="50"/>
      <c r="AW13" s="50">
        <v>5</v>
      </c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95">
        <f t="shared" si="2"/>
        <v>10</v>
      </c>
      <c r="BN13" s="100">
        <v>141.91</v>
      </c>
      <c r="BO13" s="89">
        <f t="shared" si="3"/>
        <v>151.91</v>
      </c>
      <c r="BP13" s="89">
        <f t="shared" si="4"/>
        <v>147.19999999999999</v>
      </c>
      <c r="BQ13" s="115">
        <f t="shared" si="5"/>
        <v>299.11</v>
      </c>
      <c r="BR13" s="151">
        <v>10</v>
      </c>
    </row>
    <row r="14" spans="1:130" ht="20" customHeight="1" x14ac:dyDescent="0.2">
      <c r="A14" s="185">
        <v>4267</v>
      </c>
      <c r="B14" s="204" t="s">
        <v>34</v>
      </c>
      <c r="C14" s="170" t="s">
        <v>36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>
        <v>5</v>
      </c>
      <c r="AD14" s="50"/>
      <c r="AE14" s="28"/>
      <c r="AF14" s="29"/>
      <c r="AG14" s="95">
        <f t="shared" si="0"/>
        <v>5</v>
      </c>
      <c r="AH14" s="100">
        <v>149.69</v>
      </c>
      <c r="AI14" s="89">
        <f t="shared" si="1"/>
        <v>154.69</v>
      </c>
      <c r="AJ14" s="28"/>
      <c r="AK14" s="28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>
        <v>5</v>
      </c>
      <c r="BM14" s="95">
        <f t="shared" si="2"/>
        <v>5</v>
      </c>
      <c r="BN14" s="100">
        <v>152.16</v>
      </c>
      <c r="BO14" s="89">
        <f t="shared" si="3"/>
        <v>157.16</v>
      </c>
      <c r="BP14" s="89">
        <f t="shared" si="4"/>
        <v>154.69</v>
      </c>
      <c r="BQ14" s="115">
        <f t="shared" si="5"/>
        <v>311.85000000000002</v>
      </c>
      <c r="BR14" s="162">
        <v>11</v>
      </c>
    </row>
    <row r="15" spans="1:130" ht="20" customHeight="1" x14ac:dyDescent="0.2">
      <c r="A15" s="217">
        <v>4231</v>
      </c>
      <c r="B15" s="204" t="s">
        <v>134</v>
      </c>
      <c r="C15" s="176" t="s">
        <v>155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v>5</v>
      </c>
      <c r="X15" s="50"/>
      <c r="Y15" s="50"/>
      <c r="Z15" s="50"/>
      <c r="AA15" s="50"/>
      <c r="AB15" s="50"/>
      <c r="AC15" s="50"/>
      <c r="AD15" s="50"/>
      <c r="AE15" s="28"/>
      <c r="AF15" s="29"/>
      <c r="AG15" s="95">
        <f t="shared" si="0"/>
        <v>5</v>
      </c>
      <c r="AH15" s="100">
        <v>165.64</v>
      </c>
      <c r="AI15" s="89">
        <f t="shared" si="1"/>
        <v>170.64</v>
      </c>
      <c r="AJ15" s="28"/>
      <c r="AK15" s="28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95">
        <f t="shared" si="2"/>
        <v>0</v>
      </c>
      <c r="BN15" s="100">
        <v>170</v>
      </c>
      <c r="BO15" s="89">
        <f t="shared" si="3"/>
        <v>170</v>
      </c>
      <c r="BP15" s="89">
        <f t="shared" si="4"/>
        <v>170.64</v>
      </c>
      <c r="BQ15" s="115">
        <f t="shared" si="5"/>
        <v>340.64</v>
      </c>
      <c r="BR15" s="162">
        <v>12</v>
      </c>
    </row>
    <row r="16" spans="1:130" ht="20" customHeight="1" x14ac:dyDescent="0.2">
      <c r="A16" s="185" t="s">
        <v>35</v>
      </c>
      <c r="B16" s="188" t="s">
        <v>129</v>
      </c>
      <c r="C16" s="172" t="s">
        <v>85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35"/>
      <c r="AF16" s="36"/>
      <c r="AG16" s="95">
        <f t="shared" si="0"/>
        <v>0</v>
      </c>
      <c r="AH16" s="100">
        <v>177.92</v>
      </c>
      <c r="AI16" s="89">
        <f t="shared" si="1"/>
        <v>177.92</v>
      </c>
      <c r="AJ16" s="35"/>
      <c r="AK16" s="35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95">
        <f t="shared" si="2"/>
        <v>0</v>
      </c>
      <c r="BN16" s="100">
        <v>169.74</v>
      </c>
      <c r="BO16" s="89">
        <f t="shared" si="3"/>
        <v>169.74</v>
      </c>
      <c r="BP16" s="89">
        <f t="shared" si="4"/>
        <v>177.92</v>
      </c>
      <c r="BQ16" s="115">
        <f t="shared" si="5"/>
        <v>347.65999999999997</v>
      </c>
      <c r="BR16" s="162">
        <v>13</v>
      </c>
    </row>
    <row r="17" spans="1:130" ht="20" customHeight="1" x14ac:dyDescent="0.2">
      <c r="A17" s="185" t="s">
        <v>86</v>
      </c>
      <c r="B17" s="186" t="s">
        <v>87</v>
      </c>
      <c r="C17" s="172" t="s">
        <v>88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49"/>
      <c r="AE17" s="28"/>
      <c r="AF17" s="29"/>
      <c r="AG17" s="95">
        <f t="shared" si="0"/>
        <v>0</v>
      </c>
      <c r="AH17" s="100">
        <v>208.27</v>
      </c>
      <c r="AI17" s="89">
        <f t="shared" si="1"/>
        <v>208.27</v>
      </c>
      <c r="AJ17" s="28"/>
      <c r="AK17" s="28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95">
        <f t="shared" si="2"/>
        <v>0</v>
      </c>
      <c r="BN17" s="100">
        <v>195.66</v>
      </c>
      <c r="BO17" s="89">
        <f t="shared" si="3"/>
        <v>195.66</v>
      </c>
      <c r="BP17" s="89">
        <f t="shared" si="4"/>
        <v>208.27</v>
      </c>
      <c r="BQ17" s="115">
        <f t="shared" si="5"/>
        <v>403.93</v>
      </c>
      <c r="BR17" s="162">
        <v>14</v>
      </c>
    </row>
    <row r="18" spans="1:130" ht="20" customHeight="1" thickBot="1" x14ac:dyDescent="0.25">
      <c r="A18" s="139"/>
      <c r="B18" s="140"/>
      <c r="C18" s="140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39"/>
      <c r="AE18" s="40"/>
      <c r="AF18" s="41"/>
      <c r="AG18" s="96"/>
      <c r="AH18" s="101"/>
      <c r="AI18" s="102"/>
      <c r="AJ18" s="40"/>
      <c r="AK18" s="40"/>
      <c r="AL18" s="55"/>
      <c r="AM18" s="55"/>
      <c r="AN18" s="55"/>
      <c r="AO18" s="55"/>
      <c r="AP18" s="55"/>
      <c r="AQ18" s="55"/>
      <c r="AR18" s="55"/>
      <c r="AS18" s="55"/>
      <c r="AT18" s="39"/>
      <c r="AU18" s="39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39"/>
      <c r="BG18" s="39"/>
      <c r="BH18" s="55"/>
      <c r="BI18" s="55"/>
      <c r="BJ18" s="55"/>
      <c r="BK18" s="55"/>
      <c r="BL18" s="55"/>
      <c r="BM18" s="96"/>
      <c r="BN18" s="101"/>
      <c r="BO18" s="102"/>
      <c r="BP18" s="102"/>
      <c r="BQ18" s="142"/>
      <c r="BR18" s="155"/>
    </row>
    <row r="19" spans="1:130" s="7" customFormat="1" ht="33.75" customHeight="1" thickTop="1" thickBot="1" x14ac:dyDescent="0.25">
      <c r="A19" s="19"/>
      <c r="B19" s="6"/>
      <c r="C19" s="6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4"/>
      <c r="AF19" s="5"/>
      <c r="AG19" s="110"/>
      <c r="AH19" s="110"/>
      <c r="AI19" s="103"/>
      <c r="AJ19" s="4"/>
      <c r="AK19" s="4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110"/>
      <c r="BN19" s="110"/>
      <c r="BO19" s="103"/>
      <c r="BP19" s="103"/>
      <c r="BQ19" s="143"/>
      <c r="BR19" s="148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</row>
    <row r="20" spans="1:130" s="75" customFormat="1" ht="20" customHeight="1" thickTop="1" thickBot="1" x14ac:dyDescent="0.3">
      <c r="A20" s="71"/>
      <c r="B20" s="72" t="s">
        <v>14</v>
      </c>
      <c r="C20" s="72"/>
      <c r="D20" s="72" t="s">
        <v>7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3"/>
      <c r="AF20" s="73"/>
      <c r="AG20" s="92"/>
      <c r="AH20" s="92"/>
      <c r="AI20" s="85"/>
      <c r="AJ20" s="72"/>
      <c r="AK20" s="72"/>
      <c r="AL20" s="72" t="s">
        <v>8</v>
      </c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92"/>
      <c r="BN20" s="92"/>
      <c r="BO20" s="85"/>
      <c r="BP20" s="85"/>
      <c r="BQ20" s="113"/>
      <c r="BR20" s="149"/>
    </row>
    <row r="21" spans="1:130" ht="93" customHeight="1" thickBot="1" x14ac:dyDescent="0.3">
      <c r="A21" s="20"/>
      <c r="B21" s="74" t="s">
        <v>16</v>
      </c>
      <c r="C21" s="17"/>
      <c r="D21" s="18"/>
      <c r="E21" s="18">
        <v>1</v>
      </c>
      <c r="F21" s="18">
        <v>2</v>
      </c>
      <c r="G21" s="18">
        <v>3</v>
      </c>
      <c r="H21" s="18" t="s">
        <v>173</v>
      </c>
      <c r="I21" s="18" t="s">
        <v>169</v>
      </c>
      <c r="J21" s="18" t="s">
        <v>170</v>
      </c>
      <c r="K21" s="18" t="s">
        <v>171</v>
      </c>
      <c r="L21" s="18" t="s">
        <v>172</v>
      </c>
      <c r="M21" s="18">
        <v>5</v>
      </c>
      <c r="N21" s="18">
        <v>6</v>
      </c>
      <c r="O21" s="18">
        <v>7</v>
      </c>
      <c r="P21" s="18" t="s">
        <v>59</v>
      </c>
      <c r="Q21" s="18" t="s">
        <v>60</v>
      </c>
      <c r="R21" s="18" t="s">
        <v>61</v>
      </c>
      <c r="S21" s="18" t="s">
        <v>66</v>
      </c>
      <c r="T21" s="18" t="s">
        <v>62</v>
      </c>
      <c r="U21" s="18">
        <v>9</v>
      </c>
      <c r="V21" s="18">
        <v>10</v>
      </c>
      <c r="W21" s="18">
        <v>11</v>
      </c>
      <c r="X21" s="18" t="s">
        <v>67</v>
      </c>
      <c r="Y21" s="18" t="s">
        <v>68</v>
      </c>
      <c r="Z21" s="18" t="s">
        <v>63</v>
      </c>
      <c r="AA21" s="18" t="s">
        <v>64</v>
      </c>
      <c r="AB21" s="18" t="s">
        <v>65</v>
      </c>
      <c r="AC21" s="18">
        <v>13</v>
      </c>
      <c r="AD21" s="18">
        <v>14</v>
      </c>
      <c r="AE21" s="21" t="s">
        <v>5</v>
      </c>
      <c r="AF21" s="21" t="s">
        <v>6</v>
      </c>
      <c r="AG21" s="93" t="s">
        <v>0</v>
      </c>
      <c r="AH21" s="97" t="s">
        <v>1</v>
      </c>
      <c r="AI21" s="87" t="s">
        <v>4</v>
      </c>
      <c r="AJ21" s="22"/>
      <c r="AK21" s="6"/>
      <c r="AL21" s="18"/>
      <c r="AM21" s="18">
        <v>1</v>
      </c>
      <c r="AN21" s="18">
        <v>2</v>
      </c>
      <c r="AO21" s="18">
        <v>3</v>
      </c>
      <c r="AP21" s="18" t="s">
        <v>173</v>
      </c>
      <c r="AQ21" s="18" t="s">
        <v>169</v>
      </c>
      <c r="AR21" s="18" t="s">
        <v>170</v>
      </c>
      <c r="AS21" s="18" t="s">
        <v>171</v>
      </c>
      <c r="AT21" s="18" t="s">
        <v>172</v>
      </c>
      <c r="AU21" s="18">
        <v>5</v>
      </c>
      <c r="AV21" s="18">
        <v>6</v>
      </c>
      <c r="AW21" s="18">
        <v>7</v>
      </c>
      <c r="AX21" s="18" t="s">
        <v>59</v>
      </c>
      <c r="AY21" s="18" t="s">
        <v>60</v>
      </c>
      <c r="AZ21" s="18" t="s">
        <v>61</v>
      </c>
      <c r="BA21" s="18" t="s">
        <v>66</v>
      </c>
      <c r="BB21" s="18" t="s">
        <v>62</v>
      </c>
      <c r="BC21" s="18">
        <v>9</v>
      </c>
      <c r="BD21" s="18">
        <v>10</v>
      </c>
      <c r="BE21" s="18">
        <v>11</v>
      </c>
      <c r="BF21" s="18" t="s">
        <v>67</v>
      </c>
      <c r="BG21" s="18" t="s">
        <v>68</v>
      </c>
      <c r="BH21" s="18" t="s">
        <v>63</v>
      </c>
      <c r="BI21" s="18" t="s">
        <v>64</v>
      </c>
      <c r="BJ21" s="18" t="s">
        <v>65</v>
      </c>
      <c r="BK21" s="18">
        <v>13</v>
      </c>
      <c r="BL21" s="18">
        <v>14</v>
      </c>
      <c r="BM21" s="93" t="s">
        <v>9</v>
      </c>
      <c r="BN21" s="93" t="s">
        <v>2</v>
      </c>
      <c r="BO21" s="86" t="s">
        <v>3</v>
      </c>
      <c r="BP21" s="86" t="s">
        <v>4</v>
      </c>
      <c r="BQ21" s="114" t="s">
        <v>10</v>
      </c>
      <c r="BR21" s="150" t="s">
        <v>11</v>
      </c>
    </row>
    <row r="22" spans="1:130" ht="20" customHeight="1" thickTop="1" x14ac:dyDescent="0.2">
      <c r="A22" s="189">
        <v>4169</v>
      </c>
      <c r="B22" s="190" t="s">
        <v>79</v>
      </c>
      <c r="C22" s="183" t="s">
        <v>80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>
        <v>5</v>
      </c>
      <c r="AE22" s="57"/>
      <c r="AF22" s="58"/>
      <c r="AG22" s="94">
        <f t="shared" ref="AG22:AG39" si="6">SUM(D22:AD22)</f>
        <v>5</v>
      </c>
      <c r="AH22" s="99">
        <v>139.33000000000001</v>
      </c>
      <c r="AI22" s="88">
        <f t="shared" ref="AI22:AI36" si="7">SUM(AG22:AH22)</f>
        <v>144.33000000000001</v>
      </c>
      <c r="AJ22" s="37"/>
      <c r="AK22" s="37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94">
        <f t="shared" ref="BM22:BM39" si="8">SUM(AL22:BL22)</f>
        <v>0</v>
      </c>
      <c r="BN22" s="99">
        <v>134.38</v>
      </c>
      <c r="BO22" s="88">
        <f t="shared" ref="BO22:BO39" si="9">SUM(BM22:BN22)</f>
        <v>134.38</v>
      </c>
      <c r="BP22" s="88">
        <f t="shared" ref="BP22:BP39" si="10">SUM(AI22)</f>
        <v>144.33000000000001</v>
      </c>
      <c r="BQ22" s="141">
        <f t="shared" ref="BQ22:BQ39" si="11">SUM(BO22:BP22)</f>
        <v>278.71000000000004</v>
      </c>
      <c r="BR22" s="153">
        <v>1</v>
      </c>
      <c r="BS22" s="69"/>
    </row>
    <row r="23" spans="1:130" ht="20" customHeight="1" x14ac:dyDescent="0.2">
      <c r="A23" s="191">
        <v>4817</v>
      </c>
      <c r="B23" s="192" t="s">
        <v>107</v>
      </c>
      <c r="C23" s="174" t="s">
        <v>109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14"/>
      <c r="AF23" s="15"/>
      <c r="AG23" s="95">
        <f t="shared" si="6"/>
        <v>0</v>
      </c>
      <c r="AH23" s="100">
        <v>144.19999999999999</v>
      </c>
      <c r="AI23" s="89">
        <f t="shared" si="7"/>
        <v>144.19999999999999</v>
      </c>
      <c r="AJ23" s="28"/>
      <c r="AK23" s="28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95">
        <f t="shared" si="8"/>
        <v>0</v>
      </c>
      <c r="BN23" s="100">
        <v>140.01</v>
      </c>
      <c r="BO23" s="89">
        <f t="shared" si="9"/>
        <v>140.01</v>
      </c>
      <c r="BP23" s="89">
        <f t="shared" si="10"/>
        <v>144.19999999999999</v>
      </c>
      <c r="BQ23" s="115">
        <f t="shared" si="11"/>
        <v>284.20999999999998</v>
      </c>
      <c r="BR23" s="154">
        <v>2</v>
      </c>
      <c r="BS23" s="69"/>
    </row>
    <row r="24" spans="1:130" ht="20" customHeight="1" x14ac:dyDescent="0.15">
      <c r="A24" s="191" t="s">
        <v>137</v>
      </c>
      <c r="B24" s="193" t="s">
        <v>138</v>
      </c>
      <c r="C24" s="165" t="s">
        <v>162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14"/>
      <c r="AF24" s="15"/>
      <c r="AG24" s="95">
        <f t="shared" si="6"/>
        <v>0</v>
      </c>
      <c r="AH24" s="100">
        <v>144.04</v>
      </c>
      <c r="AI24" s="89">
        <f t="shared" si="7"/>
        <v>144.04</v>
      </c>
      <c r="AJ24" s="28"/>
      <c r="AK24" s="28"/>
      <c r="AL24" s="50"/>
      <c r="AM24" s="50"/>
      <c r="AN24" s="50"/>
      <c r="AO24" s="50"/>
      <c r="AP24" s="50">
        <v>5</v>
      </c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95">
        <f t="shared" si="8"/>
        <v>5</v>
      </c>
      <c r="BN24" s="100">
        <v>142.38</v>
      </c>
      <c r="BO24" s="89">
        <f t="shared" si="9"/>
        <v>147.38</v>
      </c>
      <c r="BP24" s="89">
        <f t="shared" si="10"/>
        <v>144.04</v>
      </c>
      <c r="BQ24" s="115">
        <f t="shared" si="11"/>
        <v>291.41999999999996</v>
      </c>
      <c r="BR24" s="154">
        <v>3</v>
      </c>
    </row>
    <row r="25" spans="1:130" ht="20" customHeight="1" x14ac:dyDescent="0.15">
      <c r="A25" s="191">
        <v>3284</v>
      </c>
      <c r="B25" s="192" t="s">
        <v>52</v>
      </c>
      <c r="C25" s="174" t="s">
        <v>53</v>
      </c>
      <c r="D25" s="81"/>
      <c r="E25" s="81">
        <v>5</v>
      </c>
      <c r="F25" s="81"/>
      <c r="G25" s="81"/>
      <c r="H25" s="81"/>
      <c r="I25" s="81"/>
      <c r="J25" s="81"/>
      <c r="K25" s="81"/>
      <c r="L25" s="81"/>
      <c r="M25" s="81"/>
      <c r="N25" s="81"/>
      <c r="O25" s="81">
        <v>5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14"/>
      <c r="AF25" s="15"/>
      <c r="AG25" s="95">
        <f t="shared" si="6"/>
        <v>10</v>
      </c>
      <c r="AH25" s="100">
        <v>142.97</v>
      </c>
      <c r="AI25" s="89">
        <f t="shared" si="7"/>
        <v>152.97</v>
      </c>
      <c r="AJ25" s="28"/>
      <c r="AK25" s="28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>
        <v>5</v>
      </c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95">
        <f t="shared" si="8"/>
        <v>5</v>
      </c>
      <c r="BN25" s="100">
        <v>141.31</v>
      </c>
      <c r="BO25" s="89">
        <f t="shared" si="9"/>
        <v>146.31</v>
      </c>
      <c r="BP25" s="89">
        <f t="shared" si="10"/>
        <v>152.97</v>
      </c>
      <c r="BQ25" s="115">
        <f t="shared" si="11"/>
        <v>299.27999999999997</v>
      </c>
      <c r="BR25" s="154">
        <v>4</v>
      </c>
    </row>
    <row r="26" spans="1:130" ht="20" customHeight="1" x14ac:dyDescent="0.15">
      <c r="A26" s="191">
        <v>4329</v>
      </c>
      <c r="B26" s="192" t="s">
        <v>108</v>
      </c>
      <c r="C26" s="174" t="s">
        <v>110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>
        <v>5</v>
      </c>
      <c r="AC26" s="50"/>
      <c r="AD26" s="50"/>
      <c r="AE26" s="28"/>
      <c r="AF26" s="29"/>
      <c r="AG26" s="95">
        <f t="shared" si="6"/>
        <v>5</v>
      </c>
      <c r="AH26" s="100">
        <v>148.87</v>
      </c>
      <c r="AI26" s="89">
        <f t="shared" si="7"/>
        <v>153.87</v>
      </c>
      <c r="AJ26" s="28"/>
      <c r="AK26" s="28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95">
        <f t="shared" si="8"/>
        <v>0</v>
      </c>
      <c r="BN26" s="100">
        <v>156.69</v>
      </c>
      <c r="BO26" s="89">
        <f t="shared" si="9"/>
        <v>156.69</v>
      </c>
      <c r="BP26" s="89">
        <f t="shared" si="10"/>
        <v>153.87</v>
      </c>
      <c r="BQ26" s="115">
        <f t="shared" si="11"/>
        <v>310.56</v>
      </c>
      <c r="BR26" s="154">
        <v>5</v>
      </c>
    </row>
    <row r="27" spans="1:130" ht="20" customHeight="1" x14ac:dyDescent="0.15">
      <c r="A27" s="191">
        <v>4571</v>
      </c>
      <c r="B27" s="192" t="s">
        <v>81</v>
      </c>
      <c r="C27" s="174" t="s">
        <v>70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14"/>
      <c r="AF27" s="15"/>
      <c r="AG27" s="95">
        <f t="shared" si="6"/>
        <v>0</v>
      </c>
      <c r="AH27" s="100">
        <v>159.41</v>
      </c>
      <c r="AI27" s="89">
        <f t="shared" si="7"/>
        <v>159.41</v>
      </c>
      <c r="AJ27" s="28"/>
      <c r="AK27" s="28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95">
        <f t="shared" si="8"/>
        <v>0</v>
      </c>
      <c r="BN27" s="100">
        <v>152.06</v>
      </c>
      <c r="BO27" s="89">
        <f t="shared" si="9"/>
        <v>152.06</v>
      </c>
      <c r="BP27" s="89">
        <f t="shared" si="10"/>
        <v>159.41</v>
      </c>
      <c r="BQ27" s="115">
        <f t="shared" si="11"/>
        <v>311.47000000000003</v>
      </c>
      <c r="BR27" s="151">
        <v>6</v>
      </c>
    </row>
    <row r="28" spans="1:130" ht="20" customHeight="1" x14ac:dyDescent="0.2">
      <c r="A28" s="191" t="s">
        <v>44</v>
      </c>
      <c r="B28" s="194" t="s">
        <v>98</v>
      </c>
      <c r="C28" s="170" t="s">
        <v>99</v>
      </c>
      <c r="D28" s="50"/>
      <c r="E28" s="50">
        <v>5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28"/>
      <c r="AF28" s="29"/>
      <c r="AG28" s="95">
        <f t="shared" si="6"/>
        <v>5</v>
      </c>
      <c r="AH28" s="100">
        <v>159.32</v>
      </c>
      <c r="AI28" s="89">
        <f t="shared" si="7"/>
        <v>164.32</v>
      </c>
      <c r="AJ28" s="28"/>
      <c r="AK28" s="28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95">
        <f t="shared" si="8"/>
        <v>0</v>
      </c>
      <c r="BN28" s="100">
        <v>148.09</v>
      </c>
      <c r="BO28" s="89">
        <f t="shared" si="9"/>
        <v>148.09</v>
      </c>
      <c r="BP28" s="89">
        <f t="shared" si="10"/>
        <v>164.32</v>
      </c>
      <c r="BQ28" s="115">
        <f t="shared" si="11"/>
        <v>312.40999999999997</v>
      </c>
      <c r="BR28" s="151">
        <v>7</v>
      </c>
    </row>
    <row r="29" spans="1:130" ht="20" customHeight="1" x14ac:dyDescent="0.15">
      <c r="A29" s="191" t="s">
        <v>35</v>
      </c>
      <c r="B29" s="195" t="s">
        <v>20</v>
      </c>
      <c r="C29" s="174" t="s">
        <v>22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14"/>
      <c r="AF29" s="15"/>
      <c r="AG29" s="95">
        <f t="shared" si="6"/>
        <v>0</v>
      </c>
      <c r="AH29" s="100">
        <v>160.75</v>
      </c>
      <c r="AI29" s="89">
        <f t="shared" si="7"/>
        <v>160.75</v>
      </c>
      <c r="AJ29" s="28"/>
      <c r="AK29" s="28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>
        <v>5</v>
      </c>
      <c r="BL29" s="50"/>
      <c r="BM29" s="95">
        <f t="shared" si="8"/>
        <v>5</v>
      </c>
      <c r="BN29" s="100">
        <v>153.36000000000001</v>
      </c>
      <c r="BO29" s="89">
        <f t="shared" si="9"/>
        <v>158.36000000000001</v>
      </c>
      <c r="BP29" s="89">
        <f t="shared" si="10"/>
        <v>160.75</v>
      </c>
      <c r="BQ29" s="115">
        <f t="shared" si="11"/>
        <v>319.11</v>
      </c>
      <c r="BR29" s="151">
        <v>8</v>
      </c>
    </row>
    <row r="30" spans="1:130" ht="20" customHeight="1" x14ac:dyDescent="0.15">
      <c r="A30" s="196">
        <v>978</v>
      </c>
      <c r="B30" s="193" t="s">
        <v>139</v>
      </c>
      <c r="C30" s="174" t="s">
        <v>155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14"/>
      <c r="AF30" s="15"/>
      <c r="AG30" s="95">
        <f t="shared" si="6"/>
        <v>0</v>
      </c>
      <c r="AH30" s="100">
        <v>162.15</v>
      </c>
      <c r="AI30" s="89">
        <f t="shared" si="7"/>
        <v>162.15</v>
      </c>
      <c r="AJ30" s="28"/>
      <c r="AK30" s="28"/>
      <c r="AL30" s="50"/>
      <c r="AM30" s="50">
        <v>5</v>
      </c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>
        <v>5</v>
      </c>
      <c r="BM30" s="95">
        <f t="shared" si="8"/>
        <v>10</v>
      </c>
      <c r="BN30" s="100">
        <v>153.57</v>
      </c>
      <c r="BO30" s="89">
        <f t="shared" si="9"/>
        <v>163.57</v>
      </c>
      <c r="BP30" s="89">
        <f t="shared" si="10"/>
        <v>162.15</v>
      </c>
      <c r="BQ30" s="115">
        <f t="shared" si="11"/>
        <v>325.72000000000003</v>
      </c>
      <c r="BR30" s="151">
        <v>9</v>
      </c>
    </row>
    <row r="31" spans="1:130" ht="20" customHeight="1" x14ac:dyDescent="0.15">
      <c r="A31" s="191" t="s">
        <v>101</v>
      </c>
      <c r="B31" s="192" t="s">
        <v>102</v>
      </c>
      <c r="C31" s="174" t="s">
        <v>104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14"/>
      <c r="AF31" s="15"/>
      <c r="AG31" s="95">
        <f t="shared" si="6"/>
        <v>0</v>
      </c>
      <c r="AH31" s="100">
        <v>163.72</v>
      </c>
      <c r="AI31" s="89">
        <f t="shared" si="7"/>
        <v>163.72</v>
      </c>
      <c r="AJ31" s="28"/>
      <c r="AK31" s="28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>
        <v>5</v>
      </c>
      <c r="BM31" s="95">
        <f t="shared" si="8"/>
        <v>5</v>
      </c>
      <c r="BN31" s="100">
        <v>157.38</v>
      </c>
      <c r="BO31" s="89">
        <f t="shared" si="9"/>
        <v>162.38</v>
      </c>
      <c r="BP31" s="89">
        <f t="shared" si="10"/>
        <v>163.72</v>
      </c>
      <c r="BQ31" s="115">
        <f t="shared" si="11"/>
        <v>326.10000000000002</v>
      </c>
      <c r="BR31" s="151">
        <v>10</v>
      </c>
    </row>
    <row r="32" spans="1:130" ht="20" customHeight="1" x14ac:dyDescent="0.15">
      <c r="A32" s="191">
        <v>4639</v>
      </c>
      <c r="B32" s="193" t="s">
        <v>78</v>
      </c>
      <c r="C32" s="161" t="s">
        <v>77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28"/>
      <c r="AF32" s="29"/>
      <c r="AG32" s="95">
        <f t="shared" si="6"/>
        <v>0</v>
      </c>
      <c r="AH32" s="100">
        <v>162.56</v>
      </c>
      <c r="AI32" s="89">
        <f t="shared" si="7"/>
        <v>162.56</v>
      </c>
      <c r="AJ32" s="28"/>
      <c r="AK32" s="28"/>
      <c r="AL32" s="50"/>
      <c r="AM32" s="50"/>
      <c r="AN32" s="50"/>
      <c r="AO32" s="50">
        <v>5</v>
      </c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95">
        <f t="shared" si="8"/>
        <v>5</v>
      </c>
      <c r="BN32" s="100">
        <v>159.76</v>
      </c>
      <c r="BO32" s="89">
        <f t="shared" si="9"/>
        <v>164.76</v>
      </c>
      <c r="BP32" s="89">
        <f t="shared" si="10"/>
        <v>162.56</v>
      </c>
      <c r="BQ32" s="115">
        <f t="shared" si="11"/>
        <v>327.32</v>
      </c>
      <c r="BR32" s="151">
        <v>11</v>
      </c>
    </row>
    <row r="33" spans="1:130" ht="20" customHeight="1" x14ac:dyDescent="0.15">
      <c r="A33" s="197" t="s">
        <v>141</v>
      </c>
      <c r="B33" s="193" t="s">
        <v>142</v>
      </c>
      <c r="C33" s="174" t="s">
        <v>155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>
        <v>5</v>
      </c>
      <c r="P33" s="50"/>
      <c r="Q33" s="50"/>
      <c r="R33" s="50"/>
      <c r="S33" s="50"/>
      <c r="T33" s="50"/>
      <c r="U33" s="50"/>
      <c r="V33" s="50"/>
      <c r="W33" s="50">
        <v>5</v>
      </c>
      <c r="X33" s="50"/>
      <c r="Y33" s="50"/>
      <c r="Z33" s="50"/>
      <c r="AA33" s="50"/>
      <c r="AB33" s="50"/>
      <c r="AC33" s="50"/>
      <c r="AD33" s="50">
        <v>5</v>
      </c>
      <c r="AE33" s="28"/>
      <c r="AF33" s="29"/>
      <c r="AG33" s="95">
        <f t="shared" si="6"/>
        <v>15</v>
      </c>
      <c r="AH33" s="100">
        <v>155.94</v>
      </c>
      <c r="AI33" s="89">
        <f t="shared" si="7"/>
        <v>170.94</v>
      </c>
      <c r="AJ33" s="28"/>
      <c r="AK33" s="28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95">
        <f t="shared" si="8"/>
        <v>0</v>
      </c>
      <c r="BN33" s="100">
        <v>158.85</v>
      </c>
      <c r="BO33" s="89">
        <f t="shared" si="9"/>
        <v>158.85</v>
      </c>
      <c r="BP33" s="89">
        <f t="shared" si="10"/>
        <v>170.94</v>
      </c>
      <c r="BQ33" s="115">
        <f t="shared" si="11"/>
        <v>329.78999999999996</v>
      </c>
      <c r="BR33" s="151">
        <v>12</v>
      </c>
    </row>
    <row r="34" spans="1:130" ht="20" customHeight="1" x14ac:dyDescent="0.15">
      <c r="A34" s="191">
        <v>3107</v>
      </c>
      <c r="B34" s="195" t="s">
        <v>19</v>
      </c>
      <c r="C34" s="174" t="s">
        <v>23</v>
      </c>
      <c r="D34" s="50"/>
      <c r="E34" s="50"/>
      <c r="F34" s="50"/>
      <c r="G34" s="50">
        <v>5</v>
      </c>
      <c r="H34" s="50"/>
      <c r="I34" s="50"/>
      <c r="J34" s="50"/>
      <c r="K34" s="50"/>
      <c r="L34" s="50"/>
      <c r="M34" s="50"/>
      <c r="N34" s="50">
        <v>5</v>
      </c>
      <c r="O34" s="50"/>
      <c r="P34" s="50"/>
      <c r="Q34" s="50"/>
      <c r="R34" s="50"/>
      <c r="S34" s="50"/>
      <c r="T34" s="50"/>
      <c r="U34" s="50"/>
      <c r="V34" s="50"/>
      <c r="W34" s="50">
        <v>5</v>
      </c>
      <c r="X34" s="50"/>
      <c r="Y34" s="50"/>
      <c r="Z34" s="50"/>
      <c r="AA34" s="50"/>
      <c r="AB34" s="50"/>
      <c r="AC34" s="50"/>
      <c r="AD34" s="50"/>
      <c r="AE34" s="28"/>
      <c r="AF34" s="29"/>
      <c r="AG34" s="95">
        <f t="shared" si="6"/>
        <v>15</v>
      </c>
      <c r="AH34" s="100">
        <v>159.77000000000001</v>
      </c>
      <c r="AI34" s="89">
        <f t="shared" si="7"/>
        <v>174.77</v>
      </c>
      <c r="AJ34" s="28"/>
      <c r="AK34" s="28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95">
        <f t="shared" si="8"/>
        <v>0</v>
      </c>
      <c r="BN34" s="100">
        <v>160.13999999999999</v>
      </c>
      <c r="BO34" s="89">
        <f t="shared" si="9"/>
        <v>160.13999999999999</v>
      </c>
      <c r="BP34" s="89">
        <f t="shared" si="10"/>
        <v>174.77</v>
      </c>
      <c r="BQ34" s="115">
        <f t="shared" si="11"/>
        <v>334.90999999999997</v>
      </c>
      <c r="BR34" s="151">
        <v>13</v>
      </c>
    </row>
    <row r="35" spans="1:130" ht="20" customHeight="1" x14ac:dyDescent="0.15">
      <c r="A35" s="191" t="s">
        <v>35</v>
      </c>
      <c r="B35" s="192" t="s">
        <v>136</v>
      </c>
      <c r="C35" s="46" t="s">
        <v>160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28"/>
      <c r="AF35" s="29"/>
      <c r="AG35" s="95">
        <f t="shared" si="6"/>
        <v>0</v>
      </c>
      <c r="AH35" s="100">
        <v>169.36</v>
      </c>
      <c r="AI35" s="89">
        <f t="shared" si="7"/>
        <v>169.36</v>
      </c>
      <c r="AJ35" s="28"/>
      <c r="AK35" s="28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95">
        <f t="shared" si="8"/>
        <v>0</v>
      </c>
      <c r="BN35" s="100">
        <v>167.16</v>
      </c>
      <c r="BO35" s="89">
        <f t="shared" si="9"/>
        <v>167.16</v>
      </c>
      <c r="BP35" s="89">
        <f t="shared" si="10"/>
        <v>169.36</v>
      </c>
      <c r="BQ35" s="115">
        <f t="shared" si="11"/>
        <v>336.52</v>
      </c>
      <c r="BR35" s="151">
        <v>14</v>
      </c>
    </row>
    <row r="36" spans="1:130" ht="20" customHeight="1" x14ac:dyDescent="0.15">
      <c r="A36" s="191" t="s">
        <v>50</v>
      </c>
      <c r="B36" s="193" t="s">
        <v>100</v>
      </c>
      <c r="C36" s="174" t="s">
        <v>103</v>
      </c>
      <c r="D36" s="50"/>
      <c r="E36" s="50"/>
      <c r="F36" s="50"/>
      <c r="G36" s="50"/>
      <c r="H36" s="50">
        <v>5</v>
      </c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28"/>
      <c r="AF36" s="29"/>
      <c r="AG36" s="95">
        <f t="shared" si="6"/>
        <v>5</v>
      </c>
      <c r="AH36" s="100">
        <v>166.29</v>
      </c>
      <c r="AI36" s="89">
        <f t="shared" si="7"/>
        <v>171.29</v>
      </c>
      <c r="AJ36" s="28"/>
      <c r="AK36" s="28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95">
        <f t="shared" si="8"/>
        <v>0</v>
      </c>
      <c r="BN36" s="100">
        <v>166.55</v>
      </c>
      <c r="BO36" s="89">
        <f t="shared" si="9"/>
        <v>166.55</v>
      </c>
      <c r="BP36" s="89">
        <f t="shared" si="10"/>
        <v>171.29</v>
      </c>
      <c r="BQ36" s="115">
        <f t="shared" si="11"/>
        <v>337.84000000000003</v>
      </c>
      <c r="BR36" s="151">
        <v>15</v>
      </c>
    </row>
    <row r="37" spans="1:130" ht="20" customHeight="1" x14ac:dyDescent="0.15">
      <c r="A37" s="191" t="s">
        <v>140</v>
      </c>
      <c r="B37" s="195" t="s">
        <v>105</v>
      </c>
      <c r="C37" s="174" t="s">
        <v>106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28"/>
      <c r="AF37" s="29"/>
      <c r="AG37" s="95">
        <f t="shared" si="6"/>
        <v>0</v>
      </c>
      <c r="AH37" s="100" t="s">
        <v>176</v>
      </c>
      <c r="AI37" s="89">
        <v>169.7</v>
      </c>
      <c r="AJ37" s="28"/>
      <c r="AK37" s="28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>
        <v>5</v>
      </c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>
        <v>5</v>
      </c>
      <c r="BM37" s="95">
        <f t="shared" si="8"/>
        <v>10</v>
      </c>
      <c r="BN37" s="100">
        <v>170.19</v>
      </c>
      <c r="BO37" s="89">
        <f t="shared" si="9"/>
        <v>180.19</v>
      </c>
      <c r="BP37" s="89">
        <f t="shared" si="10"/>
        <v>169.7</v>
      </c>
      <c r="BQ37" s="115">
        <f t="shared" si="11"/>
        <v>349.89</v>
      </c>
      <c r="BR37" s="151">
        <v>16</v>
      </c>
    </row>
    <row r="38" spans="1:130" ht="20" customHeight="1" x14ac:dyDescent="0.15">
      <c r="A38" s="191">
        <v>944</v>
      </c>
      <c r="B38" s="195" t="s">
        <v>49</v>
      </c>
      <c r="C38" s="174" t="s">
        <v>51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14"/>
      <c r="AF38" s="15"/>
      <c r="AG38" s="95">
        <f t="shared" si="6"/>
        <v>0</v>
      </c>
      <c r="AH38" s="100">
        <v>182.14</v>
      </c>
      <c r="AI38" s="89">
        <f>SUM(AG38:AH38)</f>
        <v>182.14</v>
      </c>
      <c r="AJ38" s="28"/>
      <c r="AK38" s="28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>
        <v>5</v>
      </c>
      <c r="BH38" s="50"/>
      <c r="BI38" s="50"/>
      <c r="BJ38" s="50"/>
      <c r="BK38" s="50"/>
      <c r="BL38" s="50"/>
      <c r="BM38" s="95">
        <f t="shared" si="8"/>
        <v>5</v>
      </c>
      <c r="BN38" s="100">
        <v>174.19</v>
      </c>
      <c r="BO38" s="89">
        <f t="shared" si="9"/>
        <v>179.19</v>
      </c>
      <c r="BP38" s="89">
        <f t="shared" si="10"/>
        <v>182.14</v>
      </c>
      <c r="BQ38" s="115">
        <f t="shared" si="11"/>
        <v>361.33</v>
      </c>
      <c r="BR38" s="151">
        <v>17</v>
      </c>
    </row>
    <row r="39" spans="1:130" ht="20" customHeight="1" x14ac:dyDescent="0.15">
      <c r="A39" s="191">
        <v>4267</v>
      </c>
      <c r="B39" s="193" t="s">
        <v>34</v>
      </c>
      <c r="C39" s="161" t="s">
        <v>36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14"/>
      <c r="AF39" s="15"/>
      <c r="AG39" s="95">
        <f t="shared" si="6"/>
        <v>0</v>
      </c>
      <c r="AH39" s="100">
        <v>197.38</v>
      </c>
      <c r="AI39" s="89">
        <f>SUM(AG39:AH39)</f>
        <v>197.38</v>
      </c>
      <c r="AJ39" s="28"/>
      <c r="AK39" s="28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95">
        <f t="shared" si="8"/>
        <v>0</v>
      </c>
      <c r="BN39" s="100">
        <v>180.96</v>
      </c>
      <c r="BO39" s="89">
        <f t="shared" si="9"/>
        <v>180.96</v>
      </c>
      <c r="BP39" s="89">
        <f t="shared" si="10"/>
        <v>197.38</v>
      </c>
      <c r="BQ39" s="115">
        <f t="shared" si="11"/>
        <v>378.34000000000003</v>
      </c>
      <c r="BR39" s="151">
        <v>18</v>
      </c>
    </row>
    <row r="40" spans="1:130" ht="20" customHeight="1" x14ac:dyDescent="0.15">
      <c r="A40" s="191"/>
      <c r="B40" s="195"/>
      <c r="C40" s="174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14"/>
      <c r="AF40" s="15"/>
      <c r="AG40" s="95">
        <f t="shared" ref="AG40:AG42" si="12">SUM(D40:AD40)</f>
        <v>0</v>
      </c>
      <c r="AH40" s="100"/>
      <c r="AI40" s="89">
        <f t="shared" ref="AI40:AI42" si="13">SUM(AG40:AH40)</f>
        <v>0</v>
      </c>
      <c r="AJ40" s="28"/>
      <c r="AK40" s="28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95">
        <f t="shared" ref="BM40:BM42" si="14">SUM(AL40:BL40)</f>
        <v>0</v>
      </c>
      <c r="BN40" s="100"/>
      <c r="BO40" s="89">
        <f t="shared" ref="BO40:BO42" si="15">SUM(BM40:BN40)</f>
        <v>0</v>
      </c>
      <c r="BP40" s="89">
        <f t="shared" ref="BP40:BP42" si="16">SUM(AI40)</f>
        <v>0</v>
      </c>
      <c r="BQ40" s="115">
        <f t="shared" ref="BQ40:BQ42" si="17">SUM(BO40:BP40)</f>
        <v>0</v>
      </c>
      <c r="BR40" s="151"/>
    </row>
    <row r="41" spans="1:130" ht="20" customHeight="1" x14ac:dyDescent="0.2">
      <c r="A41" s="191"/>
      <c r="B41" s="192"/>
      <c r="C41" s="13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28"/>
      <c r="AF41" s="29"/>
      <c r="AG41" s="95">
        <f t="shared" si="12"/>
        <v>0</v>
      </c>
      <c r="AH41" s="100"/>
      <c r="AI41" s="89">
        <f t="shared" si="13"/>
        <v>0</v>
      </c>
      <c r="AJ41" s="28"/>
      <c r="AK41" s="28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95">
        <f t="shared" si="14"/>
        <v>0</v>
      </c>
      <c r="BN41" s="100"/>
      <c r="BO41" s="89">
        <f t="shared" si="15"/>
        <v>0</v>
      </c>
      <c r="BP41" s="89">
        <f t="shared" si="16"/>
        <v>0</v>
      </c>
      <c r="BQ41" s="115">
        <f t="shared" si="17"/>
        <v>0</v>
      </c>
      <c r="BR41" s="151"/>
    </row>
    <row r="42" spans="1:130" ht="20" customHeight="1" x14ac:dyDescent="0.15">
      <c r="A42" s="191">
        <v>3560</v>
      </c>
      <c r="B42" s="192" t="s">
        <v>152</v>
      </c>
      <c r="C42" s="128"/>
      <c r="D42" s="7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28"/>
      <c r="AF42" s="29"/>
      <c r="AG42" s="95">
        <f t="shared" si="12"/>
        <v>0</v>
      </c>
      <c r="AH42" s="100">
        <v>266.3</v>
      </c>
      <c r="AI42" s="89">
        <f t="shared" si="13"/>
        <v>266.3</v>
      </c>
      <c r="AJ42" s="28"/>
      <c r="AK42" s="28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95">
        <f t="shared" si="14"/>
        <v>0</v>
      </c>
      <c r="BN42" s="100">
        <v>255.39</v>
      </c>
      <c r="BO42" s="89">
        <f t="shared" si="15"/>
        <v>255.39</v>
      </c>
      <c r="BP42" s="89">
        <f t="shared" si="16"/>
        <v>266.3</v>
      </c>
      <c r="BQ42" s="115">
        <f t="shared" si="17"/>
        <v>521.69000000000005</v>
      </c>
      <c r="BR42" s="151">
        <v>1</v>
      </c>
    </row>
    <row r="43" spans="1:130" ht="20" customHeight="1" thickBot="1" x14ac:dyDescent="0.2">
      <c r="A43" s="136"/>
      <c r="B43" s="137"/>
      <c r="C43" s="138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43"/>
      <c r="AF43" s="44"/>
      <c r="AG43" s="96"/>
      <c r="AH43" s="101"/>
      <c r="AI43" s="102"/>
      <c r="AJ43" s="40"/>
      <c r="AK43" s="40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96"/>
      <c r="BN43" s="101"/>
      <c r="BO43" s="102"/>
      <c r="BP43" s="102"/>
      <c r="BQ43" s="142"/>
      <c r="BR43" s="155"/>
    </row>
    <row r="44" spans="1:130" s="7" customFormat="1" ht="33" customHeight="1" thickTop="1" thickBot="1" x14ac:dyDescent="0.25">
      <c r="A44" s="4"/>
      <c r="B44" s="4"/>
      <c r="C44" s="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4"/>
      <c r="AF44" s="5"/>
      <c r="AG44" s="110"/>
      <c r="AH44" s="110"/>
      <c r="AI44" s="103"/>
      <c r="AJ44" s="4"/>
      <c r="AK44" s="4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110"/>
      <c r="BN44" s="110"/>
      <c r="BO44" s="103"/>
      <c r="BP44" s="103"/>
      <c r="BQ44" s="143"/>
      <c r="BR44" s="148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</row>
    <row r="45" spans="1:130" s="75" customFormat="1" ht="20" customHeight="1" thickTop="1" thickBot="1" x14ac:dyDescent="0.3">
      <c r="A45" s="71"/>
      <c r="B45" s="72" t="s">
        <v>18</v>
      </c>
      <c r="C45" s="72"/>
      <c r="D45" s="72" t="s">
        <v>7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3"/>
      <c r="AF45" s="73"/>
      <c r="AG45" s="92"/>
      <c r="AH45" s="92"/>
      <c r="AI45" s="85"/>
      <c r="AJ45" s="72"/>
      <c r="AK45" s="72"/>
      <c r="AL45" s="72" t="s">
        <v>8</v>
      </c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92"/>
      <c r="BN45" s="92"/>
      <c r="BO45" s="85"/>
      <c r="BP45" s="85"/>
      <c r="BQ45" s="113"/>
      <c r="BR45" s="149"/>
    </row>
    <row r="46" spans="1:130" ht="93" customHeight="1" thickBot="1" x14ac:dyDescent="0.3">
      <c r="A46" s="20"/>
      <c r="B46" s="74" t="s">
        <v>16</v>
      </c>
      <c r="C46" s="17"/>
      <c r="D46" s="18"/>
      <c r="E46" s="18">
        <v>1</v>
      </c>
      <c r="F46" s="18">
        <v>2</v>
      </c>
      <c r="G46" s="18">
        <v>3</v>
      </c>
      <c r="H46" s="18" t="s">
        <v>173</v>
      </c>
      <c r="I46" s="18" t="s">
        <v>169</v>
      </c>
      <c r="J46" s="18" t="s">
        <v>170</v>
      </c>
      <c r="K46" s="18" t="s">
        <v>171</v>
      </c>
      <c r="L46" s="18" t="s">
        <v>172</v>
      </c>
      <c r="M46" s="18">
        <v>5</v>
      </c>
      <c r="N46" s="18">
        <v>6</v>
      </c>
      <c r="O46" s="18">
        <v>7</v>
      </c>
      <c r="P46" s="18" t="s">
        <v>59</v>
      </c>
      <c r="Q46" s="18" t="s">
        <v>60</v>
      </c>
      <c r="R46" s="18" t="s">
        <v>61</v>
      </c>
      <c r="S46" s="18" t="s">
        <v>66</v>
      </c>
      <c r="T46" s="18" t="s">
        <v>62</v>
      </c>
      <c r="U46" s="18">
        <v>9</v>
      </c>
      <c r="V46" s="18">
        <v>10</v>
      </c>
      <c r="W46" s="18">
        <v>11</v>
      </c>
      <c r="X46" s="18" t="s">
        <v>67</v>
      </c>
      <c r="Y46" s="18" t="s">
        <v>68</v>
      </c>
      <c r="Z46" s="18" t="s">
        <v>63</v>
      </c>
      <c r="AA46" s="18" t="s">
        <v>64</v>
      </c>
      <c r="AB46" s="18" t="s">
        <v>65</v>
      </c>
      <c r="AC46" s="18">
        <v>13</v>
      </c>
      <c r="AD46" s="18">
        <v>14</v>
      </c>
      <c r="AE46" s="21" t="s">
        <v>5</v>
      </c>
      <c r="AF46" s="21" t="s">
        <v>6</v>
      </c>
      <c r="AG46" s="93" t="s">
        <v>0</v>
      </c>
      <c r="AH46" s="97" t="s">
        <v>1</v>
      </c>
      <c r="AI46" s="87" t="s">
        <v>4</v>
      </c>
      <c r="AJ46" s="22"/>
      <c r="AK46" s="6"/>
      <c r="AL46" s="18"/>
      <c r="AM46" s="18">
        <v>1</v>
      </c>
      <c r="AN46" s="18">
        <v>2</v>
      </c>
      <c r="AO46" s="18" t="s">
        <v>55</v>
      </c>
      <c r="AP46" s="18" t="s">
        <v>54</v>
      </c>
      <c r="AQ46" s="18" t="s">
        <v>56</v>
      </c>
      <c r="AR46" s="18" t="s">
        <v>57</v>
      </c>
      <c r="AS46" s="18" t="s">
        <v>58</v>
      </c>
      <c r="AT46" s="18">
        <v>4</v>
      </c>
      <c r="AU46" s="18">
        <v>5</v>
      </c>
      <c r="AV46" s="18">
        <v>6</v>
      </c>
      <c r="AW46" s="18">
        <v>7</v>
      </c>
      <c r="AX46" s="18" t="s">
        <v>59</v>
      </c>
      <c r="AY46" s="18" t="s">
        <v>60</v>
      </c>
      <c r="AZ46" s="18" t="s">
        <v>61</v>
      </c>
      <c r="BA46" s="18" t="s">
        <v>66</v>
      </c>
      <c r="BB46" s="18" t="s">
        <v>62</v>
      </c>
      <c r="BC46" s="18">
        <v>9</v>
      </c>
      <c r="BD46" s="18">
        <v>10</v>
      </c>
      <c r="BE46" s="18">
        <v>11</v>
      </c>
      <c r="BF46" s="18" t="s">
        <v>67</v>
      </c>
      <c r="BG46" s="18" t="s">
        <v>68</v>
      </c>
      <c r="BH46" s="18" t="s">
        <v>63</v>
      </c>
      <c r="BI46" s="18" t="s">
        <v>64</v>
      </c>
      <c r="BJ46" s="18" t="s">
        <v>65</v>
      </c>
      <c r="BK46" s="18">
        <v>13</v>
      </c>
      <c r="BL46" s="18">
        <v>14</v>
      </c>
      <c r="BM46" s="93" t="s">
        <v>9</v>
      </c>
      <c r="BN46" s="93" t="s">
        <v>2</v>
      </c>
      <c r="BO46" s="86" t="s">
        <v>3</v>
      </c>
      <c r="BP46" s="86" t="s">
        <v>4</v>
      </c>
      <c r="BQ46" s="114" t="s">
        <v>10</v>
      </c>
      <c r="BR46" s="150" t="s">
        <v>11</v>
      </c>
    </row>
    <row r="47" spans="1:130" ht="20" customHeight="1" thickTop="1" x14ac:dyDescent="0.2">
      <c r="A47" s="211">
        <v>867</v>
      </c>
      <c r="B47" s="212" t="s">
        <v>153</v>
      </c>
      <c r="C47" s="175" t="s">
        <v>118</v>
      </c>
      <c r="D47" s="53"/>
      <c r="E47" s="53"/>
      <c r="F47" s="53"/>
      <c r="G47" s="53"/>
      <c r="H47" s="53"/>
      <c r="I47" s="53"/>
      <c r="J47" s="53"/>
      <c r="K47" s="53"/>
      <c r="L47" s="53"/>
      <c r="M47" s="53">
        <v>5</v>
      </c>
      <c r="N47" s="53"/>
      <c r="O47" s="53"/>
      <c r="P47" s="53"/>
      <c r="Q47" s="53"/>
      <c r="R47" s="53"/>
      <c r="S47" s="53">
        <v>5</v>
      </c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37"/>
      <c r="AF47" s="38"/>
      <c r="AG47" s="94">
        <f>SUM(D47:AD47)</f>
        <v>10</v>
      </c>
      <c r="AH47" s="99">
        <v>144.53</v>
      </c>
      <c r="AI47" s="88">
        <f>SUM(AG47:AH47)</f>
        <v>154.53</v>
      </c>
      <c r="AJ47" s="37"/>
      <c r="AK47" s="37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94">
        <f>SUM(AL47:BL47)</f>
        <v>0</v>
      </c>
      <c r="BN47" s="99">
        <v>144.68</v>
      </c>
      <c r="BO47" s="88">
        <f>SUM(BM47:BN47)</f>
        <v>144.68</v>
      </c>
      <c r="BP47" s="88">
        <f>SUM(AI47)</f>
        <v>154.53</v>
      </c>
      <c r="BQ47" s="141">
        <f>SUM(BO47:BP47)</f>
        <v>299.21000000000004</v>
      </c>
      <c r="BR47" s="153">
        <v>1</v>
      </c>
      <c r="BS47" s="69"/>
    </row>
    <row r="48" spans="1:130" ht="20" customHeight="1" x14ac:dyDescent="0.2">
      <c r="A48" s="213" t="s">
        <v>116</v>
      </c>
      <c r="B48" s="214" t="s">
        <v>117</v>
      </c>
      <c r="C48" s="168" t="s">
        <v>155</v>
      </c>
      <c r="D48" s="50"/>
      <c r="E48" s="50"/>
      <c r="F48" s="50"/>
      <c r="G48" s="50"/>
      <c r="H48" s="50"/>
      <c r="I48" s="50"/>
      <c r="J48" s="50"/>
      <c r="K48" s="50"/>
      <c r="L48" s="50"/>
      <c r="M48" s="50">
        <v>5</v>
      </c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28"/>
      <c r="AF48" s="29"/>
      <c r="AG48" s="95">
        <f>SUM(D48:AD48)</f>
        <v>5</v>
      </c>
      <c r="AH48" s="100">
        <v>163.61000000000001</v>
      </c>
      <c r="AI48" s="89">
        <f>SUM(AG48:AH48)</f>
        <v>168.61</v>
      </c>
      <c r="AJ48" s="28"/>
      <c r="AK48" s="28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95">
        <f>SUM(AL48:BL48)</f>
        <v>0</v>
      </c>
      <c r="BN48" s="100">
        <v>160.06</v>
      </c>
      <c r="BO48" s="89">
        <f>SUM(BM48:BN48)</f>
        <v>160.06</v>
      </c>
      <c r="BP48" s="89">
        <f>SUM(AI48)</f>
        <v>168.61</v>
      </c>
      <c r="BQ48" s="115">
        <f>SUM(BO48:BP48)</f>
        <v>328.67</v>
      </c>
      <c r="BR48" s="151">
        <v>2</v>
      </c>
      <c r="BS48" s="69"/>
    </row>
    <row r="49" spans="1:130" ht="20" customHeight="1" x14ac:dyDescent="0.15">
      <c r="A49" s="191">
        <v>64</v>
      </c>
      <c r="B49" s="195" t="s">
        <v>114</v>
      </c>
      <c r="C49" s="166" t="s">
        <v>115</v>
      </c>
      <c r="D49" s="50"/>
      <c r="E49" s="50">
        <v>5</v>
      </c>
      <c r="F49" s="50"/>
      <c r="G49" s="50"/>
      <c r="H49" s="50"/>
      <c r="I49" s="50"/>
      <c r="J49" s="50"/>
      <c r="K49" s="50"/>
      <c r="L49" s="50"/>
      <c r="M49" s="50"/>
      <c r="N49" s="50"/>
      <c r="O49" s="50">
        <v>5</v>
      </c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28"/>
      <c r="AF49" s="29"/>
      <c r="AG49" s="95">
        <f>SUM(D49:AD49)</f>
        <v>10</v>
      </c>
      <c r="AH49" s="100">
        <v>163.24</v>
      </c>
      <c r="AI49" s="89">
        <f>SUM(AG49:AH49)</f>
        <v>173.24</v>
      </c>
      <c r="AJ49" s="28"/>
      <c r="AK49" s="28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95">
        <f>SUM(AL49:BL49)</f>
        <v>0</v>
      </c>
      <c r="BN49" s="100">
        <v>164.8</v>
      </c>
      <c r="BO49" s="89">
        <f>SUM(BM49:BN49)</f>
        <v>164.8</v>
      </c>
      <c r="BP49" s="89">
        <f>SUM(AI49)</f>
        <v>173.24</v>
      </c>
      <c r="BQ49" s="115">
        <f>SUM(BO49:BP49)</f>
        <v>338.04</v>
      </c>
      <c r="BR49" s="151">
        <v>3</v>
      </c>
    </row>
    <row r="50" spans="1:130" ht="20" customHeight="1" x14ac:dyDescent="0.15">
      <c r="A50" s="215">
        <v>978</v>
      </c>
      <c r="B50" s="216" t="s">
        <v>139</v>
      </c>
      <c r="C50" s="46" t="s">
        <v>115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>
        <v>5</v>
      </c>
      <c r="AE50" s="28"/>
      <c r="AF50" s="29"/>
      <c r="AG50" s="95">
        <f>SUM(D50:AD50)</f>
        <v>5</v>
      </c>
      <c r="AH50" s="100">
        <v>180.23</v>
      </c>
      <c r="AI50" s="89">
        <f>SUM(AG50:AH50)</f>
        <v>185.23</v>
      </c>
      <c r="AJ50" s="28"/>
      <c r="AK50" s="28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>
        <v>5</v>
      </c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95">
        <f>SUM(AL50:BL50)</f>
        <v>5</v>
      </c>
      <c r="BN50" s="100">
        <v>167.21</v>
      </c>
      <c r="BO50" s="89">
        <f>SUM(BM50:BN50)</f>
        <v>172.21</v>
      </c>
      <c r="BP50" s="89">
        <f>SUM(AI50)</f>
        <v>185.23</v>
      </c>
      <c r="BQ50" s="115">
        <f>SUM(BO50:BP50)</f>
        <v>357.44</v>
      </c>
      <c r="BR50" s="151">
        <v>4</v>
      </c>
    </row>
    <row r="51" spans="1:130" ht="20" customHeight="1" thickBot="1" x14ac:dyDescent="0.2">
      <c r="A51" s="134"/>
      <c r="B51" s="135"/>
      <c r="C51" s="135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40"/>
      <c r="AF51" s="41"/>
      <c r="AG51" s="96"/>
      <c r="AH51" s="101"/>
      <c r="AI51" s="102"/>
      <c r="AJ51" s="40"/>
      <c r="AK51" s="40"/>
      <c r="AL51" s="55"/>
      <c r="AM51" s="55"/>
      <c r="AN51" s="55"/>
      <c r="AO51" s="55"/>
      <c r="AP51" s="55"/>
      <c r="AQ51" s="55"/>
      <c r="AR51" s="55"/>
      <c r="AS51" s="55"/>
      <c r="AT51" s="39"/>
      <c r="AU51" s="39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39"/>
      <c r="BG51" s="39"/>
      <c r="BH51" s="55"/>
      <c r="BI51" s="55"/>
      <c r="BJ51" s="55"/>
      <c r="BK51" s="55"/>
      <c r="BL51" s="55"/>
      <c r="BM51" s="96"/>
      <c r="BN51" s="101"/>
      <c r="BO51" s="102"/>
      <c r="BP51" s="102"/>
      <c r="BQ51" s="142"/>
      <c r="BR51" s="155"/>
    </row>
    <row r="52" spans="1:130" s="7" customFormat="1" ht="33" customHeight="1" thickTop="1" thickBot="1" x14ac:dyDescent="0.25">
      <c r="A52" s="12"/>
      <c r="B52" s="11"/>
      <c r="C52" s="11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4"/>
      <c r="AF52" s="5"/>
      <c r="AG52" s="110"/>
      <c r="AH52" s="110"/>
      <c r="AI52" s="103"/>
      <c r="AJ52" s="4"/>
      <c r="AK52" s="4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110"/>
      <c r="BN52" s="110"/>
      <c r="BO52" s="103"/>
      <c r="BP52" s="103"/>
      <c r="BQ52" s="143"/>
      <c r="BR52" s="148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</row>
    <row r="53" spans="1:130" s="75" customFormat="1" ht="20" customHeight="1" thickTop="1" thickBot="1" x14ac:dyDescent="0.3">
      <c r="A53" s="71"/>
      <c r="B53" s="72" t="s">
        <v>13</v>
      </c>
      <c r="C53" s="72"/>
      <c r="D53" s="72" t="s">
        <v>7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3"/>
      <c r="AF53" s="73"/>
      <c r="AG53" s="92"/>
      <c r="AH53" s="92"/>
      <c r="AI53" s="85"/>
      <c r="AJ53" s="72"/>
      <c r="AK53" s="72"/>
      <c r="AL53" s="72" t="s">
        <v>8</v>
      </c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92"/>
      <c r="BN53" s="92"/>
      <c r="BO53" s="85"/>
      <c r="BP53" s="85"/>
      <c r="BQ53" s="113"/>
      <c r="BR53" s="149"/>
    </row>
    <row r="54" spans="1:130" ht="93.75" customHeight="1" thickBot="1" x14ac:dyDescent="0.3">
      <c r="A54" s="20"/>
      <c r="B54" s="74" t="s">
        <v>16</v>
      </c>
      <c r="C54" s="17"/>
      <c r="D54" s="18"/>
      <c r="E54" s="18">
        <v>1</v>
      </c>
      <c r="F54" s="18">
        <v>2</v>
      </c>
      <c r="G54" s="18">
        <v>3</v>
      </c>
      <c r="H54" s="18" t="s">
        <v>173</v>
      </c>
      <c r="I54" s="18" t="s">
        <v>169</v>
      </c>
      <c r="J54" s="18" t="s">
        <v>170</v>
      </c>
      <c r="K54" s="18" t="s">
        <v>171</v>
      </c>
      <c r="L54" s="18" t="s">
        <v>172</v>
      </c>
      <c r="M54" s="18">
        <v>5</v>
      </c>
      <c r="N54" s="18">
        <v>6</v>
      </c>
      <c r="O54" s="18">
        <v>7</v>
      </c>
      <c r="P54" s="18" t="s">
        <v>59</v>
      </c>
      <c r="Q54" s="18" t="s">
        <v>60</v>
      </c>
      <c r="R54" s="18" t="s">
        <v>61</v>
      </c>
      <c r="S54" s="18" t="s">
        <v>66</v>
      </c>
      <c r="T54" s="18" t="s">
        <v>62</v>
      </c>
      <c r="U54" s="18">
        <v>9</v>
      </c>
      <c r="V54" s="18">
        <v>10</v>
      </c>
      <c r="W54" s="18">
        <v>11</v>
      </c>
      <c r="X54" s="18" t="s">
        <v>67</v>
      </c>
      <c r="Y54" s="18" t="s">
        <v>68</v>
      </c>
      <c r="Z54" s="18" t="s">
        <v>63</v>
      </c>
      <c r="AA54" s="18" t="s">
        <v>64</v>
      </c>
      <c r="AB54" s="18" t="s">
        <v>65</v>
      </c>
      <c r="AC54" s="18">
        <v>13</v>
      </c>
      <c r="AD54" s="18">
        <v>14</v>
      </c>
      <c r="AE54" s="21" t="s">
        <v>5</v>
      </c>
      <c r="AF54" s="21" t="s">
        <v>6</v>
      </c>
      <c r="AG54" s="93" t="s">
        <v>0</v>
      </c>
      <c r="AH54" s="97" t="s">
        <v>1</v>
      </c>
      <c r="AI54" s="87" t="s">
        <v>4</v>
      </c>
      <c r="AJ54" s="22"/>
      <c r="AK54" s="6"/>
      <c r="AL54" s="18"/>
      <c r="AM54" s="18">
        <v>1</v>
      </c>
      <c r="AN54" s="18">
        <v>2</v>
      </c>
      <c r="AO54" s="18">
        <v>3</v>
      </c>
      <c r="AP54" s="18" t="s">
        <v>173</v>
      </c>
      <c r="AQ54" s="18" t="s">
        <v>169</v>
      </c>
      <c r="AR54" s="18" t="s">
        <v>170</v>
      </c>
      <c r="AS54" s="18" t="s">
        <v>171</v>
      </c>
      <c r="AT54" s="18" t="s">
        <v>172</v>
      </c>
      <c r="AU54" s="18">
        <v>5</v>
      </c>
      <c r="AV54" s="18">
        <v>6</v>
      </c>
      <c r="AW54" s="18">
        <v>7</v>
      </c>
      <c r="AX54" s="18" t="s">
        <v>59</v>
      </c>
      <c r="AY54" s="18" t="s">
        <v>60</v>
      </c>
      <c r="AZ54" s="18" t="s">
        <v>61</v>
      </c>
      <c r="BA54" s="18" t="s">
        <v>66</v>
      </c>
      <c r="BB54" s="18" t="s">
        <v>62</v>
      </c>
      <c r="BC54" s="18">
        <v>9</v>
      </c>
      <c r="BD54" s="18">
        <v>10</v>
      </c>
      <c r="BE54" s="18">
        <v>11</v>
      </c>
      <c r="BF54" s="18" t="s">
        <v>67</v>
      </c>
      <c r="BG54" s="18" t="s">
        <v>68</v>
      </c>
      <c r="BH54" s="18" t="s">
        <v>63</v>
      </c>
      <c r="BI54" s="18" t="s">
        <v>64</v>
      </c>
      <c r="BJ54" s="18" t="s">
        <v>65</v>
      </c>
      <c r="BK54" s="18">
        <v>13</v>
      </c>
      <c r="BL54" s="18">
        <v>14</v>
      </c>
      <c r="BM54" s="97" t="s">
        <v>9</v>
      </c>
      <c r="BN54" s="97" t="s">
        <v>2</v>
      </c>
      <c r="BO54" s="87" t="s">
        <v>3</v>
      </c>
      <c r="BP54" s="87" t="s">
        <v>4</v>
      </c>
      <c r="BQ54" s="114" t="s">
        <v>10</v>
      </c>
      <c r="BR54" s="150" t="s">
        <v>11</v>
      </c>
    </row>
    <row r="55" spans="1:130" ht="20" customHeight="1" thickTop="1" x14ac:dyDescent="0.2">
      <c r="A55" s="189" t="s">
        <v>93</v>
      </c>
      <c r="B55" s="190" t="s">
        <v>75</v>
      </c>
      <c r="C55" s="175" t="s">
        <v>77</v>
      </c>
      <c r="D55" s="120"/>
      <c r="E55" s="120"/>
      <c r="F55" s="120"/>
      <c r="G55" s="120">
        <v>5</v>
      </c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>
        <v>5</v>
      </c>
      <c r="AE55" s="57"/>
      <c r="AF55" s="58"/>
      <c r="AG55" s="94">
        <f t="shared" ref="AG55:AG76" si="18">SUM(D55:AD55)</f>
        <v>10</v>
      </c>
      <c r="AH55" s="99">
        <v>134.63999999999999</v>
      </c>
      <c r="AI55" s="88">
        <f t="shared" ref="AI55:AI76" si="19">SUM(AG55:AH55)</f>
        <v>144.63999999999999</v>
      </c>
      <c r="AJ55" s="37"/>
      <c r="AK55" s="37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94">
        <f t="shared" ref="BM55:BM76" si="20">SUM(AL55:BL55)</f>
        <v>0</v>
      </c>
      <c r="BN55" s="117">
        <v>134.22999999999999</v>
      </c>
      <c r="BO55" s="88">
        <f t="shared" ref="BO55:BO76" si="21">SUM(BM55:BN55)</f>
        <v>134.22999999999999</v>
      </c>
      <c r="BP55" s="88">
        <f t="shared" ref="BP55:BP76" si="22">SUM(AI55)</f>
        <v>144.63999999999999</v>
      </c>
      <c r="BQ55" s="141">
        <f t="shared" ref="BQ55:BQ76" si="23">SUM(BO55:BP55)</f>
        <v>278.87</v>
      </c>
      <c r="BR55" s="153">
        <v>1</v>
      </c>
      <c r="BS55" s="69"/>
    </row>
    <row r="56" spans="1:130" ht="20" customHeight="1" x14ac:dyDescent="0.2">
      <c r="A56" s="191">
        <v>1919</v>
      </c>
      <c r="B56" s="192" t="s">
        <v>21</v>
      </c>
      <c r="C56" s="169" t="s">
        <v>30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>
        <v>5</v>
      </c>
      <c r="AE56" s="14"/>
      <c r="AF56" s="15"/>
      <c r="AG56" s="95">
        <f t="shared" si="18"/>
        <v>5</v>
      </c>
      <c r="AH56" s="100">
        <v>140.66999999999999</v>
      </c>
      <c r="AI56" s="89">
        <f t="shared" si="19"/>
        <v>145.66999999999999</v>
      </c>
      <c r="AJ56" s="28"/>
      <c r="AK56" s="28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95">
        <f t="shared" si="20"/>
        <v>0</v>
      </c>
      <c r="BN56" s="109">
        <v>136.54</v>
      </c>
      <c r="BO56" s="89">
        <f t="shared" si="21"/>
        <v>136.54</v>
      </c>
      <c r="BP56" s="89">
        <f t="shared" si="22"/>
        <v>145.66999999999999</v>
      </c>
      <c r="BQ56" s="115">
        <f t="shared" si="23"/>
        <v>282.20999999999998</v>
      </c>
      <c r="BR56" s="154">
        <v>2</v>
      </c>
      <c r="BS56" s="69"/>
    </row>
    <row r="57" spans="1:130" ht="20" customHeight="1" x14ac:dyDescent="0.2">
      <c r="A57" s="191">
        <v>1919</v>
      </c>
      <c r="B57" s="192" t="s">
        <v>21</v>
      </c>
      <c r="C57" s="46" t="s">
        <v>30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28"/>
      <c r="AF57" s="29"/>
      <c r="AG57" s="95">
        <f t="shared" si="18"/>
        <v>0</v>
      </c>
      <c r="AH57" s="100">
        <v>141.03</v>
      </c>
      <c r="AI57" s="89">
        <f t="shared" si="19"/>
        <v>141.03</v>
      </c>
      <c r="AJ57" s="28"/>
      <c r="AK57" s="28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95">
        <f t="shared" si="20"/>
        <v>0</v>
      </c>
      <c r="BN57" s="109">
        <v>142.07</v>
      </c>
      <c r="BO57" s="89">
        <f t="shared" si="21"/>
        <v>142.07</v>
      </c>
      <c r="BP57" s="89">
        <f t="shared" si="22"/>
        <v>141.03</v>
      </c>
      <c r="BQ57" s="115">
        <f t="shared" si="23"/>
        <v>283.10000000000002</v>
      </c>
      <c r="BR57" s="154">
        <v>3</v>
      </c>
      <c r="BS57" s="69"/>
    </row>
    <row r="58" spans="1:130" ht="20" customHeight="1" x14ac:dyDescent="0.2">
      <c r="A58" s="191">
        <v>1987</v>
      </c>
      <c r="B58" s="192" t="s">
        <v>45</v>
      </c>
      <c r="C58" s="169" t="s">
        <v>47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>
        <v>5</v>
      </c>
      <c r="Y58" s="178"/>
      <c r="Z58" s="178"/>
      <c r="AA58" s="178"/>
      <c r="AB58" s="178"/>
      <c r="AC58" s="178"/>
      <c r="AD58" s="178">
        <v>5</v>
      </c>
      <c r="AE58" s="67"/>
      <c r="AF58" s="68"/>
      <c r="AG58" s="111">
        <f t="shared" si="18"/>
        <v>10</v>
      </c>
      <c r="AH58" s="163">
        <v>136.83000000000001</v>
      </c>
      <c r="AI58" s="164">
        <f t="shared" si="19"/>
        <v>146.83000000000001</v>
      </c>
      <c r="AJ58" s="33"/>
      <c r="AK58" s="33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111">
        <f t="shared" si="20"/>
        <v>0</v>
      </c>
      <c r="BN58" s="119">
        <v>139.15</v>
      </c>
      <c r="BO58" s="164">
        <f t="shared" si="21"/>
        <v>139.15</v>
      </c>
      <c r="BP58" s="164">
        <f t="shared" si="22"/>
        <v>146.83000000000001</v>
      </c>
      <c r="BQ58" s="179">
        <f t="shared" si="23"/>
        <v>285.98</v>
      </c>
      <c r="BR58" s="154">
        <v>4</v>
      </c>
      <c r="BS58" s="69"/>
    </row>
    <row r="59" spans="1:130" ht="20" customHeight="1" x14ac:dyDescent="0.2">
      <c r="A59" s="198">
        <v>1977</v>
      </c>
      <c r="B59" s="205" t="s">
        <v>166</v>
      </c>
      <c r="C59" s="180" t="s">
        <v>164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14"/>
      <c r="AF59" s="15"/>
      <c r="AG59" s="95">
        <f t="shared" si="18"/>
        <v>0</v>
      </c>
      <c r="AH59" s="100">
        <v>146.79</v>
      </c>
      <c r="AI59" s="89">
        <f t="shared" si="19"/>
        <v>146.79</v>
      </c>
      <c r="AJ59" s="28"/>
      <c r="AK59" s="28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95">
        <f t="shared" si="20"/>
        <v>0</v>
      </c>
      <c r="BN59" s="109">
        <v>141.13999999999999</v>
      </c>
      <c r="BO59" s="89">
        <f t="shared" si="21"/>
        <v>141.13999999999999</v>
      </c>
      <c r="BP59" s="89">
        <f t="shared" si="22"/>
        <v>146.79</v>
      </c>
      <c r="BQ59" s="115">
        <f t="shared" si="23"/>
        <v>287.92999999999995</v>
      </c>
      <c r="BR59" s="154">
        <v>5</v>
      </c>
      <c r="BS59" s="69"/>
    </row>
    <row r="60" spans="1:130" ht="20" customHeight="1" x14ac:dyDescent="0.15">
      <c r="A60" s="191">
        <v>3560</v>
      </c>
      <c r="B60" s="192" t="s">
        <v>26</v>
      </c>
      <c r="C60" s="166" t="s">
        <v>27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>
        <v>5</v>
      </c>
      <c r="AE60" s="14"/>
      <c r="AF60" s="15"/>
      <c r="AG60" s="95">
        <f t="shared" si="18"/>
        <v>5</v>
      </c>
      <c r="AH60" s="100">
        <v>145.6</v>
      </c>
      <c r="AI60" s="89">
        <f t="shared" si="19"/>
        <v>150.6</v>
      </c>
      <c r="AJ60" s="28"/>
      <c r="AK60" s="28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95">
        <f t="shared" si="20"/>
        <v>0</v>
      </c>
      <c r="BN60" s="109">
        <v>141.65</v>
      </c>
      <c r="BO60" s="89">
        <f t="shared" si="21"/>
        <v>141.65</v>
      </c>
      <c r="BP60" s="89">
        <f t="shared" si="22"/>
        <v>150.6</v>
      </c>
      <c r="BQ60" s="115">
        <f t="shared" si="23"/>
        <v>292.25</v>
      </c>
      <c r="BR60" s="154">
        <v>6</v>
      </c>
    </row>
    <row r="61" spans="1:130" ht="20" customHeight="1" x14ac:dyDescent="0.2">
      <c r="A61" s="206">
        <v>3662</v>
      </c>
      <c r="B61" s="194" t="s">
        <v>72</v>
      </c>
      <c r="C61" s="170" t="s">
        <v>73</v>
      </c>
      <c r="D61" s="50"/>
      <c r="E61" s="50"/>
      <c r="F61" s="50"/>
      <c r="G61" s="50"/>
      <c r="H61" s="50"/>
      <c r="I61" s="50"/>
      <c r="J61" s="50"/>
      <c r="K61" s="50"/>
      <c r="L61" s="50"/>
      <c r="M61" s="50">
        <v>5</v>
      </c>
      <c r="N61" s="50"/>
      <c r="O61" s="50">
        <v>5</v>
      </c>
      <c r="P61" s="50"/>
      <c r="Q61" s="50"/>
      <c r="R61" s="50"/>
      <c r="S61" s="50"/>
      <c r="T61" s="50"/>
      <c r="U61" s="50"/>
      <c r="V61" s="50">
        <v>5</v>
      </c>
      <c r="W61" s="50"/>
      <c r="X61" s="50"/>
      <c r="Y61" s="50"/>
      <c r="Z61" s="50"/>
      <c r="AA61" s="50"/>
      <c r="AB61" s="50"/>
      <c r="AC61" s="50"/>
      <c r="AD61" s="50"/>
      <c r="AE61" s="28"/>
      <c r="AF61" s="29"/>
      <c r="AG61" s="95">
        <f t="shared" si="18"/>
        <v>15</v>
      </c>
      <c r="AH61" s="100">
        <v>141.49</v>
      </c>
      <c r="AI61" s="89">
        <f t="shared" si="19"/>
        <v>156.49</v>
      </c>
      <c r="AJ61" s="28"/>
      <c r="AK61" s="28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>
        <v>5</v>
      </c>
      <c r="BD61" s="50"/>
      <c r="BE61" s="50">
        <v>5</v>
      </c>
      <c r="BF61" s="50"/>
      <c r="BG61" s="50"/>
      <c r="BH61" s="50"/>
      <c r="BI61" s="50"/>
      <c r="BJ61" s="50"/>
      <c r="BK61" s="50"/>
      <c r="BL61" s="50"/>
      <c r="BM61" s="95">
        <f t="shared" si="20"/>
        <v>10</v>
      </c>
      <c r="BN61" s="109">
        <v>139.91</v>
      </c>
      <c r="BO61" s="89">
        <f t="shared" si="21"/>
        <v>149.91</v>
      </c>
      <c r="BP61" s="89">
        <f t="shared" si="22"/>
        <v>156.49</v>
      </c>
      <c r="BQ61" s="115">
        <f t="shared" si="23"/>
        <v>306.39999999999998</v>
      </c>
      <c r="BR61" s="151">
        <v>7</v>
      </c>
    </row>
    <row r="62" spans="1:130" ht="20" customHeight="1" x14ac:dyDescent="0.15">
      <c r="A62" s="191">
        <v>1232</v>
      </c>
      <c r="B62" s="192" t="s">
        <v>96</v>
      </c>
      <c r="C62" s="46" t="s">
        <v>97</v>
      </c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14"/>
      <c r="AF62" s="15"/>
      <c r="AG62" s="95">
        <f t="shared" si="18"/>
        <v>0</v>
      </c>
      <c r="AH62" s="100">
        <v>160.15</v>
      </c>
      <c r="AI62" s="89">
        <f t="shared" si="19"/>
        <v>160.15</v>
      </c>
      <c r="AJ62" s="28"/>
      <c r="AK62" s="28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95">
        <f t="shared" si="20"/>
        <v>0</v>
      </c>
      <c r="BN62" s="109">
        <v>148.11000000000001</v>
      </c>
      <c r="BO62" s="89">
        <f t="shared" si="21"/>
        <v>148.11000000000001</v>
      </c>
      <c r="BP62" s="89">
        <f t="shared" si="22"/>
        <v>160.15</v>
      </c>
      <c r="BQ62" s="115">
        <f t="shared" si="23"/>
        <v>308.26</v>
      </c>
      <c r="BR62" s="151">
        <v>8</v>
      </c>
    </row>
    <row r="63" spans="1:130" ht="20" customHeight="1" x14ac:dyDescent="0.2">
      <c r="A63" s="191" t="s">
        <v>42</v>
      </c>
      <c r="B63" s="194" t="s">
        <v>38</v>
      </c>
      <c r="C63" s="170" t="s">
        <v>40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>
        <v>5</v>
      </c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14"/>
      <c r="AF63" s="15"/>
      <c r="AG63" s="95">
        <f t="shared" si="18"/>
        <v>5</v>
      </c>
      <c r="AH63" s="100">
        <v>146.33000000000001</v>
      </c>
      <c r="AI63" s="89">
        <f t="shared" si="19"/>
        <v>151.33000000000001</v>
      </c>
      <c r="AJ63" s="28"/>
      <c r="AK63" s="28"/>
      <c r="AL63" s="50"/>
      <c r="AM63" s="50"/>
      <c r="AN63" s="50"/>
      <c r="AO63" s="50"/>
      <c r="AP63" s="50"/>
      <c r="AQ63" s="50"/>
      <c r="AR63" s="50"/>
      <c r="AS63" s="50"/>
      <c r="AT63" s="50"/>
      <c r="AU63" s="50">
        <v>5</v>
      </c>
      <c r="AV63" s="50"/>
      <c r="AW63" s="50">
        <v>5</v>
      </c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95">
        <f t="shared" si="20"/>
        <v>10</v>
      </c>
      <c r="BN63" s="109">
        <v>148.82</v>
      </c>
      <c r="BO63" s="89">
        <f t="shared" si="21"/>
        <v>158.82</v>
      </c>
      <c r="BP63" s="89">
        <f t="shared" si="22"/>
        <v>151.33000000000001</v>
      </c>
      <c r="BQ63" s="115">
        <f t="shared" si="23"/>
        <v>310.14999999999998</v>
      </c>
      <c r="BR63" s="151">
        <v>9</v>
      </c>
    </row>
    <row r="64" spans="1:130" ht="20" customHeight="1" x14ac:dyDescent="0.15">
      <c r="A64" s="191" t="s">
        <v>146</v>
      </c>
      <c r="B64" s="192" t="s">
        <v>74</v>
      </c>
      <c r="C64" s="46" t="s">
        <v>76</v>
      </c>
      <c r="D64" s="50"/>
      <c r="E64" s="50">
        <v>5</v>
      </c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28"/>
      <c r="AF64" s="29"/>
      <c r="AG64" s="95">
        <f t="shared" si="18"/>
        <v>5</v>
      </c>
      <c r="AH64" s="100">
        <v>163.96</v>
      </c>
      <c r="AI64" s="89">
        <f t="shared" si="19"/>
        <v>168.96</v>
      </c>
      <c r="AJ64" s="28"/>
      <c r="AK64" s="28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95">
        <f t="shared" si="20"/>
        <v>0</v>
      </c>
      <c r="BN64" s="109">
        <v>155.97999999999999</v>
      </c>
      <c r="BO64" s="89">
        <f t="shared" si="21"/>
        <v>155.97999999999999</v>
      </c>
      <c r="BP64" s="89">
        <f t="shared" si="22"/>
        <v>168.96</v>
      </c>
      <c r="BQ64" s="115">
        <f t="shared" si="23"/>
        <v>324.94</v>
      </c>
      <c r="BR64" s="151">
        <v>10</v>
      </c>
    </row>
    <row r="65" spans="1:70" ht="20" customHeight="1" thickBot="1" x14ac:dyDescent="0.2">
      <c r="A65" s="191">
        <v>310</v>
      </c>
      <c r="B65" s="192" t="s">
        <v>39</v>
      </c>
      <c r="C65" s="182" t="s">
        <v>41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28"/>
      <c r="AF65" s="29"/>
      <c r="AG65" s="95">
        <f t="shared" si="18"/>
        <v>0</v>
      </c>
      <c r="AH65" s="100">
        <v>180.87</v>
      </c>
      <c r="AI65" s="89">
        <f t="shared" si="19"/>
        <v>180.87</v>
      </c>
      <c r="AJ65" s="28"/>
      <c r="AK65" s="28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95">
        <f t="shared" si="20"/>
        <v>0</v>
      </c>
      <c r="BN65" s="109">
        <v>170.36</v>
      </c>
      <c r="BO65" s="89">
        <f t="shared" si="21"/>
        <v>170.36</v>
      </c>
      <c r="BP65" s="89">
        <f t="shared" si="22"/>
        <v>180.87</v>
      </c>
      <c r="BQ65" s="115">
        <f t="shared" si="23"/>
        <v>351.23</v>
      </c>
      <c r="BR65" s="151">
        <v>11</v>
      </c>
    </row>
    <row r="66" spans="1:70" ht="20" customHeight="1" thickTop="1" x14ac:dyDescent="0.2">
      <c r="A66" s="199">
        <v>3805</v>
      </c>
      <c r="B66" s="200" t="s">
        <v>143</v>
      </c>
      <c r="C66" s="170" t="s">
        <v>156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28"/>
      <c r="AF66" s="29"/>
      <c r="AG66" s="95">
        <f t="shared" si="18"/>
        <v>0</v>
      </c>
      <c r="AH66" s="100">
        <v>177.02</v>
      </c>
      <c r="AI66" s="89">
        <f t="shared" si="19"/>
        <v>177.02</v>
      </c>
      <c r="AJ66" s="28"/>
      <c r="AK66" s="28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>
        <v>5</v>
      </c>
      <c r="BF66" s="50"/>
      <c r="BG66" s="50"/>
      <c r="BH66" s="50"/>
      <c r="BI66" s="50"/>
      <c r="BJ66" s="50"/>
      <c r="BK66" s="50"/>
      <c r="BL66" s="50"/>
      <c r="BM66" s="95">
        <f t="shared" si="20"/>
        <v>5</v>
      </c>
      <c r="BN66" s="109">
        <v>169.45</v>
      </c>
      <c r="BO66" s="89">
        <f t="shared" si="21"/>
        <v>174.45</v>
      </c>
      <c r="BP66" s="89">
        <f t="shared" si="22"/>
        <v>177.02</v>
      </c>
      <c r="BQ66" s="115">
        <f t="shared" si="23"/>
        <v>351.47</v>
      </c>
      <c r="BR66" s="151">
        <v>12</v>
      </c>
    </row>
    <row r="67" spans="1:70" ht="20" customHeight="1" x14ac:dyDescent="0.15">
      <c r="A67" s="191" t="s">
        <v>44</v>
      </c>
      <c r="B67" s="193" t="s">
        <v>29</v>
      </c>
      <c r="C67" s="161" t="s">
        <v>28</v>
      </c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14"/>
      <c r="AF67" s="15"/>
      <c r="AG67" s="95">
        <f t="shared" si="18"/>
        <v>0</v>
      </c>
      <c r="AH67" s="100">
        <v>181.43</v>
      </c>
      <c r="AI67" s="89">
        <f t="shared" si="19"/>
        <v>181.43</v>
      </c>
      <c r="AJ67" s="28"/>
      <c r="AK67" s="28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95">
        <f t="shared" si="20"/>
        <v>0</v>
      </c>
      <c r="BN67" s="109">
        <v>171.39</v>
      </c>
      <c r="BO67" s="89">
        <f t="shared" si="21"/>
        <v>171.39</v>
      </c>
      <c r="BP67" s="89">
        <f t="shared" si="22"/>
        <v>181.43</v>
      </c>
      <c r="BQ67" s="115">
        <f t="shared" si="23"/>
        <v>352.82</v>
      </c>
      <c r="BR67" s="151">
        <v>13</v>
      </c>
    </row>
    <row r="68" spans="1:70" ht="20" customHeight="1" x14ac:dyDescent="0.15">
      <c r="A68" s="191">
        <v>3402</v>
      </c>
      <c r="B68" s="195" t="s">
        <v>71</v>
      </c>
      <c r="C68" s="46" t="s">
        <v>40</v>
      </c>
      <c r="D68" s="81"/>
      <c r="E68" s="81">
        <v>5</v>
      </c>
      <c r="F68" s="81"/>
      <c r="G68" s="81"/>
      <c r="H68" s="81"/>
      <c r="I68" s="81"/>
      <c r="J68" s="81"/>
      <c r="K68" s="81"/>
      <c r="L68" s="81"/>
      <c r="M68" s="81"/>
      <c r="N68" s="81">
        <v>5</v>
      </c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>
        <v>5</v>
      </c>
      <c r="AD68" s="81"/>
      <c r="AE68" s="14"/>
      <c r="AF68" s="15"/>
      <c r="AG68" s="95">
        <f t="shared" si="18"/>
        <v>15</v>
      </c>
      <c r="AH68" s="100">
        <v>146.9</v>
      </c>
      <c r="AI68" s="89">
        <f t="shared" si="19"/>
        <v>161.9</v>
      </c>
      <c r="AJ68" s="28"/>
      <c r="AK68" s="28"/>
      <c r="AL68" s="50"/>
      <c r="AM68" s="50"/>
      <c r="AN68" s="50">
        <v>5</v>
      </c>
      <c r="AO68" s="50"/>
      <c r="AP68" s="50"/>
      <c r="AQ68" s="50"/>
      <c r="AR68" s="50"/>
      <c r="AS68" s="50"/>
      <c r="AT68" s="50"/>
      <c r="AU68" s="50"/>
      <c r="AV68" s="50"/>
      <c r="AW68" s="50">
        <v>5</v>
      </c>
      <c r="AX68" s="50"/>
      <c r="AY68" s="50"/>
      <c r="AZ68" s="50"/>
      <c r="BA68" s="50"/>
      <c r="BB68" s="50"/>
      <c r="BC68" s="50"/>
      <c r="BD68" s="50"/>
      <c r="BE68" s="50">
        <v>5</v>
      </c>
      <c r="BF68" s="50"/>
      <c r="BG68" s="50"/>
      <c r="BH68" s="50"/>
      <c r="BI68" s="50"/>
      <c r="BJ68" s="50"/>
      <c r="BK68" s="50"/>
      <c r="BL68" s="50"/>
      <c r="BM68" s="95">
        <f t="shared" si="20"/>
        <v>15</v>
      </c>
      <c r="BN68" s="109">
        <v>178.75</v>
      </c>
      <c r="BO68" s="89">
        <f t="shared" si="21"/>
        <v>193.75</v>
      </c>
      <c r="BP68" s="89">
        <f t="shared" si="22"/>
        <v>161.9</v>
      </c>
      <c r="BQ68" s="115">
        <f t="shared" si="23"/>
        <v>355.65</v>
      </c>
      <c r="BR68" s="151">
        <v>14</v>
      </c>
    </row>
    <row r="69" spans="1:70" ht="20" customHeight="1" x14ac:dyDescent="0.15">
      <c r="A69" s="191">
        <v>4962</v>
      </c>
      <c r="B69" s="192" t="s">
        <v>69</v>
      </c>
      <c r="C69" s="167" t="s">
        <v>70</v>
      </c>
      <c r="D69" s="81"/>
      <c r="E69" s="81"/>
      <c r="F69" s="81">
        <v>5</v>
      </c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>
        <v>5</v>
      </c>
      <c r="AE69" s="14"/>
      <c r="AF69" s="15"/>
      <c r="AG69" s="95">
        <f t="shared" si="18"/>
        <v>10</v>
      </c>
      <c r="AH69" s="100">
        <v>163.91</v>
      </c>
      <c r="AI69" s="89">
        <f t="shared" si="19"/>
        <v>173.91</v>
      </c>
      <c r="AJ69" s="28"/>
      <c r="AK69" s="28"/>
      <c r="AL69" s="50"/>
      <c r="AM69" s="50">
        <v>5</v>
      </c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>
        <v>5</v>
      </c>
      <c r="BF69" s="50"/>
      <c r="BG69" s="50">
        <v>5</v>
      </c>
      <c r="BH69" s="50"/>
      <c r="BI69" s="50"/>
      <c r="BJ69" s="50"/>
      <c r="BK69" s="50"/>
      <c r="BL69" s="50"/>
      <c r="BM69" s="95">
        <f t="shared" si="20"/>
        <v>15</v>
      </c>
      <c r="BN69" s="109">
        <v>167.21</v>
      </c>
      <c r="BO69" s="89">
        <f t="shared" si="21"/>
        <v>182.21</v>
      </c>
      <c r="BP69" s="89">
        <f t="shared" si="22"/>
        <v>173.91</v>
      </c>
      <c r="BQ69" s="115">
        <f t="shared" si="23"/>
        <v>356.12</v>
      </c>
      <c r="BR69" s="151">
        <v>15</v>
      </c>
    </row>
    <row r="70" spans="1:70" ht="20" customHeight="1" x14ac:dyDescent="0.2">
      <c r="A70" s="191">
        <v>4777</v>
      </c>
      <c r="B70" s="193" t="s">
        <v>94</v>
      </c>
      <c r="C70" s="170" t="s">
        <v>85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>
        <v>5</v>
      </c>
      <c r="X70" s="81"/>
      <c r="Y70" s="81"/>
      <c r="Z70" s="81"/>
      <c r="AA70" s="81"/>
      <c r="AB70" s="81"/>
      <c r="AC70" s="81"/>
      <c r="AD70" s="81"/>
      <c r="AE70" s="14"/>
      <c r="AF70" s="15"/>
      <c r="AG70" s="95">
        <f t="shared" si="18"/>
        <v>5</v>
      </c>
      <c r="AH70" s="100">
        <v>167.33</v>
      </c>
      <c r="AI70" s="89">
        <f t="shared" si="19"/>
        <v>172.33</v>
      </c>
      <c r="AJ70" s="28"/>
      <c r="AK70" s="28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>
        <v>5</v>
      </c>
      <c r="BH70" s="50"/>
      <c r="BI70" s="50"/>
      <c r="BJ70" s="50"/>
      <c r="BK70" s="50"/>
      <c r="BL70" s="50">
        <v>5</v>
      </c>
      <c r="BM70" s="95">
        <f t="shared" si="20"/>
        <v>10</v>
      </c>
      <c r="BN70" s="109">
        <v>174.76</v>
      </c>
      <c r="BO70" s="89">
        <f t="shared" si="21"/>
        <v>184.76</v>
      </c>
      <c r="BP70" s="89">
        <f t="shared" si="22"/>
        <v>172.33</v>
      </c>
      <c r="BQ70" s="115">
        <f t="shared" si="23"/>
        <v>357.09000000000003</v>
      </c>
      <c r="BR70" s="151">
        <v>16</v>
      </c>
    </row>
    <row r="71" spans="1:70" ht="20" customHeight="1" x14ac:dyDescent="0.15">
      <c r="A71" s="191">
        <v>4020</v>
      </c>
      <c r="B71" s="195" t="s">
        <v>174</v>
      </c>
      <c r="C71" s="166" t="s">
        <v>95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14"/>
      <c r="AF71" s="15"/>
      <c r="AG71" s="95">
        <f t="shared" si="18"/>
        <v>0</v>
      </c>
      <c r="AH71" s="100">
        <v>187.04</v>
      </c>
      <c r="AI71" s="89">
        <f t="shared" si="19"/>
        <v>187.04</v>
      </c>
      <c r="AJ71" s="28"/>
      <c r="AK71" s="28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95">
        <f t="shared" si="20"/>
        <v>0</v>
      </c>
      <c r="BN71" s="109">
        <v>171.3</v>
      </c>
      <c r="BO71" s="89">
        <f t="shared" si="21"/>
        <v>171.3</v>
      </c>
      <c r="BP71" s="89">
        <f t="shared" si="22"/>
        <v>187.04</v>
      </c>
      <c r="BQ71" s="115">
        <f t="shared" si="23"/>
        <v>358.34000000000003</v>
      </c>
      <c r="BR71" s="151">
        <v>17</v>
      </c>
    </row>
    <row r="72" spans="1:70" ht="20" customHeight="1" x14ac:dyDescent="0.15">
      <c r="A72" s="191">
        <v>4791</v>
      </c>
      <c r="B72" s="193" t="s">
        <v>43</v>
      </c>
      <c r="C72" s="161" t="s">
        <v>46</v>
      </c>
      <c r="D72" s="81"/>
      <c r="E72" s="81"/>
      <c r="F72" s="81"/>
      <c r="G72" s="81"/>
      <c r="H72" s="81"/>
      <c r="I72" s="81"/>
      <c r="J72" s="81"/>
      <c r="K72" s="81"/>
      <c r="L72" s="81"/>
      <c r="M72" s="81">
        <v>5</v>
      </c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14"/>
      <c r="AF72" s="15"/>
      <c r="AG72" s="95">
        <f t="shared" si="18"/>
        <v>5</v>
      </c>
      <c r="AH72" s="100">
        <v>189.31</v>
      </c>
      <c r="AI72" s="89">
        <f t="shared" si="19"/>
        <v>194.31</v>
      </c>
      <c r="AJ72" s="28"/>
      <c r="AK72" s="28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95">
        <f t="shared" si="20"/>
        <v>0</v>
      </c>
      <c r="BN72" s="109">
        <v>182.5</v>
      </c>
      <c r="BO72" s="89">
        <f t="shared" si="21"/>
        <v>182.5</v>
      </c>
      <c r="BP72" s="89">
        <f t="shared" si="22"/>
        <v>194.31</v>
      </c>
      <c r="BQ72" s="115">
        <f t="shared" si="23"/>
        <v>376.81</v>
      </c>
      <c r="BR72" s="151">
        <v>18</v>
      </c>
    </row>
    <row r="73" spans="1:70" ht="20" customHeight="1" x14ac:dyDescent="0.2">
      <c r="A73" s="198" t="s">
        <v>147</v>
      </c>
      <c r="B73" s="193" t="s">
        <v>148</v>
      </c>
      <c r="C73" s="170" t="s">
        <v>157</v>
      </c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>
        <v>5</v>
      </c>
      <c r="X73" s="50"/>
      <c r="Y73" s="50"/>
      <c r="Z73" s="50"/>
      <c r="AA73" s="50"/>
      <c r="AB73" s="50"/>
      <c r="AC73" s="50"/>
      <c r="AD73" s="50"/>
      <c r="AE73" s="28"/>
      <c r="AF73" s="29"/>
      <c r="AG73" s="95">
        <f t="shared" si="18"/>
        <v>5</v>
      </c>
      <c r="AH73" s="100">
        <v>191.84</v>
      </c>
      <c r="AI73" s="89">
        <f t="shared" si="19"/>
        <v>196.84</v>
      </c>
      <c r="AJ73" s="28"/>
      <c r="AK73" s="28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>
        <v>5</v>
      </c>
      <c r="BF73" s="50"/>
      <c r="BG73" s="50"/>
      <c r="BH73" s="50"/>
      <c r="BI73" s="50"/>
      <c r="BJ73" s="50"/>
      <c r="BK73" s="50"/>
      <c r="BL73" s="50"/>
      <c r="BM73" s="95">
        <f t="shared" si="20"/>
        <v>5</v>
      </c>
      <c r="BN73" s="109">
        <v>176.79</v>
      </c>
      <c r="BO73" s="89">
        <f t="shared" si="21"/>
        <v>181.79</v>
      </c>
      <c r="BP73" s="89">
        <f t="shared" si="22"/>
        <v>196.84</v>
      </c>
      <c r="BQ73" s="115">
        <f t="shared" si="23"/>
        <v>378.63</v>
      </c>
      <c r="BR73" s="151">
        <v>19</v>
      </c>
    </row>
    <row r="74" spans="1:70" ht="20" customHeight="1" x14ac:dyDescent="0.15">
      <c r="A74" s="191" t="s">
        <v>144</v>
      </c>
      <c r="B74" s="201" t="s">
        <v>145</v>
      </c>
      <c r="C74" s="173" t="s">
        <v>92</v>
      </c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28"/>
      <c r="AF74" s="29"/>
      <c r="AG74" s="95">
        <f t="shared" si="18"/>
        <v>0</v>
      </c>
      <c r="AH74" s="100">
        <v>209.33</v>
      </c>
      <c r="AI74" s="89">
        <f t="shared" si="19"/>
        <v>209.33</v>
      </c>
      <c r="AJ74" s="28"/>
      <c r="AK74" s="28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95">
        <f t="shared" si="20"/>
        <v>0</v>
      </c>
      <c r="BN74" s="109">
        <v>183.74</v>
      </c>
      <c r="BO74" s="89">
        <f t="shared" si="21"/>
        <v>183.74</v>
      </c>
      <c r="BP74" s="89">
        <f t="shared" si="22"/>
        <v>209.33</v>
      </c>
      <c r="BQ74" s="115">
        <f t="shared" si="23"/>
        <v>393.07000000000005</v>
      </c>
      <c r="BR74" s="151">
        <v>20</v>
      </c>
    </row>
    <row r="75" spans="1:70" ht="20" customHeight="1" x14ac:dyDescent="0.2">
      <c r="A75" s="191" t="s">
        <v>130</v>
      </c>
      <c r="B75" s="193" t="s">
        <v>131</v>
      </c>
      <c r="C75" s="170" t="s">
        <v>73</v>
      </c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>
        <v>25</v>
      </c>
      <c r="R75" s="63"/>
      <c r="S75" s="63"/>
      <c r="T75" s="63"/>
      <c r="U75" s="63">
        <v>5</v>
      </c>
      <c r="V75" s="63"/>
      <c r="W75" s="63"/>
      <c r="X75" s="63"/>
      <c r="Y75" s="63"/>
      <c r="Z75" s="63"/>
      <c r="AA75" s="63"/>
      <c r="AB75" s="63"/>
      <c r="AC75" s="63"/>
      <c r="AD75" s="63"/>
      <c r="AE75" s="61"/>
      <c r="AF75" s="62"/>
      <c r="AG75" s="95">
        <f t="shared" si="18"/>
        <v>30</v>
      </c>
      <c r="AH75" s="100">
        <v>191.8</v>
      </c>
      <c r="AI75" s="89">
        <f t="shared" si="19"/>
        <v>221.8</v>
      </c>
      <c r="AJ75" s="61"/>
      <c r="AK75" s="61"/>
      <c r="AL75" s="63"/>
      <c r="AM75" s="63"/>
      <c r="AN75" s="63"/>
      <c r="AO75" s="63">
        <v>5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>
        <v>5</v>
      </c>
      <c r="BF75" s="63"/>
      <c r="BG75" s="63"/>
      <c r="BH75" s="63"/>
      <c r="BI75" s="63"/>
      <c r="BJ75" s="63"/>
      <c r="BK75" s="63"/>
      <c r="BL75" s="63"/>
      <c r="BM75" s="95">
        <f t="shared" si="20"/>
        <v>10</v>
      </c>
      <c r="BN75" s="109">
        <v>180.78</v>
      </c>
      <c r="BO75" s="89">
        <f t="shared" si="21"/>
        <v>190.78</v>
      </c>
      <c r="BP75" s="89">
        <f t="shared" si="22"/>
        <v>221.8</v>
      </c>
      <c r="BQ75" s="115">
        <f t="shared" si="23"/>
        <v>412.58000000000004</v>
      </c>
      <c r="BR75" s="151">
        <v>21</v>
      </c>
    </row>
    <row r="76" spans="1:70" ht="20" customHeight="1" x14ac:dyDescent="0.2">
      <c r="A76" s="207">
        <v>3447</v>
      </c>
      <c r="B76" s="208" t="s">
        <v>165</v>
      </c>
      <c r="C76" s="181" t="s">
        <v>163</v>
      </c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>
        <v>20</v>
      </c>
      <c r="Z76" s="121"/>
      <c r="AA76" s="121"/>
      <c r="AB76" s="121"/>
      <c r="AC76" s="121"/>
      <c r="AD76" s="121"/>
      <c r="AE76" s="64"/>
      <c r="AF76" s="65"/>
      <c r="AG76" s="95">
        <f t="shared" si="18"/>
        <v>20</v>
      </c>
      <c r="AH76" s="100">
        <v>215.61</v>
      </c>
      <c r="AI76" s="89">
        <f t="shared" si="19"/>
        <v>235.61</v>
      </c>
      <c r="AJ76" s="61"/>
      <c r="AK76" s="61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>
        <v>5</v>
      </c>
      <c r="BM76" s="95">
        <f t="shared" si="20"/>
        <v>5</v>
      </c>
      <c r="BN76" s="109">
        <v>194.09</v>
      </c>
      <c r="BO76" s="89">
        <f t="shared" si="21"/>
        <v>199.09</v>
      </c>
      <c r="BP76" s="89">
        <f t="shared" si="22"/>
        <v>235.61</v>
      </c>
      <c r="BQ76" s="115">
        <f t="shared" si="23"/>
        <v>434.70000000000005</v>
      </c>
      <c r="BR76" s="151">
        <v>22</v>
      </c>
    </row>
    <row r="77" spans="1:70" ht="20" customHeight="1" x14ac:dyDescent="0.15">
      <c r="A77" s="191"/>
      <c r="B77" s="192"/>
      <c r="C77" s="127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64"/>
      <c r="AF77" s="65"/>
      <c r="AG77" s="95">
        <f t="shared" ref="AG77" si="24">SUM(D77:AD77)</f>
        <v>0</v>
      </c>
      <c r="AH77" s="100"/>
      <c r="AI77" s="89">
        <f t="shared" ref="AI77" si="25">SUM(AG77:AH77)</f>
        <v>0</v>
      </c>
      <c r="AJ77" s="61"/>
      <c r="AK77" s="61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95">
        <f t="shared" ref="BM77" si="26">SUM(AL77:BL77)</f>
        <v>0</v>
      </c>
      <c r="BN77" s="109"/>
      <c r="BO77" s="89">
        <f t="shared" ref="BO77" si="27">SUM(BM77:BN77)</f>
        <v>0</v>
      </c>
      <c r="BP77" s="89">
        <f t="shared" ref="BP77" si="28">SUM(AI77)</f>
        <v>0</v>
      </c>
      <c r="BQ77" s="115">
        <f t="shared" ref="BQ77" si="29">SUM(BO77:BP77)</f>
        <v>0</v>
      </c>
      <c r="BR77" s="151"/>
    </row>
    <row r="78" spans="1:70" ht="20" customHeight="1" thickBot="1" x14ac:dyDescent="0.2">
      <c r="A78" s="131"/>
      <c r="B78" s="132"/>
      <c r="C78" s="133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43"/>
      <c r="AF78" s="44"/>
      <c r="AG78" s="96"/>
      <c r="AH78" s="101"/>
      <c r="AI78" s="102"/>
      <c r="AJ78" s="40"/>
      <c r="AK78" s="40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96"/>
      <c r="BN78" s="118"/>
      <c r="BO78" s="102"/>
      <c r="BP78" s="102"/>
      <c r="BQ78" s="142"/>
      <c r="BR78" s="155"/>
    </row>
    <row r="79" spans="1:70" ht="33" customHeight="1" thickTop="1" thickBot="1" x14ac:dyDescent="0.25">
      <c r="A79" s="4"/>
      <c r="B79" s="4"/>
      <c r="C79" s="32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G79" s="110"/>
      <c r="AH79" s="110"/>
      <c r="AI79" s="103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110"/>
      <c r="BN79" s="110"/>
      <c r="BO79" s="103"/>
      <c r="BP79" s="103"/>
      <c r="BQ79" s="143"/>
    </row>
    <row r="80" spans="1:70" s="75" customFormat="1" ht="22.5" customHeight="1" thickBot="1" x14ac:dyDescent="0.3">
      <c r="A80" s="77"/>
      <c r="B80" s="72" t="s">
        <v>15</v>
      </c>
      <c r="C80" s="78"/>
      <c r="D80" s="72" t="s">
        <v>7</v>
      </c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3"/>
      <c r="AF80" s="73"/>
      <c r="AG80" s="92"/>
      <c r="AH80" s="92"/>
      <c r="AI80" s="85"/>
      <c r="AJ80" s="72"/>
      <c r="AK80" s="72"/>
      <c r="AL80" s="72" t="s">
        <v>8</v>
      </c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92"/>
      <c r="BN80" s="92"/>
      <c r="BO80" s="85"/>
      <c r="BP80" s="85"/>
      <c r="BQ80" s="113"/>
      <c r="BR80" s="149"/>
    </row>
    <row r="81" spans="1:71" ht="93" customHeight="1" thickBot="1" x14ac:dyDescent="0.25">
      <c r="A81" s="23"/>
      <c r="B81" s="76" t="s">
        <v>16</v>
      </c>
      <c r="C81" s="24"/>
      <c r="D81" s="18"/>
      <c r="E81" s="18">
        <v>1</v>
      </c>
      <c r="F81" s="18">
        <v>2</v>
      </c>
      <c r="G81" s="18">
        <v>3</v>
      </c>
      <c r="H81" s="18" t="s">
        <v>173</v>
      </c>
      <c r="I81" s="18" t="s">
        <v>169</v>
      </c>
      <c r="J81" s="18" t="s">
        <v>170</v>
      </c>
      <c r="K81" s="18" t="s">
        <v>171</v>
      </c>
      <c r="L81" s="18" t="s">
        <v>172</v>
      </c>
      <c r="M81" s="18">
        <v>5</v>
      </c>
      <c r="N81" s="18">
        <v>6</v>
      </c>
      <c r="O81" s="18">
        <v>7</v>
      </c>
      <c r="P81" s="18" t="s">
        <v>59</v>
      </c>
      <c r="Q81" s="18" t="s">
        <v>60</v>
      </c>
      <c r="R81" s="18" t="s">
        <v>61</v>
      </c>
      <c r="S81" s="18" t="s">
        <v>66</v>
      </c>
      <c r="T81" s="18" t="s">
        <v>62</v>
      </c>
      <c r="U81" s="18">
        <v>9</v>
      </c>
      <c r="V81" s="18">
        <v>10</v>
      </c>
      <c r="W81" s="18">
        <v>11</v>
      </c>
      <c r="X81" s="18" t="s">
        <v>67</v>
      </c>
      <c r="Y81" s="18" t="s">
        <v>68</v>
      </c>
      <c r="Z81" s="18" t="s">
        <v>63</v>
      </c>
      <c r="AA81" s="18" t="s">
        <v>64</v>
      </c>
      <c r="AB81" s="18" t="s">
        <v>65</v>
      </c>
      <c r="AC81" s="18">
        <v>13</v>
      </c>
      <c r="AD81" s="18">
        <v>14</v>
      </c>
      <c r="AE81" s="21" t="s">
        <v>5</v>
      </c>
      <c r="AF81" s="21" t="s">
        <v>6</v>
      </c>
      <c r="AG81" s="93" t="s">
        <v>0</v>
      </c>
      <c r="AH81" s="97" t="s">
        <v>1</v>
      </c>
      <c r="AI81" s="87" t="s">
        <v>4</v>
      </c>
      <c r="AJ81" s="22"/>
      <c r="AK81" s="6"/>
      <c r="AL81" s="18"/>
      <c r="AM81" s="18">
        <v>1</v>
      </c>
      <c r="AN81" s="18">
        <v>2</v>
      </c>
      <c r="AO81" s="18">
        <v>3</v>
      </c>
      <c r="AP81" s="18" t="s">
        <v>173</v>
      </c>
      <c r="AQ81" s="18" t="s">
        <v>169</v>
      </c>
      <c r="AR81" s="18" t="s">
        <v>170</v>
      </c>
      <c r="AS81" s="18" t="s">
        <v>171</v>
      </c>
      <c r="AT81" s="18" t="s">
        <v>172</v>
      </c>
      <c r="AU81" s="18">
        <v>5</v>
      </c>
      <c r="AV81" s="18">
        <v>6</v>
      </c>
      <c r="AW81" s="18">
        <v>7</v>
      </c>
      <c r="AX81" s="18" t="s">
        <v>59</v>
      </c>
      <c r="AY81" s="18" t="s">
        <v>60</v>
      </c>
      <c r="AZ81" s="18" t="s">
        <v>61</v>
      </c>
      <c r="BA81" s="18" t="s">
        <v>66</v>
      </c>
      <c r="BB81" s="18" t="s">
        <v>62</v>
      </c>
      <c r="BC81" s="18">
        <v>9</v>
      </c>
      <c r="BD81" s="18">
        <v>10</v>
      </c>
      <c r="BE81" s="18">
        <v>11</v>
      </c>
      <c r="BF81" s="18" t="s">
        <v>67</v>
      </c>
      <c r="BG81" s="18" t="s">
        <v>68</v>
      </c>
      <c r="BH81" s="18" t="s">
        <v>63</v>
      </c>
      <c r="BI81" s="18" t="s">
        <v>64</v>
      </c>
      <c r="BJ81" s="18" t="s">
        <v>65</v>
      </c>
      <c r="BK81" s="18">
        <v>13</v>
      </c>
      <c r="BL81" s="18">
        <v>14</v>
      </c>
      <c r="BM81" s="97" t="s">
        <v>9</v>
      </c>
      <c r="BN81" s="97" t="s">
        <v>2</v>
      </c>
      <c r="BO81" s="87" t="s">
        <v>3</v>
      </c>
      <c r="BP81" s="87" t="s">
        <v>4</v>
      </c>
      <c r="BQ81" s="114" t="s">
        <v>10</v>
      </c>
      <c r="BR81" s="150" t="s">
        <v>11</v>
      </c>
    </row>
    <row r="82" spans="1:71" s="6" customFormat="1" ht="18.75" customHeight="1" thickTop="1" x14ac:dyDescent="0.15">
      <c r="A82" s="189" t="s">
        <v>149</v>
      </c>
      <c r="B82" s="210" t="s">
        <v>112</v>
      </c>
      <c r="C82" s="175" t="s">
        <v>113</v>
      </c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37"/>
      <c r="AF82" s="38"/>
      <c r="AG82" s="94">
        <f t="shared" ref="AG82:AG92" si="30">SUM(D82:AD82)</f>
        <v>0</v>
      </c>
      <c r="AH82" s="99">
        <v>147.34</v>
      </c>
      <c r="AI82" s="88">
        <f t="shared" ref="AI82:AI92" si="31">SUM(AG82:AH82)</f>
        <v>147.34</v>
      </c>
      <c r="AJ82" s="37"/>
      <c r="AK82" s="37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94">
        <f t="shared" ref="BM82:BM92" si="32">SUM(AL82:BL82)</f>
        <v>0</v>
      </c>
      <c r="BN82" s="117">
        <v>146.13</v>
      </c>
      <c r="BO82" s="88">
        <f t="shared" ref="BO82:BO93" si="33">SUM(BM82:BN82)</f>
        <v>146.13</v>
      </c>
      <c r="BP82" s="88">
        <f t="shared" ref="BP82:BP92" si="34">SUM(AI82)</f>
        <v>147.34</v>
      </c>
      <c r="BQ82" s="141">
        <f t="shared" ref="BQ82:BQ92" si="35">SUM(BO82:BP82)</f>
        <v>293.47000000000003</v>
      </c>
      <c r="BR82" s="153">
        <v>1</v>
      </c>
    </row>
    <row r="83" spans="1:71" s="6" customFormat="1" ht="18.75" customHeight="1" x14ac:dyDescent="0.2">
      <c r="A83" s="191">
        <v>77</v>
      </c>
      <c r="B83" s="193" t="s">
        <v>112</v>
      </c>
      <c r="C83" s="46" t="s">
        <v>113</v>
      </c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>
        <v>5</v>
      </c>
      <c r="AD83" s="54"/>
      <c r="AE83" s="33"/>
      <c r="AF83" s="34"/>
      <c r="AG83" s="95">
        <f t="shared" si="30"/>
        <v>5</v>
      </c>
      <c r="AH83" s="100">
        <v>153.16</v>
      </c>
      <c r="AI83" s="89">
        <f t="shared" si="31"/>
        <v>158.16</v>
      </c>
      <c r="AJ83" s="33"/>
      <c r="AK83" s="33"/>
      <c r="AL83" s="54"/>
      <c r="AM83" s="54">
        <v>5</v>
      </c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95">
        <f t="shared" si="32"/>
        <v>5</v>
      </c>
      <c r="BN83" s="119">
        <v>146.75</v>
      </c>
      <c r="BO83" s="89">
        <f t="shared" si="33"/>
        <v>151.75</v>
      </c>
      <c r="BP83" s="89">
        <f t="shared" si="34"/>
        <v>158.16</v>
      </c>
      <c r="BQ83" s="115">
        <f t="shared" si="35"/>
        <v>309.90999999999997</v>
      </c>
      <c r="BR83" s="156">
        <v>2</v>
      </c>
      <c r="BS83" s="69"/>
    </row>
    <row r="84" spans="1:71" s="6" customFormat="1" ht="18.75" customHeight="1" x14ac:dyDescent="0.2">
      <c r="A84" s="191">
        <v>4638</v>
      </c>
      <c r="B84" s="192" t="s">
        <v>82</v>
      </c>
      <c r="C84" s="166" t="s">
        <v>77</v>
      </c>
      <c r="D84" s="54"/>
      <c r="E84" s="54">
        <v>5</v>
      </c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33"/>
      <c r="AF84" s="34"/>
      <c r="AG84" s="95">
        <f t="shared" si="30"/>
        <v>5</v>
      </c>
      <c r="AH84" s="100">
        <v>155.63999999999999</v>
      </c>
      <c r="AI84" s="89">
        <f t="shared" si="31"/>
        <v>160.63999999999999</v>
      </c>
      <c r="AJ84" s="33"/>
      <c r="AK84" s="33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95">
        <f t="shared" si="32"/>
        <v>0</v>
      </c>
      <c r="BN84" s="119">
        <v>153.69</v>
      </c>
      <c r="BO84" s="104">
        <f t="shared" si="33"/>
        <v>153.69</v>
      </c>
      <c r="BP84" s="104">
        <f t="shared" si="34"/>
        <v>160.63999999999999</v>
      </c>
      <c r="BQ84" s="144">
        <f t="shared" si="35"/>
        <v>314.33</v>
      </c>
      <c r="BR84" s="156">
        <v>3</v>
      </c>
      <c r="BS84" s="69"/>
    </row>
    <row r="85" spans="1:71" s="6" customFormat="1" ht="18.75" customHeight="1" x14ac:dyDescent="0.15">
      <c r="A85" s="191">
        <v>4357</v>
      </c>
      <c r="B85" s="195" t="s">
        <v>121</v>
      </c>
      <c r="C85" s="166" t="s">
        <v>122</v>
      </c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>
        <v>5</v>
      </c>
      <c r="AD85" s="54">
        <v>5</v>
      </c>
      <c r="AE85" s="33"/>
      <c r="AF85" s="34"/>
      <c r="AG85" s="95">
        <f t="shared" si="30"/>
        <v>10</v>
      </c>
      <c r="AH85" s="100">
        <v>151.54</v>
      </c>
      <c r="AI85" s="89">
        <f t="shared" si="31"/>
        <v>161.54</v>
      </c>
      <c r="AJ85" s="33"/>
      <c r="AK85" s="33"/>
      <c r="AL85" s="54"/>
      <c r="AM85" s="54"/>
      <c r="AN85" s="54"/>
      <c r="AO85" s="54"/>
      <c r="AP85" s="54">
        <v>5</v>
      </c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95">
        <f t="shared" si="32"/>
        <v>5</v>
      </c>
      <c r="BN85" s="163">
        <v>149.09</v>
      </c>
      <c r="BO85" s="89">
        <f t="shared" si="33"/>
        <v>154.09</v>
      </c>
      <c r="BP85" s="89">
        <f t="shared" si="34"/>
        <v>161.54</v>
      </c>
      <c r="BQ85" s="115">
        <f t="shared" si="35"/>
        <v>315.63</v>
      </c>
      <c r="BR85" s="220">
        <v>4</v>
      </c>
    </row>
    <row r="86" spans="1:71" s="6" customFormat="1" ht="18.75" customHeight="1" x14ac:dyDescent="0.15">
      <c r="A86" s="191">
        <v>1890</v>
      </c>
      <c r="B86" s="192" t="s">
        <v>167</v>
      </c>
      <c r="C86" s="46" t="s">
        <v>168</v>
      </c>
      <c r="D86" s="50"/>
      <c r="E86" s="50">
        <v>5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>
        <v>5</v>
      </c>
      <c r="AE86" s="28"/>
      <c r="AF86" s="29"/>
      <c r="AG86" s="95">
        <f t="shared" si="30"/>
        <v>10</v>
      </c>
      <c r="AH86" s="100">
        <v>162.47</v>
      </c>
      <c r="AI86" s="89">
        <f t="shared" si="31"/>
        <v>172.47</v>
      </c>
      <c r="AJ86" s="28"/>
      <c r="AK86" s="28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95">
        <f t="shared" si="32"/>
        <v>0</v>
      </c>
      <c r="BN86" s="109">
        <v>153.38999999999999</v>
      </c>
      <c r="BO86" s="89">
        <f t="shared" si="33"/>
        <v>153.38999999999999</v>
      </c>
      <c r="BP86" s="89">
        <f t="shared" si="34"/>
        <v>172.47</v>
      </c>
      <c r="BQ86" s="115">
        <f t="shared" si="35"/>
        <v>325.86</v>
      </c>
      <c r="BR86" s="151">
        <v>5</v>
      </c>
    </row>
    <row r="87" spans="1:71" s="6" customFormat="1" ht="18.75" customHeight="1" x14ac:dyDescent="0.15">
      <c r="A87" s="191">
        <v>4879</v>
      </c>
      <c r="B87" s="192" t="s">
        <v>48</v>
      </c>
      <c r="C87" s="46" t="s">
        <v>25</v>
      </c>
      <c r="D87" s="50"/>
      <c r="E87" s="50"/>
      <c r="F87" s="50">
        <v>5</v>
      </c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>
        <v>5</v>
      </c>
      <c r="X87" s="50"/>
      <c r="Y87" s="50"/>
      <c r="Z87" s="50"/>
      <c r="AA87" s="50"/>
      <c r="AB87" s="50"/>
      <c r="AC87" s="50"/>
      <c r="AD87" s="50">
        <v>5</v>
      </c>
      <c r="AE87" s="28"/>
      <c r="AF87" s="29"/>
      <c r="AG87" s="95">
        <f t="shared" si="30"/>
        <v>15</v>
      </c>
      <c r="AH87" s="100">
        <v>156.13999999999999</v>
      </c>
      <c r="AI87" s="89">
        <f t="shared" si="31"/>
        <v>171.14</v>
      </c>
      <c r="AJ87" s="28"/>
      <c r="AK87" s="28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>
        <v>5</v>
      </c>
      <c r="AX87" s="50"/>
      <c r="AY87" s="50"/>
      <c r="AZ87" s="50"/>
      <c r="BA87" s="50"/>
      <c r="BB87" s="50"/>
      <c r="BC87" s="50">
        <v>5</v>
      </c>
      <c r="BD87" s="50"/>
      <c r="BE87" s="50"/>
      <c r="BF87" s="50"/>
      <c r="BG87" s="50"/>
      <c r="BH87" s="50"/>
      <c r="BI87" s="50"/>
      <c r="BJ87" s="50"/>
      <c r="BK87" s="50"/>
      <c r="BL87" s="50"/>
      <c r="BM87" s="95">
        <f t="shared" si="32"/>
        <v>10</v>
      </c>
      <c r="BN87" s="109">
        <v>157.62</v>
      </c>
      <c r="BO87" s="89">
        <f t="shared" si="33"/>
        <v>167.62</v>
      </c>
      <c r="BP87" s="89">
        <f t="shared" si="34"/>
        <v>171.14</v>
      </c>
      <c r="BQ87" s="115">
        <f t="shared" si="35"/>
        <v>338.76</v>
      </c>
      <c r="BR87" s="151">
        <v>6</v>
      </c>
    </row>
    <row r="88" spans="1:71" s="6" customFormat="1" ht="18.75" customHeight="1" x14ac:dyDescent="0.15">
      <c r="A88" s="191">
        <v>66</v>
      </c>
      <c r="B88" s="195" t="s">
        <v>175</v>
      </c>
      <c r="C88" s="127" t="s">
        <v>95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>
        <v>5</v>
      </c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28"/>
      <c r="AF88" s="29"/>
      <c r="AG88" s="95">
        <f t="shared" si="30"/>
        <v>5</v>
      </c>
      <c r="AH88" s="100">
        <v>169.49</v>
      </c>
      <c r="AI88" s="89">
        <f t="shared" si="31"/>
        <v>174.49</v>
      </c>
      <c r="AJ88" s="28"/>
      <c r="AK88" s="28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95">
        <f t="shared" si="32"/>
        <v>0</v>
      </c>
      <c r="BN88" s="109">
        <v>166.77</v>
      </c>
      <c r="BO88" s="89">
        <f t="shared" si="33"/>
        <v>166.77</v>
      </c>
      <c r="BP88" s="89">
        <f t="shared" si="34"/>
        <v>174.49</v>
      </c>
      <c r="BQ88" s="115">
        <f t="shared" si="35"/>
        <v>341.26</v>
      </c>
      <c r="BR88" s="151">
        <v>7</v>
      </c>
    </row>
    <row r="89" spans="1:71" s="6" customFormat="1" ht="18.75" customHeight="1" x14ac:dyDescent="0.15">
      <c r="A89" s="191">
        <v>40</v>
      </c>
      <c r="B89" s="192" t="s">
        <v>31</v>
      </c>
      <c r="C89" s="46" t="s">
        <v>32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28"/>
      <c r="AF89" s="29"/>
      <c r="AG89" s="95">
        <f t="shared" si="30"/>
        <v>0</v>
      </c>
      <c r="AH89" s="100">
        <v>178.73</v>
      </c>
      <c r="AI89" s="89">
        <f t="shared" si="31"/>
        <v>178.73</v>
      </c>
      <c r="AJ89" s="28"/>
      <c r="AK89" s="28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>
        <v>5</v>
      </c>
      <c r="BM89" s="95">
        <f t="shared" si="32"/>
        <v>5</v>
      </c>
      <c r="BN89" s="109">
        <v>174.27</v>
      </c>
      <c r="BO89" s="89">
        <f t="shared" si="33"/>
        <v>179.27</v>
      </c>
      <c r="BP89" s="89">
        <f t="shared" si="34"/>
        <v>178.73</v>
      </c>
      <c r="BQ89" s="115">
        <f t="shared" si="35"/>
        <v>358</v>
      </c>
      <c r="BR89" s="151">
        <v>8</v>
      </c>
    </row>
    <row r="90" spans="1:71" s="6" customFormat="1" ht="18.75" customHeight="1" x14ac:dyDescent="0.15">
      <c r="A90" s="191">
        <v>2045</v>
      </c>
      <c r="B90" s="195" t="s">
        <v>150</v>
      </c>
      <c r="C90" s="166" t="s">
        <v>33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28"/>
      <c r="AF90" s="29"/>
      <c r="AG90" s="95">
        <f t="shared" si="30"/>
        <v>0</v>
      </c>
      <c r="AH90" s="100">
        <v>198.47</v>
      </c>
      <c r="AI90" s="89">
        <f t="shared" si="31"/>
        <v>198.47</v>
      </c>
      <c r="AJ90" s="28"/>
      <c r="AK90" s="28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95">
        <f t="shared" si="32"/>
        <v>0</v>
      </c>
      <c r="BN90" s="100">
        <v>182.8</v>
      </c>
      <c r="BO90" s="89">
        <f t="shared" si="33"/>
        <v>182.8</v>
      </c>
      <c r="BP90" s="89">
        <f t="shared" si="34"/>
        <v>198.47</v>
      </c>
      <c r="BQ90" s="115">
        <f t="shared" si="35"/>
        <v>381.27</v>
      </c>
      <c r="BR90" s="151">
        <v>9</v>
      </c>
    </row>
    <row r="91" spans="1:71" s="6" customFormat="1" ht="18.75" customHeight="1" x14ac:dyDescent="0.15">
      <c r="A91" s="191">
        <v>32</v>
      </c>
      <c r="B91" s="194" t="s">
        <v>111</v>
      </c>
      <c r="C91" s="171" t="s">
        <v>25</v>
      </c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28"/>
      <c r="AF91" s="29"/>
      <c r="AG91" s="95">
        <f t="shared" si="30"/>
        <v>0</v>
      </c>
      <c r="AH91" s="100">
        <v>197.43</v>
      </c>
      <c r="AI91" s="89">
        <f t="shared" si="31"/>
        <v>197.43</v>
      </c>
      <c r="AJ91" s="28"/>
      <c r="AK91" s="28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95">
        <f t="shared" si="32"/>
        <v>0</v>
      </c>
      <c r="BN91" s="109">
        <v>184.55</v>
      </c>
      <c r="BO91" s="89">
        <f t="shared" si="33"/>
        <v>184.55</v>
      </c>
      <c r="BP91" s="89">
        <f t="shared" si="34"/>
        <v>197.43</v>
      </c>
      <c r="BQ91" s="115">
        <f t="shared" si="35"/>
        <v>381.98</v>
      </c>
      <c r="BR91" s="151">
        <v>10</v>
      </c>
    </row>
    <row r="92" spans="1:71" s="6" customFormat="1" ht="18.75" customHeight="1" x14ac:dyDescent="0.15">
      <c r="A92" s="191">
        <v>1689</v>
      </c>
      <c r="B92" s="192" t="s">
        <v>151</v>
      </c>
      <c r="C92" s="166" t="s">
        <v>158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4"/>
      <c r="AF92" s="15"/>
      <c r="AG92" s="95">
        <f t="shared" si="30"/>
        <v>0</v>
      </c>
      <c r="AH92" s="100">
        <v>198.67</v>
      </c>
      <c r="AI92" s="89">
        <f t="shared" si="31"/>
        <v>198.67</v>
      </c>
      <c r="AJ92" s="28"/>
      <c r="AK92" s="28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95">
        <f t="shared" si="32"/>
        <v>0</v>
      </c>
      <c r="BN92" s="100">
        <v>188.25</v>
      </c>
      <c r="BO92" s="89">
        <f t="shared" si="33"/>
        <v>188.25</v>
      </c>
      <c r="BP92" s="89">
        <f t="shared" si="34"/>
        <v>198.67</v>
      </c>
      <c r="BQ92" s="115">
        <f t="shared" si="35"/>
        <v>386.91999999999996</v>
      </c>
      <c r="BR92" s="151">
        <v>11</v>
      </c>
    </row>
    <row r="93" spans="1:71" s="6" customFormat="1" ht="18.75" customHeight="1" x14ac:dyDescent="0.15">
      <c r="A93" s="125"/>
      <c r="B93" s="126"/>
      <c r="C93" s="129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28"/>
      <c r="AF93" s="29"/>
      <c r="AG93" s="95">
        <f t="shared" ref="AG93" si="36">SUM(D93:AD93)</f>
        <v>0</v>
      </c>
      <c r="AH93" s="100"/>
      <c r="AI93" s="89">
        <f t="shared" ref="AI93" si="37">SUM(AG93:AH93)</f>
        <v>0</v>
      </c>
      <c r="AJ93" s="28"/>
      <c r="AK93" s="28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95">
        <f t="shared" ref="BM93" si="38">SUM(AL93:BL93)</f>
        <v>0</v>
      </c>
      <c r="BN93" s="109"/>
      <c r="BO93" s="89">
        <f t="shared" si="33"/>
        <v>0</v>
      </c>
      <c r="BP93" s="89">
        <f t="shared" ref="BP93" si="39">SUM(AI93)</f>
        <v>0</v>
      </c>
      <c r="BQ93" s="115">
        <f t="shared" ref="BQ93" si="40">SUM(BO93:BP93)</f>
        <v>0</v>
      </c>
      <c r="BR93" s="151"/>
    </row>
    <row r="94" spans="1:71" s="6" customFormat="1" ht="18.75" customHeight="1" thickBot="1" x14ac:dyDescent="0.2">
      <c r="A94" s="47"/>
      <c r="B94" s="48"/>
      <c r="C94" s="5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43"/>
      <c r="AF94" s="44"/>
      <c r="AG94" s="96"/>
      <c r="AH94" s="101"/>
      <c r="AI94" s="102"/>
      <c r="AJ94" s="40"/>
      <c r="AK94" s="40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96"/>
      <c r="BN94" s="101"/>
      <c r="BO94" s="102"/>
      <c r="BP94" s="102"/>
      <c r="BQ94" s="142"/>
      <c r="BR94" s="155"/>
    </row>
    <row r="95" spans="1:71" ht="33.75" customHeight="1" thickTop="1" thickBot="1" x14ac:dyDescent="0.25">
      <c r="B95" s="11"/>
      <c r="C95" s="11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G95" s="110"/>
      <c r="AH95" s="110"/>
      <c r="AI95" s="103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110"/>
      <c r="BN95" s="110"/>
      <c r="BO95" s="103"/>
      <c r="BP95" s="103"/>
      <c r="BQ95" s="143"/>
    </row>
    <row r="96" spans="1:71" s="75" customFormat="1" ht="18.75" customHeight="1" thickBot="1" x14ac:dyDescent="0.3">
      <c r="A96" s="71"/>
      <c r="B96" s="72" t="s">
        <v>17</v>
      </c>
      <c r="C96" s="72"/>
      <c r="D96" s="72" t="s">
        <v>7</v>
      </c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3"/>
      <c r="AF96" s="73"/>
      <c r="AG96" s="92"/>
      <c r="AH96" s="92"/>
      <c r="AI96" s="85"/>
      <c r="AJ96" s="72"/>
      <c r="AK96" s="72"/>
      <c r="AL96" s="72" t="s">
        <v>8</v>
      </c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92"/>
      <c r="BN96" s="92"/>
      <c r="BO96" s="85"/>
      <c r="BP96" s="85"/>
      <c r="BQ96" s="113"/>
      <c r="BR96" s="149"/>
    </row>
    <row r="97" spans="1:130" ht="93.75" customHeight="1" thickBot="1" x14ac:dyDescent="0.3">
      <c r="A97" s="20"/>
      <c r="B97" s="74" t="s">
        <v>16</v>
      </c>
      <c r="C97" s="17"/>
      <c r="D97" s="18"/>
      <c r="E97" s="18">
        <v>1</v>
      </c>
      <c r="F97" s="18">
        <v>2</v>
      </c>
      <c r="G97" s="18">
        <v>3</v>
      </c>
      <c r="H97" s="18" t="s">
        <v>173</v>
      </c>
      <c r="I97" s="18" t="s">
        <v>169</v>
      </c>
      <c r="J97" s="18" t="s">
        <v>170</v>
      </c>
      <c r="K97" s="18" t="s">
        <v>171</v>
      </c>
      <c r="L97" s="18" t="s">
        <v>172</v>
      </c>
      <c r="M97" s="18">
        <v>5</v>
      </c>
      <c r="N97" s="18">
        <v>6</v>
      </c>
      <c r="O97" s="18">
        <v>7</v>
      </c>
      <c r="P97" s="18" t="s">
        <v>59</v>
      </c>
      <c r="Q97" s="18" t="s">
        <v>60</v>
      </c>
      <c r="R97" s="18" t="s">
        <v>61</v>
      </c>
      <c r="S97" s="18" t="s">
        <v>66</v>
      </c>
      <c r="T97" s="18" t="s">
        <v>62</v>
      </c>
      <c r="U97" s="18">
        <v>9</v>
      </c>
      <c r="V97" s="18">
        <v>10</v>
      </c>
      <c r="W97" s="18">
        <v>11</v>
      </c>
      <c r="X97" s="18" t="s">
        <v>67</v>
      </c>
      <c r="Y97" s="18" t="s">
        <v>68</v>
      </c>
      <c r="Z97" s="18" t="s">
        <v>63</v>
      </c>
      <c r="AA97" s="18" t="s">
        <v>64</v>
      </c>
      <c r="AB97" s="18" t="s">
        <v>65</v>
      </c>
      <c r="AC97" s="18">
        <v>13</v>
      </c>
      <c r="AD97" s="18">
        <v>14</v>
      </c>
      <c r="AE97" s="18" t="s">
        <v>5</v>
      </c>
      <c r="AF97" s="18" t="s">
        <v>6</v>
      </c>
      <c r="AG97" s="97" t="s">
        <v>0</v>
      </c>
      <c r="AH97" s="97" t="s">
        <v>1</v>
      </c>
      <c r="AI97" s="87" t="s">
        <v>4</v>
      </c>
      <c r="AJ97" s="22"/>
      <c r="AK97" s="6"/>
      <c r="AL97" s="18"/>
      <c r="AM97" s="18">
        <v>1</v>
      </c>
      <c r="AN97" s="18">
        <v>2</v>
      </c>
      <c r="AO97" s="18">
        <v>3</v>
      </c>
      <c r="AP97" s="18" t="s">
        <v>173</v>
      </c>
      <c r="AQ97" s="18" t="s">
        <v>169</v>
      </c>
      <c r="AR97" s="18" t="s">
        <v>170</v>
      </c>
      <c r="AS97" s="18" t="s">
        <v>171</v>
      </c>
      <c r="AT97" s="18" t="s">
        <v>172</v>
      </c>
      <c r="AU97" s="18">
        <v>5</v>
      </c>
      <c r="AV97" s="18">
        <v>6</v>
      </c>
      <c r="AW97" s="18">
        <v>7</v>
      </c>
      <c r="AX97" s="18" t="s">
        <v>59</v>
      </c>
      <c r="AY97" s="18" t="s">
        <v>60</v>
      </c>
      <c r="AZ97" s="18" t="s">
        <v>61</v>
      </c>
      <c r="BA97" s="18" t="s">
        <v>66</v>
      </c>
      <c r="BB97" s="18" t="s">
        <v>62</v>
      </c>
      <c r="BC97" s="18">
        <v>9</v>
      </c>
      <c r="BD97" s="18">
        <v>10</v>
      </c>
      <c r="BE97" s="18">
        <v>11</v>
      </c>
      <c r="BF97" s="18" t="s">
        <v>67</v>
      </c>
      <c r="BG97" s="18" t="s">
        <v>68</v>
      </c>
      <c r="BH97" s="18" t="s">
        <v>63</v>
      </c>
      <c r="BI97" s="18" t="s">
        <v>64</v>
      </c>
      <c r="BJ97" s="18" t="s">
        <v>65</v>
      </c>
      <c r="BK97" s="18">
        <v>13</v>
      </c>
      <c r="BL97" s="18">
        <v>14</v>
      </c>
      <c r="BM97" s="97" t="s">
        <v>9</v>
      </c>
      <c r="BN97" s="97" t="s">
        <v>2</v>
      </c>
      <c r="BO97" s="87" t="s">
        <v>3</v>
      </c>
      <c r="BP97" s="87" t="s">
        <v>4</v>
      </c>
      <c r="BQ97" s="114" t="s">
        <v>10</v>
      </c>
      <c r="BR97" s="150" t="s">
        <v>11</v>
      </c>
    </row>
    <row r="98" spans="1:130" ht="18.75" customHeight="1" thickTop="1" thickBot="1" x14ac:dyDescent="0.25">
      <c r="A98" s="189">
        <v>4212</v>
      </c>
      <c r="B98" s="190" t="s">
        <v>119</v>
      </c>
      <c r="C98" s="124" t="s">
        <v>120</v>
      </c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>
        <v>5</v>
      </c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42"/>
      <c r="AE98" s="57"/>
      <c r="AF98" s="58"/>
      <c r="AG98" s="94">
        <f>SUM(D98:AD98)</f>
        <v>5</v>
      </c>
      <c r="AH98" s="94">
        <v>204.53</v>
      </c>
      <c r="AI98" s="105">
        <f>SUM(AG98:AH98)</f>
        <v>209.53</v>
      </c>
      <c r="AJ98" s="57"/>
      <c r="AK98" s="57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>
        <v>5</v>
      </c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94">
        <f>SUM(AL98:BL98)</f>
        <v>5</v>
      </c>
      <c r="BN98" s="94">
        <v>180.64</v>
      </c>
      <c r="BO98" s="105">
        <f>SUM(BM98:BN98)</f>
        <v>185.64</v>
      </c>
      <c r="BP98" s="105">
        <f>SUM(AI98)</f>
        <v>209.53</v>
      </c>
      <c r="BQ98" s="145">
        <f>SUM(BO98:BP98)</f>
        <v>395.16999999999996</v>
      </c>
      <c r="BR98" s="157">
        <v>1</v>
      </c>
      <c r="BS98" s="69"/>
    </row>
    <row r="99" spans="1:130" s="9" customFormat="1" ht="18.75" customHeight="1" thickTop="1" x14ac:dyDescent="0.2">
      <c r="A99" s="191">
        <v>3869</v>
      </c>
      <c r="B99" s="192" t="s">
        <v>83</v>
      </c>
      <c r="C99" s="127" t="s">
        <v>84</v>
      </c>
      <c r="D99" s="81"/>
      <c r="E99" s="81"/>
      <c r="F99" s="81"/>
      <c r="G99" s="81"/>
      <c r="H99" s="81"/>
      <c r="I99" s="81"/>
      <c r="J99" s="81">
        <v>5</v>
      </c>
      <c r="K99" s="81"/>
      <c r="L99" s="81"/>
      <c r="M99" s="81"/>
      <c r="N99" s="81"/>
      <c r="O99" s="81">
        <v>5</v>
      </c>
      <c r="P99" s="81">
        <v>5</v>
      </c>
      <c r="Q99" s="81"/>
      <c r="R99" s="81">
        <v>15</v>
      </c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13"/>
      <c r="AE99" s="14"/>
      <c r="AF99" s="15"/>
      <c r="AG99" s="95">
        <f>SUM(D99:AD99)</f>
        <v>30</v>
      </c>
      <c r="AH99" s="95">
        <v>999</v>
      </c>
      <c r="AI99" s="106">
        <f>SUM(AG99:AH99)</f>
        <v>1029</v>
      </c>
      <c r="AJ99" s="14"/>
      <c r="AK99" s="14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>
        <v>5</v>
      </c>
      <c r="BG99" s="81"/>
      <c r="BH99" s="81"/>
      <c r="BI99" s="81"/>
      <c r="BJ99" s="81"/>
      <c r="BK99" s="81"/>
      <c r="BL99" s="81"/>
      <c r="BM99" s="95">
        <f>SUM(AL99:BL99)</f>
        <v>5</v>
      </c>
      <c r="BN99" s="95">
        <v>288.93</v>
      </c>
      <c r="BO99" s="106">
        <f>SUM(BM99:BN99)</f>
        <v>293.93</v>
      </c>
      <c r="BP99" s="105">
        <f>SUM(AI99)</f>
        <v>1029</v>
      </c>
      <c r="BQ99" s="145">
        <f>SUM(BO99:BP99)</f>
        <v>1322.93</v>
      </c>
      <c r="BR99" s="151">
        <v>2</v>
      </c>
      <c r="BS99" s="69"/>
    </row>
    <row r="100" spans="1:130" s="7" customFormat="1" ht="18.75" customHeight="1" thickBot="1" x14ac:dyDescent="0.2">
      <c r="A100" s="59"/>
      <c r="B100" s="60"/>
      <c r="C100" s="6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43"/>
      <c r="AF100" s="44"/>
      <c r="AG100" s="96"/>
      <c r="AH100" s="96"/>
      <c r="AI100" s="107"/>
      <c r="AJ100" s="43"/>
      <c r="AK100" s="43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96"/>
      <c r="BN100" s="96"/>
      <c r="BO100" s="107"/>
      <c r="BP100" s="107"/>
      <c r="BQ100" s="146"/>
      <c r="BR100" s="158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</row>
    <row r="101" spans="1:130" ht="33.75" customHeight="1" thickTop="1" thickBot="1" x14ac:dyDescent="0.25">
      <c r="B101" s="11"/>
      <c r="C101" s="11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G101" s="110"/>
      <c r="AH101" s="110"/>
      <c r="AI101" s="103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110"/>
      <c r="BN101" s="110"/>
      <c r="BO101" s="103"/>
      <c r="BP101" s="103"/>
      <c r="BQ101" s="143"/>
    </row>
    <row r="102" spans="1:130" s="75" customFormat="1" ht="27" customHeight="1" thickBot="1" x14ac:dyDescent="0.3">
      <c r="A102" s="71"/>
      <c r="B102" s="72" t="s">
        <v>123</v>
      </c>
      <c r="C102" s="72"/>
      <c r="D102" s="72" t="s">
        <v>7</v>
      </c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3"/>
      <c r="AF102" s="73"/>
      <c r="AG102" s="92"/>
      <c r="AH102" s="92"/>
      <c r="AI102" s="85"/>
      <c r="AJ102" s="72"/>
      <c r="AK102" s="72"/>
      <c r="AL102" s="72" t="s">
        <v>8</v>
      </c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92"/>
      <c r="BN102" s="92"/>
      <c r="BO102" s="85"/>
      <c r="BP102" s="85"/>
      <c r="BQ102" s="113"/>
      <c r="BR102" s="149"/>
    </row>
    <row r="103" spans="1:130" ht="93" customHeight="1" thickBot="1" x14ac:dyDescent="0.3">
      <c r="A103" s="20"/>
      <c r="B103" s="74" t="s">
        <v>16</v>
      </c>
      <c r="C103" s="17"/>
      <c r="D103" s="18"/>
      <c r="E103" s="18">
        <v>1</v>
      </c>
      <c r="F103" s="18">
        <v>2</v>
      </c>
      <c r="G103" s="18">
        <v>3</v>
      </c>
      <c r="H103" s="18" t="s">
        <v>173</v>
      </c>
      <c r="I103" s="18" t="s">
        <v>169</v>
      </c>
      <c r="J103" s="18" t="s">
        <v>170</v>
      </c>
      <c r="K103" s="18" t="s">
        <v>171</v>
      </c>
      <c r="L103" s="18" t="s">
        <v>172</v>
      </c>
      <c r="M103" s="18">
        <v>5</v>
      </c>
      <c r="N103" s="18">
        <v>6</v>
      </c>
      <c r="O103" s="18">
        <v>7</v>
      </c>
      <c r="P103" s="18" t="s">
        <v>59</v>
      </c>
      <c r="Q103" s="18" t="s">
        <v>60</v>
      </c>
      <c r="R103" s="18" t="s">
        <v>61</v>
      </c>
      <c r="S103" s="18" t="s">
        <v>66</v>
      </c>
      <c r="T103" s="18" t="s">
        <v>62</v>
      </c>
      <c r="U103" s="18">
        <v>9</v>
      </c>
      <c r="V103" s="18">
        <v>10</v>
      </c>
      <c r="W103" s="18">
        <v>11</v>
      </c>
      <c r="X103" s="18" t="s">
        <v>67</v>
      </c>
      <c r="Y103" s="18" t="s">
        <v>68</v>
      </c>
      <c r="Z103" s="18" t="s">
        <v>63</v>
      </c>
      <c r="AA103" s="18" t="s">
        <v>64</v>
      </c>
      <c r="AB103" s="18" t="s">
        <v>65</v>
      </c>
      <c r="AC103" s="18">
        <v>13</v>
      </c>
      <c r="AD103" s="18">
        <v>14</v>
      </c>
      <c r="AE103" s="18" t="s">
        <v>5</v>
      </c>
      <c r="AF103" s="18" t="s">
        <v>6</v>
      </c>
      <c r="AG103" s="97" t="s">
        <v>0</v>
      </c>
      <c r="AH103" s="97" t="s">
        <v>1</v>
      </c>
      <c r="AI103" s="87" t="s">
        <v>4</v>
      </c>
      <c r="AJ103" s="22"/>
      <c r="AK103" s="6"/>
      <c r="AL103" s="18"/>
      <c r="AM103" s="18">
        <v>1</v>
      </c>
      <c r="AN103" s="18">
        <v>2</v>
      </c>
      <c r="AO103" s="18">
        <v>3</v>
      </c>
      <c r="AP103" s="18" t="s">
        <v>173</v>
      </c>
      <c r="AQ103" s="18" t="s">
        <v>169</v>
      </c>
      <c r="AR103" s="18" t="s">
        <v>170</v>
      </c>
      <c r="AS103" s="18" t="s">
        <v>171</v>
      </c>
      <c r="AT103" s="18" t="s">
        <v>172</v>
      </c>
      <c r="AU103" s="18">
        <v>5</v>
      </c>
      <c r="AV103" s="18">
        <v>6</v>
      </c>
      <c r="AW103" s="18">
        <v>7</v>
      </c>
      <c r="AX103" s="18" t="s">
        <v>59</v>
      </c>
      <c r="AY103" s="18" t="s">
        <v>60</v>
      </c>
      <c r="AZ103" s="18" t="s">
        <v>61</v>
      </c>
      <c r="BA103" s="18" t="s">
        <v>66</v>
      </c>
      <c r="BB103" s="18" t="s">
        <v>62</v>
      </c>
      <c r="BC103" s="18">
        <v>9</v>
      </c>
      <c r="BD103" s="18">
        <v>10</v>
      </c>
      <c r="BE103" s="18">
        <v>11</v>
      </c>
      <c r="BF103" s="18" t="s">
        <v>67</v>
      </c>
      <c r="BG103" s="18" t="s">
        <v>68</v>
      </c>
      <c r="BH103" s="18" t="s">
        <v>63</v>
      </c>
      <c r="BI103" s="18" t="s">
        <v>64</v>
      </c>
      <c r="BJ103" s="18" t="s">
        <v>65</v>
      </c>
      <c r="BK103" s="18">
        <v>13</v>
      </c>
      <c r="BL103" s="18">
        <v>14</v>
      </c>
      <c r="BM103" s="97" t="s">
        <v>9</v>
      </c>
      <c r="BN103" s="97" t="s">
        <v>2</v>
      </c>
      <c r="BO103" s="87" t="s">
        <v>3</v>
      </c>
      <c r="BP103" s="87" t="s">
        <v>4</v>
      </c>
      <c r="BQ103" s="114" t="s">
        <v>10</v>
      </c>
      <c r="BR103" s="150" t="s">
        <v>11</v>
      </c>
    </row>
    <row r="104" spans="1:130" ht="19.5" customHeight="1" thickTop="1" x14ac:dyDescent="0.2">
      <c r="A104" s="66"/>
      <c r="B104" s="45"/>
      <c r="C104" s="46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28"/>
      <c r="AF104" s="29"/>
      <c r="AG104" s="95">
        <f t="shared" ref="AG104" si="41">SUM(D104:AD104)</f>
        <v>0</v>
      </c>
      <c r="AH104" s="100"/>
      <c r="AI104" s="89">
        <f t="shared" ref="AI104" si="42">SUM(AG104:AH104)</f>
        <v>0</v>
      </c>
      <c r="AJ104" s="28"/>
      <c r="AK104" s="28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95">
        <f t="shared" ref="BM104" si="43">SUM(AL104:BL104)</f>
        <v>0</v>
      </c>
      <c r="BN104" s="100"/>
      <c r="BO104" s="89">
        <f t="shared" ref="BO104" si="44">SUM(BM104:BN104)</f>
        <v>0</v>
      </c>
      <c r="BP104" s="89">
        <f t="shared" ref="BP104" si="45">SUM(AI104)</f>
        <v>0</v>
      </c>
      <c r="BQ104" s="115">
        <f t="shared" ref="BQ104" si="46">SUM(BO104:BP104)</f>
        <v>0</v>
      </c>
      <c r="BR104" s="157">
        <v>1</v>
      </c>
      <c r="BS104" s="69"/>
    </row>
    <row r="105" spans="1:130" ht="19.5" customHeight="1" x14ac:dyDescent="0.15">
      <c r="A105" s="66"/>
      <c r="B105" s="45"/>
      <c r="C105" s="4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67"/>
      <c r="AF105" s="68"/>
      <c r="AG105" s="111"/>
      <c r="AH105" s="111"/>
      <c r="AI105" s="108"/>
      <c r="AJ105" s="67"/>
      <c r="AK105" s="67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11"/>
      <c r="BN105" s="111"/>
      <c r="BO105" s="108"/>
      <c r="BP105" s="108"/>
      <c r="BQ105" s="147"/>
      <c r="BR105" s="159"/>
    </row>
    <row r="106" spans="1:130" ht="20" customHeight="1" x14ac:dyDescent="0.2">
      <c r="B106" s="11"/>
      <c r="C106" s="11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G106" s="110"/>
      <c r="AH106" s="110"/>
      <c r="AI106" s="103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110"/>
      <c r="BN106" s="110"/>
      <c r="BO106" s="103"/>
      <c r="BP106" s="103"/>
      <c r="BQ106" s="143"/>
    </row>
    <row r="107" spans="1:130" ht="20" customHeight="1" x14ac:dyDescent="0.2">
      <c r="A107" s="16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17"/>
      <c r="AF107" s="17"/>
      <c r="AG107" s="98"/>
      <c r="AH107" s="98"/>
      <c r="AI107" s="90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8"/>
      <c r="BN107" s="98"/>
      <c r="BO107" s="90"/>
      <c r="BP107" s="90"/>
    </row>
    <row r="108" spans="1:130" ht="20" customHeight="1" x14ac:dyDescent="0.2">
      <c r="A108" s="6"/>
      <c r="B108" s="17"/>
      <c r="C108" s="17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97"/>
      <c r="AH108" s="97"/>
      <c r="AI108" s="87"/>
      <c r="AJ108" s="6"/>
      <c r="AK108" s="6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97"/>
      <c r="BN108" s="97"/>
      <c r="BO108" s="87"/>
      <c r="BP108" s="87"/>
      <c r="BQ108" s="116"/>
      <c r="BR108" s="152"/>
    </row>
    <row r="109" spans="1:130" ht="44.25" customHeight="1" x14ac:dyDescent="0.2">
      <c r="B109" s="11"/>
      <c r="C109" s="11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G109" s="110"/>
      <c r="AH109" s="110"/>
      <c r="AI109" s="103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110"/>
      <c r="BN109" s="110"/>
      <c r="BO109" s="103"/>
      <c r="BP109" s="103"/>
      <c r="BQ109" s="143"/>
      <c r="BR109" s="160"/>
    </row>
    <row r="110" spans="1:130" s="9" customFormat="1" ht="23.25" customHeight="1" x14ac:dyDescent="0.2">
      <c r="A110" s="12"/>
      <c r="B110" s="11"/>
      <c r="C110" s="11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4"/>
      <c r="AF110" s="5"/>
      <c r="AG110" s="110"/>
      <c r="AH110" s="110"/>
      <c r="AI110" s="103"/>
      <c r="AJ110" s="4"/>
      <c r="AK110" s="4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110"/>
      <c r="BN110" s="110"/>
      <c r="BO110" s="103"/>
      <c r="BP110" s="103"/>
      <c r="BQ110" s="143"/>
      <c r="BR110" s="160"/>
    </row>
    <row r="111" spans="1:130" s="7" customFormat="1" ht="78.75" customHeight="1" thickBot="1" x14ac:dyDescent="0.25">
      <c r="A111" s="12"/>
      <c r="B111" s="10"/>
      <c r="C111" s="10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5"/>
      <c r="AG111" s="91"/>
      <c r="AH111" s="91"/>
      <c r="AI111" s="84"/>
      <c r="AJ111" s="4"/>
      <c r="AK111" s="4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91"/>
      <c r="BN111" s="91"/>
      <c r="BO111" s="84"/>
      <c r="BP111" s="84"/>
      <c r="BQ111" s="112"/>
      <c r="BR111" s="148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</row>
    <row r="112" spans="1:130" ht="20" customHeight="1" thickTop="1" x14ac:dyDescent="0.2"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38:64" ht="20" customHeight="1" x14ac:dyDescent="0.2"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38:64" ht="20" customHeight="1" x14ac:dyDescent="0.2"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38:64" ht="20" customHeight="1" x14ac:dyDescent="0.2"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38:64" ht="20" customHeight="1" x14ac:dyDescent="0.2"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38:64" ht="20" customHeight="1" x14ac:dyDescent="0.2"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38:64" ht="20" customHeight="1" x14ac:dyDescent="0.2"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38:64" ht="20" customHeight="1" x14ac:dyDescent="0.2"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38:64" ht="20" customHeight="1" x14ac:dyDescent="0.2"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38:64" ht="20" customHeight="1" x14ac:dyDescent="0.2"/>
    <row r="122" spans="38:64" ht="20" customHeight="1" x14ac:dyDescent="0.2"/>
    <row r="123" spans="38:64" ht="20" customHeight="1" x14ac:dyDescent="0.2"/>
    <row r="124" spans="38:64" ht="20" customHeight="1" x14ac:dyDescent="0.2"/>
    <row r="125" spans="38:64" ht="20" customHeight="1" x14ac:dyDescent="0.2"/>
    <row r="126" spans="38:64" ht="20" customHeight="1" x14ac:dyDescent="0.2"/>
    <row r="127" spans="38:64" ht="20" customHeight="1" x14ac:dyDescent="0.2"/>
    <row r="128" spans="38:64" ht="20" customHeight="1" x14ac:dyDescent="0.2"/>
    <row r="129" ht="20" customHeight="1" x14ac:dyDescent="0.2"/>
    <row r="130" ht="20" customHeight="1" x14ac:dyDescent="0.2"/>
    <row r="131" ht="20" customHeight="1" x14ac:dyDescent="0.2"/>
    <row r="132" ht="20" customHeight="1" x14ac:dyDescent="0.2"/>
    <row r="133" ht="20" customHeight="1" x14ac:dyDescent="0.2"/>
    <row r="134" ht="20" customHeight="1" x14ac:dyDescent="0.2"/>
    <row r="135" ht="20" customHeight="1" x14ac:dyDescent="0.2"/>
  </sheetData>
  <sheetProtection algorithmName="SHA-512" hashValue="HoataJ7+HRoeAnGeX11oOG9ViTKr4Db07FSNKPHQYhyIurjp/C5SpN2hf6LlnBhu410EbdyufjShHRxfcu6smA==" saltValue="n56xOaC4Qb1aseFlb4xidQ==" spinCount="100000" sheet="1" selectLockedCells="1" selectUnlockedCells="1"/>
  <sortState xmlns:xlrd2="http://schemas.microsoft.com/office/spreadsheetml/2017/richdata2" ref="A22:BQ39">
    <sortCondition ref="BQ22:BQ39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baseColWidth="10" defaultColWidth="8.83203125" defaultRowHeight="13" x14ac:dyDescent="0.15"/>
  <cols>
    <col min="1" max="1" width="25" style="2" customWidth="1"/>
    <col min="2" max="2" width="21.1640625" style="2" customWidth="1"/>
    <col min="3" max="4" width="9.1640625" style="2"/>
  </cols>
  <sheetData>
    <row r="1" spans="1:2" ht="15" x14ac:dyDescent="0.2">
      <c r="A1" s="1"/>
      <c r="B1" s="1"/>
    </row>
    <row r="2" spans="1:2" x14ac:dyDescent="0.15">
      <c r="A2" s="3"/>
      <c r="B2" s="3"/>
    </row>
    <row r="3" spans="1:2" x14ac:dyDescent="0.15">
      <c r="A3" s="3"/>
      <c r="B3" s="3"/>
    </row>
    <row r="4" spans="1:2" x14ac:dyDescent="0.15">
      <c r="A4" s="3"/>
      <c r="B4" s="3"/>
    </row>
    <row r="5" spans="1:2" x14ac:dyDescent="0.15">
      <c r="A5" s="3"/>
      <c r="B5" s="3"/>
    </row>
    <row r="6" spans="1:2" x14ac:dyDescent="0.15">
      <c r="A6" s="3"/>
      <c r="B6" s="3"/>
    </row>
    <row r="7" spans="1:2" x14ac:dyDescent="0.15">
      <c r="A7" s="3"/>
      <c r="B7" s="3"/>
    </row>
    <row r="8" spans="1:2" x14ac:dyDescent="0.15">
      <c r="A8" s="3"/>
      <c r="B8" s="3"/>
    </row>
    <row r="9" spans="1:2" x14ac:dyDescent="0.15">
      <c r="A9" s="3"/>
      <c r="B9" s="3"/>
    </row>
    <row r="10" spans="1:2" x14ac:dyDescent="0.15">
      <c r="A10" s="3"/>
      <c r="B10" s="3"/>
    </row>
    <row r="11" spans="1:2" x14ac:dyDescent="0.15">
      <c r="A11" s="3"/>
      <c r="B11" s="3"/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  <row r="17" spans="1:2" x14ac:dyDescent="0.15">
      <c r="A17" s="3"/>
      <c r="B17" s="3"/>
    </row>
    <row r="18" spans="1:2" x14ac:dyDescent="0.15">
      <c r="A18" s="3"/>
      <c r="B18" s="3"/>
    </row>
    <row r="19" spans="1:2" x14ac:dyDescent="0.15">
      <c r="A19" s="3"/>
      <c r="B19" s="3"/>
    </row>
    <row r="20" spans="1:2" x14ac:dyDescent="0.15">
      <c r="A20" s="3"/>
      <c r="B20" s="3"/>
    </row>
    <row r="21" spans="1:2" x14ac:dyDescent="0.15">
      <c r="A21" s="3"/>
      <c r="B21" s="3"/>
    </row>
    <row r="22" spans="1:2" x14ac:dyDescent="0.15">
      <c r="A22" s="3"/>
      <c r="B22" s="3"/>
    </row>
    <row r="23" spans="1:2" x14ac:dyDescent="0.15">
      <c r="A23" s="3"/>
      <c r="B23" s="3"/>
    </row>
    <row r="24" spans="1:2" x14ac:dyDescent="0.15">
      <c r="A24" s="3"/>
      <c r="B24" s="3"/>
    </row>
    <row r="25" spans="1:2" x14ac:dyDescent="0.15">
      <c r="A25" s="3"/>
      <c r="B25" s="3"/>
    </row>
    <row r="26" spans="1:2" x14ac:dyDescent="0.15">
      <c r="A26" s="3"/>
      <c r="B26" s="3"/>
    </row>
    <row r="27" spans="1:2" x14ac:dyDescent="0.15">
      <c r="A27" s="3"/>
      <c r="B27" s="3"/>
    </row>
    <row r="28" spans="1:2" x14ac:dyDescent="0.15">
      <c r="A28" s="3"/>
      <c r="B28" s="3"/>
    </row>
    <row r="29" spans="1:2" x14ac:dyDescent="0.15">
      <c r="A29" s="3"/>
      <c r="B29" s="3"/>
    </row>
    <row r="30" spans="1:2" x14ac:dyDescent="0.15">
      <c r="A30" s="3"/>
      <c r="B30" s="3"/>
    </row>
    <row r="31" spans="1:2" x14ac:dyDescent="0.15">
      <c r="A31" s="3"/>
      <c r="B31" s="3"/>
    </row>
    <row r="32" spans="1:2" x14ac:dyDescent="0.15">
      <c r="A32" s="3"/>
      <c r="B32" s="3"/>
    </row>
    <row r="33" spans="1:2" x14ac:dyDescent="0.15">
      <c r="A33" s="3"/>
      <c r="B33" s="3"/>
    </row>
    <row r="34" spans="1:2" x14ac:dyDescent="0.15">
      <c r="A34" s="3"/>
      <c r="B34" s="3"/>
    </row>
    <row r="35" spans="1:2" x14ac:dyDescent="0.15">
      <c r="A35" s="3"/>
      <c r="B35" s="3"/>
    </row>
    <row r="36" spans="1:2" x14ac:dyDescent="0.15">
      <c r="A36" s="3"/>
      <c r="B36" s="3"/>
    </row>
    <row r="37" spans="1:2" x14ac:dyDescent="0.15">
      <c r="A37" s="3"/>
      <c r="B37" s="3"/>
    </row>
    <row r="38" spans="1:2" x14ac:dyDescent="0.15">
      <c r="A38" s="3"/>
      <c r="B38" s="3"/>
    </row>
    <row r="39" spans="1:2" x14ac:dyDescent="0.15">
      <c r="A39" s="3"/>
      <c r="B39" s="3"/>
    </row>
    <row r="40" spans="1:2" x14ac:dyDescent="0.15">
      <c r="A40" s="3"/>
      <c r="B40" s="3"/>
    </row>
    <row r="41" spans="1:2" x14ac:dyDescent="0.15">
      <c r="A41" s="3"/>
      <c r="B41" s="3"/>
    </row>
    <row r="42" spans="1:2" x14ac:dyDescent="0.15">
      <c r="A42" s="3"/>
      <c r="B42" s="3"/>
    </row>
    <row r="43" spans="1:2" x14ac:dyDescent="0.15">
      <c r="A43" s="3"/>
      <c r="B43" s="3"/>
    </row>
    <row r="44" spans="1:2" x14ac:dyDescent="0.15">
      <c r="A44" s="3"/>
      <c r="B44" s="3"/>
    </row>
    <row r="45" spans="1:2" x14ac:dyDescent="0.15">
      <c r="A45" s="3"/>
      <c r="B45" s="3"/>
    </row>
    <row r="46" spans="1:2" x14ac:dyDescent="0.15">
      <c r="A46" s="3"/>
      <c r="B46" s="3"/>
    </row>
    <row r="47" spans="1:2" x14ac:dyDescent="0.15">
      <c r="A47" s="3"/>
      <c r="B47" s="3"/>
    </row>
    <row r="48" spans="1:2" x14ac:dyDescent="0.15">
      <c r="A48" s="3"/>
      <c r="B48" s="3"/>
    </row>
    <row r="49" spans="1:2" x14ac:dyDescent="0.15">
      <c r="A49" s="3"/>
      <c r="B49" s="3"/>
    </row>
    <row r="50" spans="1:2" x14ac:dyDescent="0.15">
      <c r="A50" s="3"/>
      <c r="B50" s="3"/>
    </row>
    <row r="51" spans="1:2" x14ac:dyDescent="0.15">
      <c r="A51" s="3"/>
      <c r="B51" s="3"/>
    </row>
    <row r="52" spans="1:2" x14ac:dyDescent="0.15">
      <c r="A52" s="3"/>
      <c r="B52" s="3"/>
    </row>
    <row r="53" spans="1:2" x14ac:dyDescent="0.15">
      <c r="A53" s="3"/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x14ac:dyDescent="0.15">
      <c r="A58" s="3"/>
      <c r="B58" s="3"/>
    </row>
    <row r="59" spans="1:2" x14ac:dyDescent="0.15">
      <c r="A59" s="3"/>
      <c r="B59" s="3"/>
    </row>
    <row r="60" spans="1:2" x14ac:dyDescent="0.15">
      <c r="A60" s="3"/>
      <c r="B60" s="3"/>
    </row>
    <row r="61" spans="1:2" x14ac:dyDescent="0.15">
      <c r="A61" s="3"/>
      <c r="B61" s="3"/>
    </row>
    <row r="62" spans="1:2" x14ac:dyDescent="0.15">
      <c r="A62" s="3"/>
      <c r="B62" s="3"/>
    </row>
    <row r="63" spans="1:2" x14ac:dyDescent="0.15">
      <c r="A63" s="3"/>
      <c r="B63" s="3"/>
    </row>
    <row r="64" spans="1:2" x14ac:dyDescent="0.15">
      <c r="A64" s="3"/>
      <c r="B64" s="3"/>
    </row>
    <row r="65" spans="1:2" x14ac:dyDescent="0.15">
      <c r="A65" s="3"/>
      <c r="B65" s="3"/>
    </row>
    <row r="66" spans="1:2" x14ac:dyDescent="0.15">
      <c r="A66" s="3"/>
      <c r="B66" s="3"/>
    </row>
    <row r="67" spans="1:2" x14ac:dyDescent="0.15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Microsoft Office User</cp:lastModifiedBy>
  <cp:lastPrinted>2013-12-27T20:30:10Z</cp:lastPrinted>
  <dcterms:created xsi:type="dcterms:W3CDTF">2005-02-02T14:54:55Z</dcterms:created>
  <dcterms:modified xsi:type="dcterms:W3CDTF">2022-12-28T09:07:41Z</dcterms:modified>
</cp:coreProperties>
</file>