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24AEC2A6-CCD4-0449-8136-B02B3386AA0E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jan.2012'!$A$1:$BP$142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59" i="5" l="1"/>
  <c r="BK159" i="5"/>
  <c r="AH159" i="5"/>
  <c r="BN159" i="5" s="1"/>
  <c r="AF159" i="5"/>
  <c r="BM158" i="5"/>
  <c r="BO158" i="5" s="1"/>
  <c r="BK158" i="5"/>
  <c r="AH158" i="5"/>
  <c r="BN158" i="5" s="1"/>
  <c r="AF158" i="5"/>
  <c r="BM157" i="5"/>
  <c r="BK157" i="5"/>
  <c r="AH157" i="5"/>
  <c r="BN157" i="5" s="1"/>
  <c r="AF157" i="5"/>
  <c r="BM156" i="5"/>
  <c r="BK156" i="5"/>
  <c r="AF156" i="5"/>
  <c r="AH156" i="5" s="1"/>
  <c r="BN156" i="5" s="1"/>
  <c r="BM155" i="5"/>
  <c r="BK155" i="5"/>
  <c r="AH155" i="5"/>
  <c r="BN155" i="5" s="1"/>
  <c r="AF155" i="5"/>
  <c r="BM154" i="5"/>
  <c r="BK154" i="5"/>
  <c r="AF154" i="5"/>
  <c r="AH154" i="5" s="1"/>
  <c r="BN154" i="5" s="1"/>
  <c r="BO108" i="5"/>
  <c r="BM108" i="5"/>
  <c r="BN137" i="5"/>
  <c r="BK137" i="5"/>
  <c r="BM137" i="5" s="1"/>
  <c r="BO137" i="5" s="1"/>
  <c r="BN132" i="5"/>
  <c r="BK132" i="5"/>
  <c r="BM132" i="5" s="1"/>
  <c r="BO132" i="5" s="1"/>
  <c r="BN133" i="5"/>
  <c r="BK133" i="5"/>
  <c r="BM133" i="5" s="1"/>
  <c r="BN136" i="5"/>
  <c r="BK136" i="5"/>
  <c r="BM136" i="5" s="1"/>
  <c r="BO136" i="5" s="1"/>
  <c r="BN135" i="5"/>
  <c r="BK135" i="5"/>
  <c r="BM135" i="5" s="1"/>
  <c r="BO135" i="5" s="1"/>
  <c r="BN134" i="5"/>
  <c r="BK134" i="5"/>
  <c r="BM134" i="5" s="1"/>
  <c r="BO134" i="5" s="1"/>
  <c r="BN111" i="5"/>
  <c r="BK111" i="5"/>
  <c r="BM111" i="5" s="1"/>
  <c r="BO111" i="5" s="1"/>
  <c r="BN107" i="5"/>
  <c r="BK107" i="5"/>
  <c r="BM107" i="5" s="1"/>
  <c r="BO107" i="5" s="1"/>
  <c r="BN105" i="5"/>
  <c r="BK105" i="5"/>
  <c r="BM105" i="5" s="1"/>
  <c r="BO105" i="5" s="1"/>
  <c r="BK108" i="5"/>
  <c r="BN58" i="5"/>
  <c r="BK58" i="5"/>
  <c r="BM58" i="5" s="1"/>
  <c r="BN63" i="5"/>
  <c r="BK63" i="5"/>
  <c r="BM63" i="5" s="1"/>
  <c r="BO63" i="5" s="1"/>
  <c r="BN60" i="5"/>
  <c r="BK60" i="5"/>
  <c r="BM60" i="5" s="1"/>
  <c r="BN61" i="5"/>
  <c r="BK61" i="5"/>
  <c r="BM61" i="5" s="1"/>
  <c r="BO61" i="5" s="1"/>
  <c r="BN27" i="5"/>
  <c r="BK27" i="5"/>
  <c r="BM27" i="5" s="1"/>
  <c r="BO27" i="5" s="1"/>
  <c r="BN28" i="5"/>
  <c r="BK28" i="5"/>
  <c r="BM28" i="5" s="1"/>
  <c r="BN31" i="5"/>
  <c r="BK31" i="5"/>
  <c r="BM31" i="5" s="1"/>
  <c r="BO31" i="5" s="1"/>
  <c r="BK77" i="5"/>
  <c r="BM77" i="5" s="1"/>
  <c r="AF77" i="5"/>
  <c r="AH77" i="5" s="1"/>
  <c r="BN77" i="5" s="1"/>
  <c r="BK73" i="5"/>
  <c r="BM73" i="5" s="1"/>
  <c r="AF73" i="5"/>
  <c r="AH73" i="5" s="1"/>
  <c r="BN73" i="5" s="1"/>
  <c r="BK130" i="5"/>
  <c r="BM130" i="5" s="1"/>
  <c r="AF130" i="5"/>
  <c r="AH130" i="5" s="1"/>
  <c r="BN130" i="5" s="1"/>
  <c r="BK17" i="5"/>
  <c r="BM17" i="5" s="1"/>
  <c r="AF17" i="5"/>
  <c r="AH17" i="5" s="1"/>
  <c r="BN17" i="5" s="1"/>
  <c r="BK9" i="5"/>
  <c r="BM9" i="5" s="1"/>
  <c r="AF9" i="5"/>
  <c r="AH9" i="5" s="1"/>
  <c r="BN9" i="5" s="1"/>
  <c r="BO159" i="5" l="1"/>
  <c r="BO157" i="5"/>
  <c r="BO155" i="5"/>
  <c r="BO156" i="5"/>
  <c r="BO154" i="5"/>
  <c r="BO133" i="5"/>
  <c r="BO28" i="5"/>
  <c r="BO60" i="5"/>
  <c r="BO58" i="5"/>
  <c r="BO73" i="5"/>
  <c r="BO77" i="5"/>
  <c r="BO130" i="5"/>
  <c r="BO17" i="5"/>
  <c r="BO9" i="5"/>
  <c r="BK147" i="5" l="1"/>
  <c r="BM147" i="5" s="1"/>
  <c r="AF147" i="5"/>
  <c r="AH147" i="5" s="1"/>
  <c r="BN147" i="5" s="1"/>
  <c r="BK149" i="5"/>
  <c r="BM149" i="5" s="1"/>
  <c r="AF149" i="5"/>
  <c r="AH149" i="5" s="1"/>
  <c r="BN149" i="5" s="1"/>
  <c r="BK150" i="5"/>
  <c r="BM150" i="5" s="1"/>
  <c r="AF150" i="5"/>
  <c r="AH150" i="5" s="1"/>
  <c r="BN150" i="5" s="1"/>
  <c r="BK148" i="5"/>
  <c r="BM148" i="5" s="1"/>
  <c r="AF148" i="5"/>
  <c r="AH148" i="5" s="1"/>
  <c r="BN148" i="5" s="1"/>
  <c r="BK117" i="5"/>
  <c r="BM117" i="5" s="1"/>
  <c r="AF117" i="5"/>
  <c r="AH117" i="5" s="1"/>
  <c r="BN117" i="5" s="1"/>
  <c r="BK125" i="5"/>
  <c r="BM125" i="5" s="1"/>
  <c r="AF125" i="5"/>
  <c r="AH125" i="5" s="1"/>
  <c r="BN125" i="5" s="1"/>
  <c r="BK121" i="5"/>
  <c r="BM121" i="5" s="1"/>
  <c r="AF121" i="5"/>
  <c r="AH121" i="5" s="1"/>
  <c r="BN121" i="5" s="1"/>
  <c r="BK115" i="5"/>
  <c r="BM115" i="5" s="1"/>
  <c r="AF115" i="5"/>
  <c r="AH115" i="5" s="1"/>
  <c r="BN115" i="5" s="1"/>
  <c r="BK126" i="5"/>
  <c r="BM126" i="5" s="1"/>
  <c r="AF126" i="5"/>
  <c r="AH126" i="5" s="1"/>
  <c r="BN126" i="5" s="1"/>
  <c r="BK124" i="5"/>
  <c r="BM124" i="5" s="1"/>
  <c r="AF124" i="5"/>
  <c r="AH124" i="5" s="1"/>
  <c r="BN124" i="5" s="1"/>
  <c r="BK102" i="5"/>
  <c r="BM102" i="5" s="1"/>
  <c r="AF102" i="5"/>
  <c r="AH102" i="5" s="1"/>
  <c r="BN102" i="5" s="1"/>
  <c r="BK86" i="5"/>
  <c r="BM86" i="5" s="1"/>
  <c r="AF86" i="5"/>
  <c r="AH86" i="5" s="1"/>
  <c r="BN86" i="5" s="1"/>
  <c r="BK90" i="5"/>
  <c r="BM90" i="5" s="1"/>
  <c r="AF90" i="5"/>
  <c r="AH90" i="5" s="1"/>
  <c r="BN90" i="5" s="1"/>
  <c r="BK95" i="5"/>
  <c r="BM95" i="5" s="1"/>
  <c r="AF95" i="5"/>
  <c r="AH95" i="5" s="1"/>
  <c r="BN95" i="5" s="1"/>
  <c r="BK72" i="5"/>
  <c r="BM72" i="5" s="1"/>
  <c r="AF72" i="5"/>
  <c r="AH72" i="5" s="1"/>
  <c r="BN72" i="5" s="1"/>
  <c r="BK68" i="5"/>
  <c r="BM68" i="5" s="1"/>
  <c r="AF68" i="5"/>
  <c r="AH68" i="5" s="1"/>
  <c r="BN68" i="5" s="1"/>
  <c r="BK74" i="5"/>
  <c r="BM74" i="5" s="1"/>
  <c r="AF74" i="5"/>
  <c r="AH74" i="5" s="1"/>
  <c r="BN74" i="5" s="1"/>
  <c r="BK75" i="5"/>
  <c r="BM75" i="5" s="1"/>
  <c r="AF75" i="5"/>
  <c r="AH75" i="5" s="1"/>
  <c r="BN75" i="5" s="1"/>
  <c r="BK69" i="5"/>
  <c r="BM69" i="5" s="1"/>
  <c r="AF69" i="5"/>
  <c r="AH69" i="5" s="1"/>
  <c r="BN69" i="5" s="1"/>
  <c r="BK82" i="5"/>
  <c r="BM82" i="5" s="1"/>
  <c r="AH82" i="5"/>
  <c r="BN82" i="5" s="1"/>
  <c r="BK81" i="5"/>
  <c r="BM81" i="5" s="1"/>
  <c r="AH81" i="5"/>
  <c r="BN81" i="5" s="1"/>
  <c r="BK80" i="5"/>
  <c r="BM80" i="5" s="1"/>
  <c r="AH80" i="5"/>
  <c r="BN80" i="5" s="1"/>
  <c r="BK56" i="5"/>
  <c r="BM56" i="5" s="1"/>
  <c r="AF56" i="5"/>
  <c r="AH56" i="5" s="1"/>
  <c r="BN56" i="5" s="1"/>
  <c r="BK36" i="5"/>
  <c r="BM36" i="5" s="1"/>
  <c r="AF36" i="5"/>
  <c r="AH36" i="5" s="1"/>
  <c r="BN36" i="5" s="1"/>
  <c r="BK38" i="5"/>
  <c r="BM38" i="5" s="1"/>
  <c r="AF38" i="5"/>
  <c r="AH38" i="5" s="1"/>
  <c r="BN38" i="5" s="1"/>
  <c r="BK39" i="5"/>
  <c r="BM39" i="5" s="1"/>
  <c r="AF39" i="5"/>
  <c r="AH39" i="5" s="1"/>
  <c r="BN39" i="5" s="1"/>
  <c r="BK54" i="5"/>
  <c r="BM54" i="5" s="1"/>
  <c r="AF54" i="5"/>
  <c r="AH54" i="5" s="1"/>
  <c r="BN54" i="5" s="1"/>
  <c r="BK51" i="5"/>
  <c r="BM51" i="5" s="1"/>
  <c r="AF51" i="5"/>
  <c r="AH51" i="5" s="1"/>
  <c r="BN51" i="5" s="1"/>
  <c r="BK37" i="5"/>
  <c r="BM37" i="5" s="1"/>
  <c r="AF37" i="5"/>
  <c r="AH37" i="5" s="1"/>
  <c r="BN37" i="5" s="1"/>
  <c r="BK43" i="5"/>
  <c r="BM43" i="5" s="1"/>
  <c r="AF43" i="5"/>
  <c r="AH43" i="5" s="1"/>
  <c r="BN43" i="5" s="1"/>
  <c r="BK41" i="5"/>
  <c r="BM41" i="5" s="1"/>
  <c r="AF41" i="5"/>
  <c r="AH41" i="5" s="1"/>
  <c r="BN41" i="5" s="1"/>
  <c r="BK20" i="5"/>
  <c r="BM20" i="5" s="1"/>
  <c r="AF20" i="5"/>
  <c r="AH20" i="5" s="1"/>
  <c r="BN20" i="5" s="1"/>
  <c r="BK24" i="5"/>
  <c r="BM24" i="5" s="1"/>
  <c r="AF24" i="5"/>
  <c r="AH24" i="5" s="1"/>
  <c r="BN24" i="5" s="1"/>
  <c r="BK14" i="5"/>
  <c r="BM14" i="5" s="1"/>
  <c r="AF14" i="5"/>
  <c r="AH14" i="5" s="1"/>
  <c r="BN14" i="5" s="1"/>
  <c r="BK7" i="5"/>
  <c r="BM7" i="5" s="1"/>
  <c r="AF7" i="5"/>
  <c r="AH7" i="5" s="1"/>
  <c r="BN7" i="5" s="1"/>
  <c r="BK11" i="5"/>
  <c r="BM11" i="5" s="1"/>
  <c r="AF11" i="5"/>
  <c r="AH11" i="5" s="1"/>
  <c r="BN11" i="5" s="1"/>
  <c r="BK12" i="5"/>
  <c r="BM12" i="5" s="1"/>
  <c r="AF12" i="5"/>
  <c r="AH12" i="5" s="1"/>
  <c r="BN12" i="5" s="1"/>
  <c r="BK8" i="5"/>
  <c r="BM8" i="5" s="1"/>
  <c r="AF8" i="5"/>
  <c r="AH8" i="5" s="1"/>
  <c r="BN8" i="5" s="1"/>
  <c r="BK21" i="5"/>
  <c r="BM21" i="5" s="1"/>
  <c r="AF21" i="5"/>
  <c r="AH21" i="5" s="1"/>
  <c r="BN21" i="5" s="1"/>
  <c r="BK19" i="5"/>
  <c r="BM19" i="5" s="1"/>
  <c r="AF19" i="5"/>
  <c r="AH19" i="5" s="1"/>
  <c r="BN19" i="5" s="1"/>
  <c r="BK10" i="5"/>
  <c r="BM10" i="5" s="1"/>
  <c r="AF10" i="5"/>
  <c r="AH10" i="5" s="1"/>
  <c r="BN10" i="5" s="1"/>
  <c r="BK89" i="5"/>
  <c r="BM89" i="5" s="1"/>
  <c r="AF89" i="5"/>
  <c r="AH89" i="5" s="1"/>
  <c r="BN89" i="5" s="1"/>
  <c r="BK96" i="5"/>
  <c r="BM96" i="5" s="1"/>
  <c r="AF96" i="5"/>
  <c r="AH96" i="5" s="1"/>
  <c r="BN96" i="5" s="1"/>
  <c r="BK47" i="5"/>
  <c r="BM47" i="5" s="1"/>
  <c r="AF47" i="5"/>
  <c r="AH47" i="5" s="1"/>
  <c r="BN47" i="5" s="1"/>
  <c r="BK129" i="5"/>
  <c r="BM129" i="5" s="1"/>
  <c r="AF129" i="5"/>
  <c r="AH129" i="5" s="1"/>
  <c r="BN129" i="5" s="1"/>
  <c r="BK122" i="5"/>
  <c r="BM122" i="5" s="1"/>
  <c r="AF122" i="5"/>
  <c r="AH122" i="5" s="1"/>
  <c r="BN122" i="5" s="1"/>
  <c r="BK127" i="5"/>
  <c r="BM127" i="5" s="1"/>
  <c r="AF127" i="5"/>
  <c r="AH127" i="5" s="1"/>
  <c r="BN127" i="5" s="1"/>
  <c r="BK119" i="5"/>
  <c r="BM119" i="5" s="1"/>
  <c r="AF119" i="5"/>
  <c r="AH119" i="5" s="1"/>
  <c r="BN119" i="5" s="1"/>
  <c r="BK26" i="5"/>
  <c r="BK5" i="5"/>
  <c r="BK16" i="5"/>
  <c r="BK15" i="5"/>
  <c r="BK6" i="5"/>
  <c r="BK4" i="5"/>
  <c r="BK13" i="5"/>
  <c r="BK23" i="5"/>
  <c r="BK22" i="5"/>
  <c r="BK18" i="5"/>
  <c r="BK29" i="5"/>
  <c r="BM29" i="5" s="1"/>
  <c r="BK30" i="5"/>
  <c r="BM30" i="5" s="1"/>
  <c r="BK32" i="5"/>
  <c r="BM32" i="5" s="1"/>
  <c r="BK45" i="5"/>
  <c r="BK44" i="5"/>
  <c r="BK48" i="5"/>
  <c r="BK53" i="5"/>
  <c r="BK42" i="5"/>
  <c r="BK55" i="5"/>
  <c r="BK50" i="5"/>
  <c r="BK46" i="5"/>
  <c r="BK49" i="5"/>
  <c r="BK40" i="5"/>
  <c r="BK52" i="5"/>
  <c r="BK62" i="5"/>
  <c r="BM62" i="5" s="1"/>
  <c r="BK59" i="5"/>
  <c r="BM59" i="5" s="1"/>
  <c r="BK64" i="5"/>
  <c r="BM64" i="5" s="1"/>
  <c r="BK79" i="5"/>
  <c r="BM79" i="5" s="1"/>
  <c r="BK76" i="5"/>
  <c r="BM76" i="5" s="1"/>
  <c r="BK70" i="5"/>
  <c r="BK71" i="5"/>
  <c r="BK109" i="5"/>
  <c r="BM109" i="5" s="1"/>
  <c r="BK110" i="5"/>
  <c r="BM110" i="5" s="1"/>
  <c r="BK106" i="5"/>
  <c r="BM106" i="5" s="1"/>
  <c r="BK101" i="5"/>
  <c r="BK93" i="5"/>
  <c r="BK94" i="5"/>
  <c r="BK103" i="5"/>
  <c r="BK88" i="5"/>
  <c r="BK87" i="5"/>
  <c r="BK97" i="5"/>
  <c r="BK99" i="5"/>
  <c r="BK100" i="5"/>
  <c r="BK98" i="5"/>
  <c r="BK91" i="5"/>
  <c r="BK92" i="5"/>
  <c r="BK128" i="5"/>
  <c r="BK123" i="5"/>
  <c r="BM123" i="5" s="1"/>
  <c r="BK120" i="5"/>
  <c r="BK116" i="5"/>
  <c r="BK118" i="5"/>
  <c r="AF5" i="5"/>
  <c r="AF16" i="5"/>
  <c r="AF15" i="5"/>
  <c r="AF6" i="5"/>
  <c r="AH6" i="5" s="1"/>
  <c r="AF4" i="5"/>
  <c r="AH4" i="5" s="1"/>
  <c r="AF13" i="5"/>
  <c r="AH13" i="5" s="1"/>
  <c r="AF23" i="5"/>
  <c r="AH23" i="5" s="1"/>
  <c r="AH22" i="5"/>
  <c r="AF18" i="5"/>
  <c r="AH18" i="5" s="1"/>
  <c r="AF45" i="5"/>
  <c r="AF44" i="5"/>
  <c r="AF48" i="5"/>
  <c r="AF53" i="5"/>
  <c r="AF42" i="5"/>
  <c r="AF55" i="5"/>
  <c r="AF50" i="5"/>
  <c r="AF46" i="5"/>
  <c r="AF49" i="5"/>
  <c r="AF40" i="5"/>
  <c r="AF52" i="5"/>
  <c r="AF76" i="5"/>
  <c r="AH76" i="5" s="1"/>
  <c r="BN76" i="5" s="1"/>
  <c r="AF70" i="5"/>
  <c r="AF71" i="5"/>
  <c r="AF101" i="5"/>
  <c r="AF93" i="5"/>
  <c r="AF94" i="5"/>
  <c r="AF103" i="5"/>
  <c r="AF88" i="5"/>
  <c r="AF87" i="5"/>
  <c r="AF97" i="5"/>
  <c r="AF99" i="5"/>
  <c r="AF100" i="5"/>
  <c r="AF98" i="5"/>
  <c r="AF91" i="5"/>
  <c r="AF92" i="5"/>
  <c r="AF128" i="5"/>
  <c r="AF123" i="5"/>
  <c r="AF120" i="5"/>
  <c r="AF116" i="5"/>
  <c r="AF118" i="5"/>
  <c r="BN109" i="5"/>
  <c r="BN110" i="5"/>
  <c r="BN106" i="5"/>
  <c r="AH79" i="5"/>
  <c r="BN79" i="5" s="1"/>
  <c r="BN29" i="5"/>
  <c r="BN30" i="5"/>
  <c r="BN32" i="5"/>
  <c r="BN64" i="5"/>
  <c r="BN59" i="5"/>
  <c r="BN62" i="5"/>
  <c r="BO149" i="5" l="1"/>
  <c r="BO124" i="5"/>
  <c r="BO115" i="5"/>
  <c r="BO125" i="5"/>
  <c r="BO126" i="5"/>
  <c r="BO121" i="5"/>
  <c r="BO117" i="5"/>
  <c r="BO147" i="5"/>
  <c r="BO148" i="5"/>
  <c r="BO150" i="5"/>
  <c r="BO95" i="5"/>
  <c r="BO86" i="5"/>
  <c r="BO90" i="5"/>
  <c r="BO102" i="5"/>
  <c r="BO69" i="5"/>
  <c r="BO74" i="5"/>
  <c r="BO72" i="5"/>
  <c r="BO75" i="5"/>
  <c r="BO68" i="5"/>
  <c r="BO80" i="5"/>
  <c r="BO82" i="5"/>
  <c r="BO81" i="5"/>
  <c r="BO10" i="5"/>
  <c r="BO21" i="5"/>
  <c r="BO12" i="5"/>
  <c r="BO7" i="5"/>
  <c r="BO24" i="5"/>
  <c r="BO41" i="5"/>
  <c r="BO37" i="5"/>
  <c r="BO54" i="5"/>
  <c r="BO38" i="5"/>
  <c r="BO56" i="5"/>
  <c r="BO43" i="5"/>
  <c r="BO51" i="5"/>
  <c r="BO39" i="5"/>
  <c r="BO36" i="5"/>
  <c r="BO20" i="5"/>
  <c r="BO19" i="5"/>
  <c r="BO8" i="5"/>
  <c r="BO11" i="5"/>
  <c r="BO14" i="5"/>
  <c r="BO109" i="5"/>
  <c r="BO89" i="5"/>
  <c r="BO96" i="5"/>
  <c r="BO47" i="5"/>
  <c r="BO129" i="5"/>
  <c r="BO122" i="5"/>
  <c r="BO127" i="5"/>
  <c r="BO119" i="5"/>
  <c r="BO79" i="5"/>
  <c r="BO110" i="5"/>
  <c r="BO106" i="5"/>
  <c r="BO76" i="5"/>
  <c r="BO30" i="5"/>
  <c r="BO62" i="5"/>
  <c r="BO32" i="5"/>
  <c r="BO29" i="5"/>
  <c r="BO64" i="5"/>
  <c r="BO59" i="5"/>
  <c r="BM97" i="5"/>
  <c r="BM103" i="5"/>
  <c r="BM92" i="5"/>
  <c r="BM93" i="5"/>
  <c r="BM88" i="5"/>
  <c r="BM100" i="5"/>
  <c r="BM87" i="5"/>
  <c r="AH103" i="5"/>
  <c r="BN103" i="5" s="1"/>
  <c r="AH92" i="5"/>
  <c r="BN92" i="5" s="1"/>
  <c r="AH93" i="5"/>
  <c r="BN93" i="5" s="1"/>
  <c r="AH88" i="5"/>
  <c r="BN88" i="5" s="1"/>
  <c r="AH100" i="5"/>
  <c r="BN100" i="5" s="1"/>
  <c r="AH87" i="5"/>
  <c r="BN87" i="5" s="1"/>
  <c r="BM116" i="5"/>
  <c r="BM118" i="5"/>
  <c r="AH116" i="5"/>
  <c r="BN116" i="5" s="1"/>
  <c r="AH118" i="5"/>
  <c r="BN118" i="5" s="1"/>
  <c r="AH123" i="5"/>
  <c r="BN123" i="5" s="1"/>
  <c r="BM6" i="5"/>
  <c r="BM4" i="5"/>
  <c r="BM23" i="5"/>
  <c r="BM18" i="5"/>
  <c r="BM26" i="5"/>
  <c r="BN6" i="5"/>
  <c r="BN4" i="5"/>
  <c r="BN23" i="5"/>
  <c r="BN18" i="5"/>
  <c r="BN26" i="5"/>
  <c r="BO87" i="5" l="1"/>
  <c r="BO92" i="5"/>
  <c r="BO93" i="5"/>
  <c r="BO100" i="5"/>
  <c r="BO88" i="5"/>
  <c r="BO123" i="5"/>
  <c r="BO103" i="5"/>
  <c r="BO118" i="5"/>
  <c r="BO116" i="5"/>
  <c r="BO18" i="5"/>
  <c r="BO6" i="5"/>
  <c r="BO26" i="5"/>
  <c r="BO23" i="5"/>
  <c r="BO4" i="5"/>
  <c r="AH15" i="5" l="1"/>
  <c r="AH16" i="5"/>
  <c r="AH5" i="5"/>
  <c r="BM120" i="5" l="1"/>
  <c r="BM71" i="5"/>
  <c r="AH71" i="5"/>
  <c r="BN71" i="5" s="1"/>
  <c r="BM55" i="5"/>
  <c r="BM46" i="5"/>
  <c r="BM45" i="5"/>
  <c r="AH55" i="5"/>
  <c r="BN55" i="5" s="1"/>
  <c r="AH46" i="5"/>
  <c r="BN46" i="5" s="1"/>
  <c r="AH45" i="5"/>
  <c r="BN45" i="5" s="1"/>
  <c r="BM70" i="5"/>
  <c r="AH70" i="5"/>
  <c r="BN70" i="5" s="1"/>
  <c r="BM40" i="5"/>
  <c r="BM53" i="5"/>
  <c r="AH40" i="5"/>
  <c r="BN40" i="5" s="1"/>
  <c r="AH53" i="5"/>
  <c r="BN53" i="5" s="1"/>
  <c r="AH120" i="5"/>
  <c r="BN120" i="5" s="1"/>
  <c r="BM91" i="5"/>
  <c r="BM98" i="5"/>
  <c r="BM94" i="5"/>
  <c r="BM99" i="5"/>
  <c r="BM101" i="5"/>
  <c r="AH91" i="5"/>
  <c r="BN91" i="5" s="1"/>
  <c r="AH97" i="5"/>
  <c r="BN97" i="5" s="1"/>
  <c r="BO97" i="5" s="1"/>
  <c r="AH98" i="5"/>
  <c r="BN98" i="5" s="1"/>
  <c r="AH94" i="5"/>
  <c r="BN94" i="5" s="1"/>
  <c r="AH99" i="5"/>
  <c r="BN99" i="5" s="1"/>
  <c r="AH101" i="5"/>
  <c r="BN101" i="5" s="1"/>
  <c r="BM50" i="5"/>
  <c r="BM52" i="5"/>
  <c r="BM49" i="5"/>
  <c r="BM48" i="5"/>
  <c r="BM44" i="5"/>
  <c r="BM42" i="5"/>
  <c r="AH50" i="5"/>
  <c r="BN50" i="5" s="1"/>
  <c r="AH52" i="5"/>
  <c r="BN52" i="5" s="1"/>
  <c r="AH49" i="5"/>
  <c r="BN49" i="5" s="1"/>
  <c r="AH48" i="5"/>
  <c r="BN48" i="5" s="1"/>
  <c r="AH44" i="5"/>
  <c r="BN44" i="5" s="1"/>
  <c r="AH42" i="5"/>
  <c r="BN42" i="5" s="1"/>
  <c r="BM15" i="5"/>
  <c r="BM5" i="5"/>
  <c r="BM13" i="5"/>
  <c r="BM22" i="5"/>
  <c r="BM16" i="5"/>
  <c r="BN15" i="5"/>
  <c r="BN5" i="5"/>
  <c r="BN13" i="5"/>
  <c r="BN22" i="5"/>
  <c r="BN16" i="5"/>
  <c r="BK143" i="5"/>
  <c r="BM143" i="5" s="1"/>
  <c r="BK141" i="5"/>
  <c r="BM141" i="5" s="1"/>
  <c r="AH128" i="5"/>
  <c r="BN128" i="5" s="1"/>
  <c r="BM128" i="5"/>
  <c r="AF141" i="5"/>
  <c r="AH141" i="5" s="1"/>
  <c r="BN141" i="5" s="1"/>
  <c r="AF143" i="5"/>
  <c r="AH143" i="5" s="1"/>
  <c r="BN143" i="5" s="1"/>
  <c r="AF142" i="5"/>
  <c r="AH142" i="5" s="1"/>
  <c r="BN142" i="5" s="1"/>
  <c r="BM142" i="5"/>
  <c r="BO40" i="5" l="1"/>
  <c r="BO128" i="5"/>
  <c r="BO13" i="5"/>
  <c r="BO16" i="5"/>
  <c r="BO44" i="5"/>
  <c r="BO22" i="5"/>
  <c r="BO50" i="5"/>
  <c r="BO48" i="5"/>
  <c r="BO91" i="5"/>
  <c r="BO55" i="5"/>
  <c r="BO71" i="5"/>
  <c r="BO120" i="5"/>
  <c r="BO49" i="5"/>
  <c r="BO70" i="5"/>
  <c r="BO46" i="5"/>
  <c r="BO143" i="5"/>
  <c r="BO5" i="5"/>
  <c r="BO15" i="5"/>
  <c r="BO98" i="5"/>
  <c r="BO53" i="5"/>
  <c r="BO142" i="5"/>
  <c r="BO42" i="5"/>
  <c r="BO52" i="5"/>
  <c r="BO99" i="5"/>
  <c r="BO141" i="5"/>
  <c r="BO101" i="5"/>
  <c r="BO45" i="5"/>
  <c r="BO94" i="5"/>
</calcChain>
</file>

<file path=xl/sharedStrings.xml><?xml version="1.0" encoding="utf-8"?>
<sst xmlns="http://schemas.openxmlformats.org/spreadsheetml/2006/main" count="666" uniqueCount="220">
  <si>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</si>
  <si>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</si>
  <si>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</si>
  <si>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</si>
  <si>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</si>
  <si>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</si>
  <si>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</si>
  <si>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</si>
  <si>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</si>
  <si>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</si>
  <si>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</si>
  <si>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</si>
  <si>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</si>
  <si>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</si>
  <si>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</si>
  <si>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</si>
  <si>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</si>
  <si>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</si>
  <si>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</si>
  <si>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Chantal v. der Wijst</t>
  </si>
  <si>
    <t>Giel van der Linden</t>
  </si>
  <si>
    <t>Patrick Engelen</t>
  </si>
  <si>
    <t>Kenny Kanora</t>
  </si>
  <si>
    <t>Jan van Tien</t>
  </si>
  <si>
    <t>Lierop</t>
  </si>
  <si>
    <t>Nuenen</t>
  </si>
  <si>
    <t>Schijndel</t>
  </si>
  <si>
    <t>Mierlo</t>
  </si>
  <si>
    <t>Jordy van der Wijst</t>
  </si>
  <si>
    <t>Griendtsveen</t>
  </si>
  <si>
    <t>Kees Vorstenbosch</t>
  </si>
  <si>
    <t>Veldhoven</t>
  </si>
  <si>
    <t>Wim van Rooij</t>
  </si>
  <si>
    <t>Bergeijk</t>
  </si>
  <si>
    <t>Nispen</t>
  </si>
  <si>
    <t>Heesch</t>
  </si>
  <si>
    <t>Dennis Rijntjes</t>
  </si>
  <si>
    <t>Stephano Mulder</t>
  </si>
  <si>
    <t>Pascal Meere</t>
  </si>
  <si>
    <t>Marel Coolen</t>
  </si>
  <si>
    <t>Aarle Rixtel</t>
  </si>
  <si>
    <t>Oudenaarde ( B. )</t>
  </si>
  <si>
    <t>Barrage</t>
  </si>
  <si>
    <t>Appie de Greef</t>
  </si>
  <si>
    <t>Piet van de Brand</t>
  </si>
  <si>
    <t>Hans Hoens</t>
  </si>
  <si>
    <t>Johan van Hooydonk</t>
  </si>
  <si>
    <t>Borkel &amp; Schaft</t>
  </si>
  <si>
    <t>Bavel</t>
  </si>
  <si>
    <t>Eersel</t>
  </si>
  <si>
    <t>4a</t>
  </si>
  <si>
    <t>4b</t>
  </si>
  <si>
    <t>4c</t>
  </si>
  <si>
    <t>4d</t>
  </si>
  <si>
    <t>10a</t>
  </si>
  <si>
    <t>10b</t>
  </si>
  <si>
    <t>10c</t>
  </si>
  <si>
    <t>10d</t>
  </si>
  <si>
    <t>10e</t>
  </si>
  <si>
    <t>Lars Verstegen</t>
  </si>
  <si>
    <t>Linda Smits</t>
  </si>
  <si>
    <t>Marc Hanssen</t>
  </si>
  <si>
    <t>Ger Verstegen</t>
  </si>
  <si>
    <t>Melick</t>
  </si>
  <si>
    <t>Venray</t>
  </si>
  <si>
    <t>Roermond</t>
  </si>
  <si>
    <t>Reusel</t>
  </si>
  <si>
    <t>Dries Vissers</t>
  </si>
  <si>
    <t>Karel Geentjens</t>
  </si>
  <si>
    <t>Arendonk ( B. )</t>
  </si>
  <si>
    <t>Vlimmeren ( B. )</t>
  </si>
  <si>
    <t>Hans Verhoeven</t>
  </si>
  <si>
    <t>Valkensward</t>
  </si>
  <si>
    <t>Meijel</t>
  </si>
  <si>
    <t>Niels Vermeulen</t>
  </si>
  <si>
    <t>111.</t>
  </si>
  <si>
    <t>Leo van de Burgt</t>
  </si>
  <si>
    <t>Annemiek Castelijns</t>
  </si>
  <si>
    <t>222.</t>
  </si>
  <si>
    <t>Tinus van Kuyk</t>
  </si>
  <si>
    <t>333.</t>
  </si>
  <si>
    <t>444.</t>
  </si>
  <si>
    <t>Tielen ( B. )</t>
  </si>
  <si>
    <t>Uitslag EGM -- Geldrop Hippique 21 &amp; 22 oktober  2023.</t>
  </si>
  <si>
    <t>Jeugd</t>
  </si>
  <si>
    <t>Ingeborg Boers</t>
  </si>
  <si>
    <t>Brent Janssen</t>
  </si>
  <si>
    <t>Schijf</t>
  </si>
  <si>
    <t>Swolgen</t>
  </si>
  <si>
    <t>Yvette v. Amelsvoort</t>
  </si>
  <si>
    <t>Gilze</t>
  </si>
  <si>
    <t>Frank Vissers</t>
  </si>
  <si>
    <t>Rucphen</t>
  </si>
  <si>
    <t>Piet Peepers</t>
  </si>
  <si>
    <t>Keldonk</t>
  </si>
  <si>
    <t>122.</t>
  </si>
  <si>
    <t>Terheijden</t>
  </si>
  <si>
    <t>Annemarie Kuenen</t>
  </si>
  <si>
    <t>Wagenberg</t>
  </si>
  <si>
    <t>Roy Thijssen</t>
  </si>
  <si>
    <t>Sint Anthonis</t>
  </si>
  <si>
    <t>133.</t>
  </si>
  <si>
    <t>Umberto van Gool</t>
  </si>
  <si>
    <t>Dorst</t>
  </si>
  <si>
    <t>Dirk Bastiaans</t>
  </si>
  <si>
    <t>4.</t>
  </si>
  <si>
    <t>Demi Timmers</t>
  </si>
  <si>
    <t>144.</t>
  </si>
  <si>
    <t>Cléo van Dorp</t>
  </si>
  <si>
    <t>Jur Bayens</t>
  </si>
  <si>
    <t>Geldrop</t>
  </si>
  <si>
    <t>Oiraschot</t>
  </si>
  <si>
    <t>Duizel</t>
  </si>
  <si>
    <t>155.</t>
  </si>
  <si>
    <t>Maarten Krom</t>
  </si>
  <si>
    <t>Moniek Classens</t>
  </si>
  <si>
    <t>166.</t>
  </si>
  <si>
    <t>Bas de Koning</t>
  </si>
  <si>
    <t>Gabriëlle Faber</t>
  </si>
  <si>
    <t>Deurne</t>
  </si>
  <si>
    <t>Asperen</t>
  </si>
  <si>
    <t>Inez Oeyen</t>
  </si>
  <si>
    <t>Perry Hendriks</t>
  </si>
  <si>
    <t>Eric Eijpelaer</t>
  </si>
  <si>
    <t>Peer ( B. )</t>
  </si>
  <si>
    <t>Gastel</t>
  </si>
  <si>
    <t>Prinsenbeek</t>
  </si>
  <si>
    <t>177.</t>
  </si>
  <si>
    <t>188.</t>
  </si>
  <si>
    <t>Danny Mariën</t>
  </si>
  <si>
    <t>199.</t>
  </si>
  <si>
    <t>Edwin Dellebeke</t>
  </si>
  <si>
    <t>211.</t>
  </si>
  <si>
    <t>Dirk Vanhees</t>
  </si>
  <si>
    <t>Dana Oeyen</t>
  </si>
  <si>
    <t>Lonneke v. den Eijnden</t>
  </si>
  <si>
    <t>Berckem ( B. )</t>
  </si>
  <si>
    <t>Oost-Souburg</t>
  </si>
  <si>
    <t>Wellen ( B. )</t>
  </si>
  <si>
    <t>Zwevezele ( B. )</t>
  </si>
  <si>
    <t>Nick Weytjens</t>
  </si>
  <si>
    <t>Zutendaal ( B. )</t>
  </si>
  <si>
    <t>Marleen van Straaten</t>
  </si>
  <si>
    <t>322.</t>
  </si>
  <si>
    <t>Guido Geutjens</t>
  </si>
  <si>
    <t>Harry Bartels</t>
  </si>
  <si>
    <t>233.</t>
  </si>
  <si>
    <t>Jan Heijnen</t>
  </si>
  <si>
    <t>Tilburg</t>
  </si>
  <si>
    <t>Piet Groenen</t>
  </si>
  <si>
    <t>Harrie Verstappen</t>
  </si>
  <si>
    <t>Lommel ( B. )</t>
  </si>
  <si>
    <t>Kaya Martinus</t>
  </si>
  <si>
    <t>1.</t>
  </si>
  <si>
    <t>Ilse Looijmans</t>
  </si>
  <si>
    <t>2.</t>
  </si>
  <si>
    <t>Fleurtje Vorstenbosch</t>
  </si>
  <si>
    <t>Nijmegen</t>
  </si>
  <si>
    <t>288.</t>
  </si>
  <si>
    <t>Tessa in 't Groen</t>
  </si>
  <si>
    <t>244.</t>
  </si>
  <si>
    <t>Valerie Kerckhofs</t>
  </si>
  <si>
    <t>255.</t>
  </si>
  <si>
    <t>Ronny Kanora</t>
  </si>
  <si>
    <t>Dongen</t>
  </si>
  <si>
    <t>Nijlen ( B. )</t>
  </si>
  <si>
    <t>277.</t>
  </si>
  <si>
    <t>Rudy van Bylen</t>
  </si>
  <si>
    <t>299.</t>
  </si>
  <si>
    <t>Hans van Meer</t>
  </si>
  <si>
    <t>Sam Couwenberg</t>
  </si>
  <si>
    <t>Geel ( B. )</t>
  </si>
  <si>
    <t>Riel</t>
  </si>
  <si>
    <t>Veulen</t>
  </si>
  <si>
    <t>Sjoerd Lenssen</t>
  </si>
  <si>
    <t>Joeri van Hulle</t>
  </si>
  <si>
    <t>311.</t>
  </si>
  <si>
    <t>Sam van Riet</t>
  </si>
  <si>
    <t>Erik Verloo</t>
  </si>
  <si>
    <t>Nistelrode</t>
  </si>
  <si>
    <t>Poppel ( B. )</t>
  </si>
  <si>
    <t>64.</t>
  </si>
  <si>
    <t>Bernd Wouters</t>
  </si>
  <si>
    <t>Berendrecht ( B. )</t>
  </si>
  <si>
    <t>266.</t>
  </si>
  <si>
    <t>Michiel van Hulle</t>
  </si>
  <si>
    <t>Chantal Brugmans</t>
  </si>
  <si>
    <t>Johan Beliën</t>
  </si>
  <si>
    <t>Johan van Meer</t>
  </si>
  <si>
    <t xml:space="preserve">Stephano Mulder </t>
  </si>
  <si>
    <t>Hamont  ( B. )</t>
  </si>
  <si>
    <t>Wernhout ( B. )</t>
  </si>
  <si>
    <t>Menteam Willems</t>
  </si>
  <si>
    <t>Pelt ( B. )</t>
  </si>
  <si>
    <t>Anthony Hordé</t>
  </si>
  <si>
    <t>Domart sur la Luce</t>
  </si>
  <si>
    <t>7b</t>
  </si>
  <si>
    <t>7c</t>
  </si>
  <si>
    <t>7d</t>
  </si>
  <si>
    <t>7e</t>
  </si>
  <si>
    <t>7a</t>
  </si>
  <si>
    <t>Ilse Kuenen</t>
  </si>
  <si>
    <t>Britt Luycks</t>
  </si>
  <si>
    <t>Lommel(B)</t>
  </si>
  <si>
    <t>Danny Marien</t>
  </si>
  <si>
    <t>Dirk van Hees</t>
  </si>
  <si>
    <t>Johan van Hooijdonk</t>
  </si>
  <si>
    <t>Eric Verloo</t>
  </si>
  <si>
    <t>Dennis Rijntjens</t>
  </si>
  <si>
    <t>Marcel Coolen</t>
  </si>
  <si>
    <t>Johan Belien</t>
  </si>
  <si>
    <t>991.</t>
  </si>
  <si>
    <t>Boyd Exell</t>
  </si>
  <si>
    <t>Minimarathon onder het zadel.</t>
  </si>
  <si>
    <t>Lotus Mijnlieff</t>
  </si>
  <si>
    <t>Esmee van Berlo</t>
  </si>
  <si>
    <t>Frank van der Krieken</t>
  </si>
  <si>
    <t>Inge Verhoeven</t>
  </si>
  <si>
    <t>NarelThiele</t>
  </si>
  <si>
    <t>Manon van Neerven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</si>
</sst>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9"/>
      <color rgb="FF0000FF"/>
      <name val="Verdana"/>
      <family val="2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9"/>
      <name val="Verdana"/>
      <family val="2"/>
    </font>
    <font>
      <b/>
      <sz val="12"/>
      <color rgb="FF002060"/>
      <name val="Calibri"/>
      <family val="2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</font>
    <font>
      <sz val="9"/>
      <color rgb="FF002060"/>
      <name val="Verdana"/>
      <family val="2"/>
    </font>
    <font>
      <b/>
      <sz val="9"/>
      <color rgb="FFC00000"/>
      <name val="Verdana"/>
      <family val="2"/>
    </font>
    <font>
      <b/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</font>
    <font>
      <b/>
      <sz val="12"/>
      <color rgb="FF996633"/>
      <name val="Calibri"/>
      <family val="2"/>
      <scheme val="minor"/>
    </font>
    <font>
      <b/>
      <sz val="12"/>
      <color rgb="FF996633"/>
      <name val="Calibri"/>
      <family val="2"/>
    </font>
    <font>
      <b/>
      <sz val="9"/>
      <color rgb="FFFF0000"/>
      <name val="Verdana"/>
      <family val="2"/>
    </font>
    <font>
      <sz val="10"/>
      <color rgb="FFC00000"/>
      <name val="Verdana"/>
      <family val="2"/>
    </font>
    <font>
      <b/>
      <sz val="10"/>
      <color rgb="FFC00000"/>
      <name val="Verdana"/>
      <family val="2"/>
    </font>
    <font>
      <b/>
      <sz val="12"/>
      <color rgb="FFC00000"/>
      <name val="Calibri"/>
      <family val="2"/>
    </font>
    <font>
      <sz val="26"/>
      <color rgb="FF002060"/>
      <name val="Calibri"/>
      <family val="2"/>
    </font>
    <font>
      <b/>
      <sz val="12"/>
      <color rgb="FF990033"/>
      <name val="Calibri"/>
      <family val="2"/>
    </font>
    <font>
      <sz val="9"/>
      <color rgb="FF990033"/>
      <name val="Calibri"/>
      <family val="2"/>
    </font>
    <font>
      <sz val="8"/>
      <color rgb="FF990033"/>
      <name val="Verdana"/>
      <family val="2"/>
    </font>
    <font>
      <b/>
      <sz val="9"/>
      <color rgb="FF002060"/>
      <name val="Verdana"/>
      <family val="2"/>
    </font>
    <font>
      <b/>
      <sz val="9"/>
      <color rgb="FF99003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61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 wrapText="1"/>
    </xf>
    <xf numFmtId="2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 wrapText="1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11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center" vertical="justify" textRotation="73"/>
    </xf>
    <xf numFmtId="0" fontId="12" fillId="0" borderId="0" xfId="0" applyFont="1" applyAlignment="1">
      <alignment horizontal="center" vertical="justify" textRotation="73" wrapText="1"/>
    </xf>
    <xf numFmtId="0" fontId="12" fillId="0" borderId="4" xfId="0" applyFont="1" applyBorder="1" applyAlignment="1">
      <alignment horizontal="center" vertical="justify" textRotation="73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left"/>
    </xf>
    <xf numFmtId="2" fontId="10" fillId="4" borderId="8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19" xfId="0" applyFont="1" applyBorder="1" applyAlignment="1">
      <alignment horizontal="left"/>
    </xf>
    <xf numFmtId="2" fontId="10" fillId="0" borderId="1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5" borderId="22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center" vertical="center"/>
    </xf>
    <xf numFmtId="0" fontId="16" fillId="4" borderId="19" xfId="0" applyFont="1" applyFill="1" applyBorder="1"/>
    <xf numFmtId="0" fontId="16" fillId="4" borderId="19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2" fontId="10" fillId="4" borderId="19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2" fontId="13" fillId="4" borderId="8" xfId="0" applyNumberFormat="1" applyFont="1" applyFill="1" applyBorder="1" applyAlignment="1">
      <alignment horizontal="center" vertical="center"/>
    </xf>
    <xf numFmtId="0" fontId="10" fillId="4" borderId="19" xfId="0" applyFont="1" applyFill="1" applyBorder="1"/>
    <xf numFmtId="0" fontId="10" fillId="4" borderId="19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right" vertical="center"/>
    </xf>
    <xf numFmtId="0" fontId="6" fillId="6" borderId="29" xfId="0" applyFont="1" applyFill="1" applyBorder="1" applyAlignment="1">
      <alignment horizontal="left" vertical="center"/>
    </xf>
    <xf numFmtId="0" fontId="10" fillId="4" borderId="14" xfId="0" applyFont="1" applyFill="1" applyBorder="1"/>
    <xf numFmtId="2" fontId="10" fillId="4" borderId="18" xfId="0" applyNumberFormat="1" applyFont="1" applyFill="1" applyBorder="1" applyAlignment="1">
      <alignment horizontal="center" vertical="center"/>
    </xf>
    <xf numFmtId="0" fontId="10" fillId="0" borderId="14" xfId="0" applyFont="1" applyBorder="1"/>
    <xf numFmtId="0" fontId="10" fillId="0" borderId="14" xfId="0" applyFont="1" applyBorder="1" applyAlignment="1">
      <alignment horizontal="left"/>
    </xf>
    <xf numFmtId="2" fontId="10" fillId="0" borderId="14" xfId="0" applyNumberFormat="1" applyFont="1" applyBorder="1" applyAlignment="1">
      <alignment horizontal="center" vertical="center"/>
    </xf>
    <xf numFmtId="0" fontId="17" fillId="4" borderId="12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7" fillId="4" borderId="26" xfId="0" applyFont="1" applyFill="1" applyBorder="1" applyAlignment="1">
      <alignment horizontal="right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right" vertical="center"/>
    </xf>
    <xf numFmtId="0" fontId="19" fillId="5" borderId="28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righ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horizontal="right" vertical="center"/>
    </xf>
    <xf numFmtId="0" fontId="19" fillId="5" borderId="14" xfId="0" applyFont="1" applyFill="1" applyBorder="1" applyAlignment="1">
      <alignment horizontal="left" vertical="center"/>
    </xf>
    <xf numFmtId="0" fontId="20" fillId="4" borderId="22" xfId="0" applyFont="1" applyFill="1" applyBorder="1" applyAlignment="1">
      <alignment horizontal="right"/>
    </xf>
    <xf numFmtId="0" fontId="20" fillId="4" borderId="19" xfId="0" applyFont="1" applyFill="1" applyBorder="1"/>
    <xf numFmtId="0" fontId="20" fillId="4" borderId="12" xfId="0" applyFont="1" applyFill="1" applyBorder="1" applyAlignment="1">
      <alignment horizontal="right"/>
    </xf>
    <xf numFmtId="0" fontId="20" fillId="4" borderId="15" xfId="0" applyFont="1" applyFill="1" applyBorder="1" applyAlignment="1">
      <alignment horizontal="right"/>
    </xf>
    <xf numFmtId="0" fontId="20" fillId="4" borderId="2" xfId="0" applyFont="1" applyFill="1" applyBorder="1"/>
    <xf numFmtId="0" fontId="21" fillId="0" borderId="0" xfId="0" applyFont="1"/>
    <xf numFmtId="0" fontId="22" fillId="4" borderId="1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2" fontId="22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/>
    <xf numFmtId="0" fontId="23" fillId="4" borderId="2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4" borderId="19" xfId="0" applyFont="1" applyFill="1" applyBorder="1"/>
    <xf numFmtId="0" fontId="24" fillId="4" borderId="2" xfId="0" applyFont="1" applyFill="1" applyBorder="1"/>
    <xf numFmtId="0" fontId="25" fillId="0" borderId="19" xfId="0" applyFont="1" applyBorder="1" applyAlignment="1">
      <alignment horizontal="left" vertical="center"/>
    </xf>
    <xf numFmtId="0" fontId="24" fillId="0" borderId="31" xfId="0" applyFont="1" applyBorder="1" applyAlignment="1">
      <alignment vertical="center"/>
    </xf>
    <xf numFmtId="0" fontId="25" fillId="0" borderId="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3" fillId="4" borderId="19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right" vertical="center"/>
    </xf>
    <xf numFmtId="0" fontId="26" fillId="4" borderId="12" xfId="0" applyFont="1" applyFill="1" applyBorder="1"/>
    <xf numFmtId="0" fontId="26" fillId="4" borderId="2" xfId="0" applyFont="1" applyFill="1" applyBorder="1"/>
    <xf numFmtId="0" fontId="26" fillId="4" borderId="12" xfId="0" applyFont="1" applyFill="1" applyBorder="1" applyAlignment="1">
      <alignment horizontal="right" vertical="center"/>
    </xf>
    <xf numFmtId="0" fontId="26" fillId="0" borderId="11" xfId="0" applyFont="1" applyBorder="1" applyAlignment="1">
      <alignment horizontal="left" vertical="center"/>
    </xf>
    <xf numFmtId="0" fontId="26" fillId="0" borderId="2" xfId="0" applyFont="1" applyBorder="1"/>
    <xf numFmtId="0" fontId="20" fillId="4" borderId="16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6" fillId="4" borderId="19" xfId="0" applyFont="1" applyFill="1" applyBorder="1" applyAlignment="1">
      <alignment vertical="center"/>
    </xf>
    <xf numFmtId="0" fontId="26" fillId="0" borderId="19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0" fillId="4" borderId="15" xfId="0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4" borderId="12" xfId="0" applyFont="1" applyFill="1" applyBorder="1"/>
    <xf numFmtId="0" fontId="20" fillId="0" borderId="2" xfId="0" applyFont="1" applyBorder="1"/>
    <xf numFmtId="0" fontId="26" fillId="4" borderId="19" xfId="0" applyFont="1" applyFill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0" fontId="20" fillId="4" borderId="2" xfId="0" applyFont="1" applyFill="1" applyBorder="1" applyAlignment="1">
      <alignment horizontal="left"/>
    </xf>
    <xf numFmtId="0" fontId="20" fillId="0" borderId="1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30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11" xfId="0" applyFont="1" applyBorder="1" applyAlignment="1">
      <alignment vertical="center"/>
    </xf>
    <xf numFmtId="0" fontId="26" fillId="4" borderId="16" xfId="0" applyFont="1" applyFill="1" applyBorder="1" applyAlignment="1">
      <alignment horizontal="right" vertical="center"/>
    </xf>
    <xf numFmtId="0" fontId="26" fillId="4" borderId="8" xfId="0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19" fillId="5" borderId="15" xfId="0" applyFont="1" applyFill="1" applyBorder="1" applyAlignment="1">
      <alignment horizontal="right" vertical="center"/>
    </xf>
    <xf numFmtId="0" fontId="19" fillId="5" borderId="25" xfId="0" applyFont="1" applyFill="1" applyBorder="1" applyAlignment="1">
      <alignment horizontal="left" vertical="center"/>
    </xf>
    <xf numFmtId="0" fontId="26" fillId="4" borderId="15" xfId="0" applyFont="1" applyFill="1" applyBorder="1" applyAlignment="1">
      <alignment horizontal="right" vertical="center"/>
    </xf>
    <xf numFmtId="0" fontId="26" fillId="0" borderId="30" xfId="0" applyFont="1" applyBorder="1" applyAlignment="1">
      <alignment horizontal="left" vertical="center"/>
    </xf>
    <xf numFmtId="0" fontId="8" fillId="5" borderId="35" xfId="0" applyFont="1" applyFill="1" applyBorder="1" applyAlignment="1">
      <alignment horizontal="right" vertical="center"/>
    </xf>
    <xf numFmtId="0" fontId="6" fillId="6" borderId="3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0" fillId="4" borderId="2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right" vertical="top"/>
    </xf>
    <xf numFmtId="0" fontId="20" fillId="4" borderId="8" xfId="0" applyFont="1" applyFill="1" applyBorder="1" applyAlignment="1">
      <alignment horizontal="left" vertical="top"/>
    </xf>
    <xf numFmtId="0" fontId="27" fillId="0" borderId="11" xfId="0" applyFont="1" applyBorder="1" applyAlignment="1">
      <alignment vertical="center"/>
    </xf>
    <xf numFmtId="0" fontId="27" fillId="0" borderId="15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7" fillId="0" borderId="16" xfId="0" applyFont="1" applyBorder="1"/>
    <xf numFmtId="0" fontId="27" fillId="0" borderId="8" xfId="0" applyFont="1" applyBorder="1"/>
    <xf numFmtId="0" fontId="26" fillId="0" borderId="12" xfId="0" applyFont="1" applyBorder="1" applyAlignment="1">
      <alignment horizontal="right" vertical="center"/>
    </xf>
    <xf numFmtId="0" fontId="26" fillId="4" borderId="2" xfId="0" applyFont="1" applyFill="1" applyBorder="1" applyAlignment="1">
      <alignment vertical="center"/>
    </xf>
    <xf numFmtId="0" fontId="26" fillId="4" borderId="26" xfId="0" applyFont="1" applyFill="1" applyBorder="1" applyAlignment="1">
      <alignment horizontal="right" vertical="center"/>
    </xf>
    <xf numFmtId="0" fontId="20" fillId="0" borderId="16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4" borderId="26" xfId="0" applyFont="1" applyFill="1" applyBorder="1" applyAlignment="1">
      <alignment horizontal="right" vertical="top"/>
    </xf>
    <xf numFmtId="0" fontId="20" fillId="4" borderId="2" xfId="0" applyFont="1" applyFill="1" applyBorder="1" applyAlignment="1">
      <alignment horizontal="left" vertical="top"/>
    </xf>
    <xf numFmtId="0" fontId="20" fillId="4" borderId="12" xfId="0" applyFont="1" applyFill="1" applyBorder="1" applyAlignment="1">
      <alignment horizontal="right" vertical="top"/>
    </xf>
    <xf numFmtId="0" fontId="20" fillId="4" borderId="31" xfId="0" applyFont="1" applyFill="1" applyBorder="1" applyAlignment="1">
      <alignment horizontal="left" vertical="top"/>
    </xf>
    <xf numFmtId="0" fontId="20" fillId="4" borderId="11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36" xfId="0" applyFont="1" applyBorder="1" applyAlignment="1">
      <alignment horizontal="left" vertical="top"/>
    </xf>
    <xf numFmtId="0" fontId="20" fillId="4" borderId="36" xfId="0" applyFont="1" applyFill="1" applyBorder="1" applyAlignment="1">
      <alignment horizontal="left" vertical="top"/>
    </xf>
    <xf numFmtId="0" fontId="20" fillId="4" borderId="15" xfId="0" applyFont="1" applyFill="1" applyBorder="1" applyAlignment="1">
      <alignment horizontal="right" vertical="top"/>
    </xf>
    <xf numFmtId="0" fontId="20" fillId="4" borderId="25" xfId="0" applyFont="1" applyFill="1" applyBorder="1" applyAlignment="1">
      <alignment horizontal="left" vertical="top"/>
    </xf>
    <xf numFmtId="0" fontId="8" fillId="5" borderId="37" xfId="0" applyFont="1" applyFill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6" fillId="6" borderId="14" xfId="0" applyFont="1" applyFill="1" applyBorder="1" applyAlignment="1">
      <alignment horizontal="left" vertical="center"/>
    </xf>
    <xf numFmtId="0" fontId="26" fillId="0" borderId="15" xfId="0" applyFont="1" applyBorder="1" applyAlignment="1">
      <alignment horizontal="right" vertical="center"/>
    </xf>
    <xf numFmtId="0" fontId="26" fillId="4" borderId="11" xfId="0" applyFont="1" applyFill="1" applyBorder="1" applyAlignment="1">
      <alignment horizontal="left" vertical="center"/>
    </xf>
    <xf numFmtId="0" fontId="28" fillId="7" borderId="19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23" fillId="7" borderId="19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2" fontId="10" fillId="0" borderId="11" xfId="0" applyNumberFormat="1" applyFont="1" applyBorder="1" applyAlignment="1">
      <alignment horizontal="center" vertical="center"/>
    </xf>
    <xf numFmtId="0" fontId="4" fillId="7" borderId="0" xfId="0" applyFont="1" applyFill="1" applyAlignment="1">
      <alignment horizontal="left"/>
    </xf>
    <xf numFmtId="0" fontId="25" fillId="0" borderId="11" xfId="0" applyFont="1" applyBorder="1" applyAlignment="1">
      <alignment horizontal="left" vertical="center"/>
    </xf>
    <xf numFmtId="0" fontId="20" fillId="4" borderId="22" xfId="0" applyFont="1" applyFill="1" applyBorder="1" applyAlignment="1">
      <alignment horizontal="right" vertical="center"/>
    </xf>
    <xf numFmtId="0" fontId="20" fillId="0" borderId="19" xfId="0" applyFont="1" applyBorder="1" applyAlignment="1">
      <alignment horizontal="left" vertical="center"/>
    </xf>
    <xf numFmtId="0" fontId="27" fillId="5" borderId="22" xfId="0" applyFont="1" applyFill="1" applyBorder="1" applyAlignment="1">
      <alignment horizontal="right" vertical="center"/>
    </xf>
    <xf numFmtId="0" fontId="27" fillId="5" borderId="19" xfId="0" applyFont="1" applyFill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6" fillId="4" borderId="16" xfId="0" applyFont="1" applyFill="1" applyBorder="1" applyAlignment="1">
      <alignment horizontal="right" vertical="top"/>
    </xf>
    <xf numFmtId="0" fontId="26" fillId="4" borderId="25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top"/>
    </xf>
    <xf numFmtId="0" fontId="20" fillId="0" borderId="31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4" borderId="31" xfId="0" applyFont="1" applyFill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20" fillId="4" borderId="8" xfId="0" applyFont="1" applyFill="1" applyBorder="1" applyAlignment="1">
      <alignment vertical="center"/>
    </xf>
    <xf numFmtId="0" fontId="27" fillId="4" borderId="12" xfId="0" applyFont="1" applyFill="1" applyBorder="1" applyAlignment="1">
      <alignment horizontal="right" vertical="top"/>
    </xf>
    <xf numFmtId="0" fontId="26" fillId="4" borderId="12" xfId="0" applyFont="1" applyFill="1" applyBorder="1" applyAlignment="1">
      <alignment horizontal="right"/>
    </xf>
    <xf numFmtId="0" fontId="27" fillId="4" borderId="2" xfId="0" applyFont="1" applyFill="1" applyBorder="1" applyAlignment="1">
      <alignment horizontal="left" vertical="top"/>
    </xf>
    <xf numFmtId="0" fontId="26" fillId="4" borderId="11" xfId="0" applyFont="1" applyFill="1" applyBorder="1" applyAlignment="1">
      <alignment vertical="center"/>
    </xf>
    <xf numFmtId="0" fontId="27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top"/>
    </xf>
    <xf numFmtId="0" fontId="20" fillId="0" borderId="31" xfId="0" applyFont="1" applyBorder="1" applyAlignment="1">
      <alignment horizontal="left" vertical="center"/>
    </xf>
    <xf numFmtId="0" fontId="24" fillId="0" borderId="19" xfId="0" applyFont="1" applyBorder="1" applyAlignment="1">
      <alignment vertical="center"/>
    </xf>
    <xf numFmtId="0" fontId="25" fillId="0" borderId="31" xfId="0" applyFont="1" applyBorder="1" applyAlignment="1">
      <alignment horizontal="left" vertical="center"/>
    </xf>
    <xf numFmtId="0" fontId="20" fillId="4" borderId="22" xfId="0" applyFont="1" applyFill="1" applyBorder="1" applyAlignment="1">
      <alignment horizontal="right" vertical="top"/>
    </xf>
    <xf numFmtId="0" fontId="19" fillId="0" borderId="12" xfId="0" applyFont="1" applyBorder="1" applyAlignment="1">
      <alignment horizontal="right" vertical="center"/>
    </xf>
    <xf numFmtId="0" fontId="20" fillId="0" borderId="19" xfId="0" applyFont="1" applyBorder="1" applyAlignment="1">
      <alignment horizontal="left" vertical="top"/>
    </xf>
    <xf numFmtId="0" fontId="19" fillId="0" borderId="31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0" fillId="0" borderId="30" xfId="0" applyFont="1" applyBorder="1" applyAlignment="1">
      <alignment horizontal="left" vertical="top"/>
    </xf>
    <xf numFmtId="0" fontId="20" fillId="0" borderId="36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19" fillId="0" borderId="22" xfId="0" applyFont="1" applyBorder="1" applyAlignment="1">
      <alignment horizontal="right"/>
    </xf>
    <xf numFmtId="0" fontId="23" fillId="8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4" borderId="19" xfId="0" applyFont="1" applyFill="1" applyBorder="1" applyAlignment="1">
      <alignment horizontal="left" vertical="top"/>
    </xf>
    <xf numFmtId="0" fontId="20" fillId="0" borderId="39" xfId="0" applyFont="1" applyBorder="1" applyAlignment="1">
      <alignment horizontal="left" vertical="top"/>
    </xf>
    <xf numFmtId="2" fontId="8" fillId="0" borderId="19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6" fillId="0" borderId="12" xfId="0" applyFont="1" applyBorder="1"/>
    <xf numFmtId="0" fontId="29" fillId="3" borderId="21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2" fillId="0" borderId="0" xfId="0" applyFont="1"/>
    <xf numFmtId="0" fontId="21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33" fillId="0" borderId="6" xfId="0" applyFont="1" applyBorder="1"/>
    <xf numFmtId="0" fontId="33" fillId="0" borderId="6" xfId="0" applyFont="1" applyBorder="1" applyAlignment="1">
      <alignment horizontal="left"/>
    </xf>
    <xf numFmtId="0" fontId="33" fillId="0" borderId="7" xfId="0" applyFont="1" applyBorder="1"/>
    <xf numFmtId="0" fontId="34" fillId="0" borderId="0" xfId="0" applyFont="1"/>
    <xf numFmtId="0" fontId="33" fillId="0" borderId="9" xfId="0" applyFont="1" applyBorder="1"/>
    <xf numFmtId="0" fontId="35" fillId="2" borderId="10" xfId="0" applyFont="1" applyFill="1" applyBorder="1" applyAlignment="1">
      <alignment horizontal="left"/>
    </xf>
    <xf numFmtId="0" fontId="36" fillId="0" borderId="2" xfId="0" applyFont="1" applyBorder="1" applyAlignment="1">
      <alignment horizontal="left" wrapText="1"/>
    </xf>
    <xf numFmtId="0" fontId="36" fillId="0" borderId="8" xfId="0" applyFont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9900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X180"/>
  <sheetViews>
    <sheetView tabSelected="1" zoomScale="90" zoomScaleNormal="90" workbookViewId="0">
      <pane xSplit="2" topLeftCell="Z1" activePane="topRight" state="frozen"/>
      <selection activeCell="A42" sqref="A42"/>
      <selection pane="topRight" activeCell="AW139" sqref="AW139"/>
    </sheetView>
  </sheetViews>
  <sheetFormatPr baseColWidth="10" defaultColWidth="9.1640625" defaultRowHeight="16" x14ac:dyDescent="0.2"/>
  <cols>
    <col min="1" max="1" width="9.5" style="14" customWidth="1"/>
    <col min="2" max="2" width="28" style="11" customWidth="1"/>
    <col min="3" max="3" width="22.1640625" style="11" customWidth="1"/>
    <col min="4" max="7" width="3.5" style="4" customWidth="1"/>
    <col min="8" max="11" width="4.6640625" style="4" customWidth="1"/>
    <col min="12" max="12" width="3.6640625" style="4" customWidth="1"/>
    <col min="13" max="13" width="3.5" style="4" customWidth="1"/>
    <col min="14" max="18" width="4.6640625" style="4" customWidth="1"/>
    <col min="19" max="20" width="3.5" style="4" customWidth="1"/>
    <col min="21" max="25" width="4.6640625" style="4" customWidth="1"/>
    <col min="26" max="29" width="3.5" style="4" customWidth="1"/>
    <col min="30" max="30" width="15.6640625" style="4" hidden="1" customWidth="1"/>
    <col min="31" max="31" width="70.83203125" style="5" hidden="1" customWidth="1"/>
    <col min="32" max="32" width="4.33203125" style="4" customWidth="1"/>
    <col min="33" max="33" width="7.5" style="4" customWidth="1"/>
    <col min="34" max="34" width="9.1640625" style="4" customWidth="1"/>
    <col min="35" max="35" width="0.5" style="4" customWidth="1"/>
    <col min="36" max="36" width="1" style="4" customWidth="1"/>
    <col min="37" max="40" width="3.5" style="4" customWidth="1"/>
    <col min="41" max="44" width="4.6640625" style="4" customWidth="1"/>
    <col min="45" max="46" width="3.5" style="4" customWidth="1"/>
    <col min="47" max="51" width="4.6640625" style="4" customWidth="1"/>
    <col min="52" max="53" width="3.5" style="4" customWidth="1"/>
    <col min="54" max="58" width="4.6640625" style="4" customWidth="1"/>
    <col min="59" max="62" width="3.5" style="4" customWidth="1"/>
    <col min="63" max="63" width="4" style="4" customWidth="1"/>
    <col min="64" max="64" width="7.5" style="4" customWidth="1"/>
    <col min="65" max="65" width="8.5" style="4" customWidth="1"/>
    <col min="66" max="66" width="9.1640625" style="4" customWidth="1"/>
    <col min="67" max="67" width="10.33203125" style="11" customWidth="1"/>
    <col min="68" max="68" width="6.83203125" style="11" customWidth="1"/>
    <col min="69" max="69" width="5.5" style="4" customWidth="1"/>
    <col min="70" max="16384" width="9.1640625" style="4"/>
  </cols>
  <sheetData>
    <row r="1" spans="1:128" ht="35" thickBot="1" x14ac:dyDescent="0.45">
      <c r="C1" s="248" t="s">
        <v>83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249"/>
      <c r="AF1" s="100"/>
      <c r="AG1" s="100"/>
      <c r="AH1" s="100"/>
      <c r="AI1" s="100"/>
      <c r="AJ1" s="100"/>
      <c r="AK1" s="248" t="s">
        <v>83</v>
      </c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</row>
    <row r="2" spans="1:128" s="9" customFormat="1" ht="23.25" customHeight="1" thickBot="1" x14ac:dyDescent="0.25">
      <c r="A2" s="250"/>
      <c r="B2" s="251" t="s">
        <v>12</v>
      </c>
      <c r="C2" s="251"/>
      <c r="D2" s="251" t="s">
        <v>7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2"/>
      <c r="AE2" s="252"/>
      <c r="AF2" s="251"/>
      <c r="AG2" s="251"/>
      <c r="AH2" s="251"/>
      <c r="AI2" s="251"/>
      <c r="AJ2" s="251"/>
      <c r="AK2" s="251" t="s">
        <v>8</v>
      </c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3"/>
    </row>
    <row r="3" spans="1:128" s="7" customFormat="1" ht="80.25" customHeight="1" thickBot="1" x14ac:dyDescent="0.25">
      <c r="A3" s="32"/>
      <c r="B3" s="21" t="s">
        <v>16</v>
      </c>
      <c r="C3" s="26"/>
      <c r="D3" s="22"/>
      <c r="E3" s="22">
        <v>1</v>
      </c>
      <c r="F3" s="22">
        <v>2</v>
      </c>
      <c r="G3" s="22">
        <v>3</v>
      </c>
      <c r="H3" s="22" t="s">
        <v>50</v>
      </c>
      <c r="I3" s="22" t="s">
        <v>51</v>
      </c>
      <c r="J3" s="22" t="s">
        <v>52</v>
      </c>
      <c r="K3" s="22" t="s">
        <v>53</v>
      </c>
      <c r="L3" s="22">
        <v>5</v>
      </c>
      <c r="M3" s="22">
        <v>6</v>
      </c>
      <c r="N3" s="22" t="s">
        <v>200</v>
      </c>
      <c r="O3" s="22" t="s">
        <v>196</v>
      </c>
      <c r="P3" s="22" t="s">
        <v>197</v>
      </c>
      <c r="Q3" s="22" t="s">
        <v>198</v>
      </c>
      <c r="R3" s="22" t="s">
        <v>199</v>
      </c>
      <c r="S3" s="22">
        <v>8</v>
      </c>
      <c r="T3" s="22">
        <v>9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>
        <v>11</v>
      </c>
      <c r="AA3" s="22">
        <v>12</v>
      </c>
      <c r="AB3" s="22">
        <v>13</v>
      </c>
      <c r="AC3" s="22"/>
      <c r="AD3" s="26" t="s">
        <v>5</v>
      </c>
      <c r="AE3" s="26" t="s">
        <v>6</v>
      </c>
      <c r="AF3" s="33"/>
      <c r="AG3" s="33" t="s">
        <v>1</v>
      </c>
      <c r="AH3" s="34" t="s">
        <v>4</v>
      </c>
      <c r="AI3" s="35"/>
      <c r="AJ3" s="33"/>
      <c r="AK3" s="22"/>
      <c r="AL3" s="22">
        <v>1</v>
      </c>
      <c r="AM3" s="22">
        <v>2</v>
      </c>
      <c r="AN3" s="22">
        <v>3</v>
      </c>
      <c r="AO3" s="22" t="s">
        <v>50</v>
      </c>
      <c r="AP3" s="22" t="s">
        <v>51</v>
      </c>
      <c r="AQ3" s="22" t="s">
        <v>52</v>
      </c>
      <c r="AR3" s="22" t="s">
        <v>53</v>
      </c>
      <c r="AS3" s="22">
        <v>5</v>
      </c>
      <c r="AT3" s="22">
        <v>6</v>
      </c>
      <c r="AU3" s="22" t="s">
        <v>200</v>
      </c>
      <c r="AV3" s="22" t="s">
        <v>196</v>
      </c>
      <c r="AW3" s="22" t="s">
        <v>197</v>
      </c>
      <c r="AX3" s="22" t="s">
        <v>198</v>
      </c>
      <c r="AY3" s="22" t="s">
        <v>199</v>
      </c>
      <c r="AZ3" s="22">
        <v>8</v>
      </c>
      <c r="BA3" s="22">
        <v>9</v>
      </c>
      <c r="BB3" s="22" t="s">
        <v>54</v>
      </c>
      <c r="BC3" s="22" t="s">
        <v>55</v>
      </c>
      <c r="BD3" s="22" t="s">
        <v>56</v>
      </c>
      <c r="BE3" s="22" t="s">
        <v>57</v>
      </c>
      <c r="BF3" s="22" t="s">
        <v>58</v>
      </c>
      <c r="BG3" s="22">
        <v>11</v>
      </c>
      <c r="BH3" s="22">
        <v>12</v>
      </c>
      <c r="BI3" s="22">
        <v>13</v>
      </c>
      <c r="BJ3" s="22"/>
      <c r="BK3" s="33" t="s">
        <v>9</v>
      </c>
      <c r="BL3" s="33" t="s">
        <v>2</v>
      </c>
      <c r="BM3" s="34" t="s">
        <v>3</v>
      </c>
      <c r="BN3" s="34" t="s">
        <v>4</v>
      </c>
      <c r="BO3" s="28" t="s">
        <v>10</v>
      </c>
      <c r="BP3" s="29" t="s">
        <v>11</v>
      </c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20" customHeight="1" thickTop="1" x14ac:dyDescent="0.15">
      <c r="A4" s="194">
        <v>4430</v>
      </c>
      <c r="B4" s="195" t="s">
        <v>104</v>
      </c>
      <c r="C4" s="195" t="s">
        <v>90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63"/>
      <c r="AE4" s="64"/>
      <c r="AF4" s="235">
        <f t="shared" ref="AF4:AF21" si="0">SUM(D4:AC4)</f>
        <v>0</v>
      </c>
      <c r="AG4" s="62">
        <v>133.66</v>
      </c>
      <c r="AH4" s="39">
        <f t="shared" ref="AH4:AH23" si="1">SUM(AF4:AG4)</f>
        <v>133.66</v>
      </c>
      <c r="AI4" s="63"/>
      <c r="AJ4" s="6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235">
        <f t="shared" ref="BK4:BK23" si="2">SUM(AK4:BJ4)</f>
        <v>0</v>
      </c>
      <c r="BL4" s="101">
        <v>128.87</v>
      </c>
      <c r="BM4" s="70">
        <f t="shared" ref="BM4:BM23" si="3">SUM(BK4:BL4)</f>
        <v>128.87</v>
      </c>
      <c r="BN4" s="70">
        <f t="shared" ref="BN4:BN23" si="4">SUM(AH4)</f>
        <v>133.66</v>
      </c>
      <c r="BO4" s="71">
        <f t="shared" ref="BO4:BO23" si="5">SUM(BM4:BN4)</f>
        <v>262.52999999999997</v>
      </c>
      <c r="BP4" s="41">
        <v>1</v>
      </c>
    </row>
    <row r="5" spans="1:128" ht="20" customHeight="1" x14ac:dyDescent="0.2">
      <c r="A5" s="117">
        <v>3662</v>
      </c>
      <c r="B5" s="118" t="s">
        <v>86</v>
      </c>
      <c r="C5" s="121" t="s">
        <v>88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36"/>
      <c r="AE5" s="37"/>
      <c r="AF5" s="234">
        <f t="shared" si="0"/>
        <v>0</v>
      </c>
      <c r="AG5" s="38">
        <v>134.26</v>
      </c>
      <c r="AH5" s="39">
        <f t="shared" si="1"/>
        <v>134.26</v>
      </c>
      <c r="AI5" s="36"/>
      <c r="AJ5" s="36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234">
        <f t="shared" si="2"/>
        <v>0</v>
      </c>
      <c r="BL5" s="38">
        <v>138.38</v>
      </c>
      <c r="BM5" s="39">
        <f t="shared" si="3"/>
        <v>138.38</v>
      </c>
      <c r="BN5" s="39">
        <f t="shared" si="4"/>
        <v>134.26</v>
      </c>
      <c r="BO5" s="40">
        <f t="shared" si="5"/>
        <v>272.64</v>
      </c>
      <c r="BP5" s="42">
        <v>2</v>
      </c>
    </row>
    <row r="6" spans="1:128" ht="20" customHeight="1" x14ac:dyDescent="0.15">
      <c r="A6" s="128">
        <v>3035</v>
      </c>
      <c r="B6" s="129" t="s">
        <v>91</v>
      </c>
      <c r="C6" s="130" t="s">
        <v>92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66"/>
      <c r="AE6" s="67"/>
      <c r="AF6" s="234">
        <f t="shared" si="0"/>
        <v>0</v>
      </c>
      <c r="AG6" s="38">
        <v>136.72</v>
      </c>
      <c r="AH6" s="39">
        <f t="shared" si="1"/>
        <v>136.72</v>
      </c>
      <c r="AI6" s="66"/>
      <c r="AJ6" s="66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234">
        <f t="shared" si="2"/>
        <v>0</v>
      </c>
      <c r="BL6" s="102">
        <v>136.22</v>
      </c>
      <c r="BM6" s="39">
        <f t="shared" si="3"/>
        <v>136.22</v>
      </c>
      <c r="BN6" s="39">
        <f t="shared" si="4"/>
        <v>136.72</v>
      </c>
      <c r="BO6" s="40">
        <f t="shared" si="5"/>
        <v>272.94</v>
      </c>
      <c r="BP6" s="42">
        <v>3</v>
      </c>
    </row>
    <row r="7" spans="1:128" ht="20" customHeight="1" x14ac:dyDescent="0.15">
      <c r="A7" s="119" t="s">
        <v>116</v>
      </c>
      <c r="B7" s="127" t="s">
        <v>117</v>
      </c>
      <c r="C7" s="127" t="s">
        <v>120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66"/>
      <c r="AE7" s="67"/>
      <c r="AF7" s="234">
        <f t="shared" si="0"/>
        <v>0</v>
      </c>
      <c r="AG7" s="38">
        <v>137.02000000000001</v>
      </c>
      <c r="AH7" s="39">
        <f t="shared" si="1"/>
        <v>137.02000000000001</v>
      </c>
      <c r="AI7" s="66"/>
      <c r="AJ7" s="66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>
        <v>5</v>
      </c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234">
        <f t="shared" si="2"/>
        <v>5</v>
      </c>
      <c r="BL7" s="102">
        <v>136.06</v>
      </c>
      <c r="BM7" s="39">
        <f t="shared" si="3"/>
        <v>141.06</v>
      </c>
      <c r="BN7" s="39">
        <f t="shared" si="4"/>
        <v>137.02000000000001</v>
      </c>
      <c r="BO7" s="40">
        <f t="shared" si="5"/>
        <v>278.08000000000004</v>
      </c>
      <c r="BP7" s="42">
        <v>4</v>
      </c>
    </row>
    <row r="8" spans="1:128" ht="20" customHeight="1" x14ac:dyDescent="0.15">
      <c r="A8" s="119">
        <v>4460</v>
      </c>
      <c r="B8" s="131" t="s">
        <v>61</v>
      </c>
      <c r="C8" s="127" t="s">
        <v>64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66"/>
      <c r="AE8" s="67"/>
      <c r="AF8" s="234">
        <f t="shared" si="0"/>
        <v>0</v>
      </c>
      <c r="AG8" s="38">
        <v>141.04</v>
      </c>
      <c r="AH8" s="39">
        <f t="shared" si="1"/>
        <v>141.04</v>
      </c>
      <c r="AI8" s="66"/>
      <c r="AJ8" s="66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234">
        <f t="shared" si="2"/>
        <v>0</v>
      </c>
      <c r="BL8" s="102">
        <v>138.11000000000001</v>
      </c>
      <c r="BM8" s="39">
        <f t="shared" si="3"/>
        <v>138.11000000000001</v>
      </c>
      <c r="BN8" s="39">
        <f t="shared" si="4"/>
        <v>141.04</v>
      </c>
      <c r="BO8" s="40">
        <f t="shared" si="5"/>
        <v>279.14999999999998</v>
      </c>
      <c r="BP8" s="42">
        <v>5</v>
      </c>
    </row>
    <row r="9" spans="1:128" ht="20" customHeight="1" x14ac:dyDescent="0.15">
      <c r="A9" s="122">
        <v>3951</v>
      </c>
      <c r="B9" s="123" t="s">
        <v>28</v>
      </c>
      <c r="C9" s="142" t="s">
        <v>25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66"/>
      <c r="AE9" s="67"/>
      <c r="AF9" s="234">
        <f t="shared" si="0"/>
        <v>0</v>
      </c>
      <c r="AG9" s="38">
        <v>146.88</v>
      </c>
      <c r="AH9" s="39">
        <f t="shared" si="1"/>
        <v>146.88</v>
      </c>
      <c r="AI9" s="66"/>
      <c r="AJ9" s="66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234">
        <f t="shared" si="2"/>
        <v>0</v>
      </c>
      <c r="BL9" s="102">
        <v>142.34</v>
      </c>
      <c r="BM9" s="39">
        <f t="shared" si="3"/>
        <v>142.34</v>
      </c>
      <c r="BN9" s="39">
        <f t="shared" si="4"/>
        <v>146.88</v>
      </c>
      <c r="BO9" s="40">
        <f t="shared" si="5"/>
        <v>289.22000000000003</v>
      </c>
      <c r="BP9" s="42">
        <v>6</v>
      </c>
    </row>
    <row r="10" spans="1:128" ht="20" customHeight="1" x14ac:dyDescent="0.15">
      <c r="A10" s="128">
        <v>3869</v>
      </c>
      <c r="B10" s="130" t="s">
        <v>109</v>
      </c>
      <c r="C10" s="130" t="s">
        <v>112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>
        <v>5</v>
      </c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66"/>
      <c r="AE10" s="67"/>
      <c r="AF10" s="234">
        <f t="shared" si="0"/>
        <v>5</v>
      </c>
      <c r="AG10" s="38">
        <v>149.15</v>
      </c>
      <c r="AH10" s="39">
        <f t="shared" si="1"/>
        <v>154.15</v>
      </c>
      <c r="AI10" s="66"/>
      <c r="AJ10" s="66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234">
        <f t="shared" si="2"/>
        <v>0</v>
      </c>
      <c r="BL10" s="102">
        <v>145.18</v>
      </c>
      <c r="BM10" s="39">
        <f t="shared" si="3"/>
        <v>145.18</v>
      </c>
      <c r="BN10" s="39">
        <f t="shared" si="4"/>
        <v>154.15</v>
      </c>
      <c r="BO10" s="40">
        <f t="shared" si="5"/>
        <v>299.33000000000004</v>
      </c>
      <c r="BP10" s="43">
        <v>7</v>
      </c>
    </row>
    <row r="11" spans="1:128" ht="20" customHeight="1" x14ac:dyDescent="0.15">
      <c r="A11" s="119">
        <v>3344</v>
      </c>
      <c r="B11" s="127" t="s">
        <v>115</v>
      </c>
      <c r="C11" s="127" t="s">
        <v>119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>
        <v>5</v>
      </c>
      <c r="Y11" s="105"/>
      <c r="Z11" s="105"/>
      <c r="AA11" s="105"/>
      <c r="AB11" s="105"/>
      <c r="AC11" s="105"/>
      <c r="AD11" s="66"/>
      <c r="AE11" s="67"/>
      <c r="AF11" s="234">
        <f t="shared" si="0"/>
        <v>5</v>
      </c>
      <c r="AG11" s="38">
        <v>144.19999999999999</v>
      </c>
      <c r="AH11" s="39">
        <f t="shared" si="1"/>
        <v>149.19999999999999</v>
      </c>
      <c r="AI11" s="66"/>
      <c r="AJ11" s="66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>
        <v>5</v>
      </c>
      <c r="BD11" s="105"/>
      <c r="BE11" s="105"/>
      <c r="BF11" s="105"/>
      <c r="BG11" s="105">
        <v>5</v>
      </c>
      <c r="BH11" s="105"/>
      <c r="BI11" s="105"/>
      <c r="BJ11" s="105"/>
      <c r="BK11" s="234">
        <f t="shared" si="2"/>
        <v>10</v>
      </c>
      <c r="BL11" s="102">
        <v>143.77000000000001</v>
      </c>
      <c r="BM11" s="39">
        <f t="shared" si="3"/>
        <v>153.77000000000001</v>
      </c>
      <c r="BN11" s="39">
        <f t="shared" si="4"/>
        <v>149.19999999999999</v>
      </c>
      <c r="BO11" s="40">
        <f t="shared" si="5"/>
        <v>302.97000000000003</v>
      </c>
      <c r="BP11" s="43">
        <v>8</v>
      </c>
    </row>
    <row r="12" spans="1:128" ht="20" customHeight="1" x14ac:dyDescent="0.15">
      <c r="A12" s="119">
        <v>4267</v>
      </c>
      <c r="B12" s="138" t="s">
        <v>62</v>
      </c>
      <c r="C12" s="138" t="s">
        <v>65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>
        <v>5</v>
      </c>
      <c r="V12" s="105"/>
      <c r="W12" s="105"/>
      <c r="X12" s="105"/>
      <c r="Y12" s="105"/>
      <c r="Z12" s="105"/>
      <c r="AA12" s="105"/>
      <c r="AB12" s="105"/>
      <c r="AC12" s="105"/>
      <c r="AD12" s="66"/>
      <c r="AE12" s="67"/>
      <c r="AF12" s="234">
        <f t="shared" si="0"/>
        <v>5</v>
      </c>
      <c r="AG12" s="38">
        <v>149.83000000000001</v>
      </c>
      <c r="AH12" s="39">
        <f t="shared" si="1"/>
        <v>154.83000000000001</v>
      </c>
      <c r="AI12" s="66"/>
      <c r="AJ12" s="66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>
        <v>5</v>
      </c>
      <c r="BJ12" s="105"/>
      <c r="BK12" s="234">
        <f t="shared" si="2"/>
        <v>5</v>
      </c>
      <c r="BL12" s="102">
        <v>147.97999999999999</v>
      </c>
      <c r="BM12" s="39">
        <f t="shared" si="3"/>
        <v>152.97999999999999</v>
      </c>
      <c r="BN12" s="39">
        <f t="shared" si="4"/>
        <v>154.83000000000001</v>
      </c>
      <c r="BO12" s="40">
        <f t="shared" si="5"/>
        <v>307.81</v>
      </c>
      <c r="BP12" s="43">
        <v>9</v>
      </c>
    </row>
    <row r="13" spans="1:128" ht="20" customHeight="1" x14ac:dyDescent="0.15">
      <c r="A13" s="119">
        <v>3185</v>
      </c>
      <c r="B13" s="164" t="s">
        <v>85</v>
      </c>
      <c r="C13" s="127" t="s">
        <v>87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66"/>
      <c r="AE13" s="67"/>
      <c r="AF13" s="234">
        <f t="shared" si="0"/>
        <v>0</v>
      </c>
      <c r="AG13" s="38">
        <v>152.72999999999999</v>
      </c>
      <c r="AH13" s="39">
        <f t="shared" si="1"/>
        <v>152.72999999999999</v>
      </c>
      <c r="AI13" s="66"/>
      <c r="AJ13" s="66"/>
      <c r="AK13" s="105"/>
      <c r="AL13" s="105"/>
      <c r="AM13" s="105">
        <v>5</v>
      </c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234">
        <f t="shared" si="2"/>
        <v>5</v>
      </c>
      <c r="BL13" s="102">
        <v>153.72999999999999</v>
      </c>
      <c r="BM13" s="39">
        <f t="shared" si="3"/>
        <v>158.72999999999999</v>
      </c>
      <c r="BN13" s="39">
        <f t="shared" si="4"/>
        <v>152.72999999999999</v>
      </c>
      <c r="BO13" s="40">
        <f t="shared" si="5"/>
        <v>311.45999999999998</v>
      </c>
      <c r="BP13" s="43">
        <v>10</v>
      </c>
    </row>
    <row r="14" spans="1:128" ht="20" customHeight="1" x14ac:dyDescent="0.15">
      <c r="A14" s="119" t="s">
        <v>101</v>
      </c>
      <c r="B14" s="120" t="s">
        <v>118</v>
      </c>
      <c r="C14" s="120" t="s">
        <v>90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66"/>
      <c r="AE14" s="67"/>
      <c r="AF14" s="234">
        <f t="shared" si="0"/>
        <v>0</v>
      </c>
      <c r="AG14" s="38">
        <v>164.44</v>
      </c>
      <c r="AH14" s="39">
        <f t="shared" si="1"/>
        <v>164.44</v>
      </c>
      <c r="AI14" s="66"/>
      <c r="AJ14" s="66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234">
        <f t="shared" si="2"/>
        <v>0</v>
      </c>
      <c r="BL14" s="102">
        <v>149.41999999999999</v>
      </c>
      <c r="BM14" s="39">
        <f t="shared" si="3"/>
        <v>149.41999999999999</v>
      </c>
      <c r="BN14" s="39">
        <f t="shared" si="4"/>
        <v>164.44</v>
      </c>
      <c r="BO14" s="40">
        <f t="shared" si="5"/>
        <v>313.86</v>
      </c>
      <c r="BP14" s="43">
        <v>11</v>
      </c>
    </row>
    <row r="15" spans="1:128" ht="20" customHeight="1" x14ac:dyDescent="0.15">
      <c r="A15" s="128" t="s">
        <v>75</v>
      </c>
      <c r="B15" s="129" t="s">
        <v>89</v>
      </c>
      <c r="C15" s="130" t="s">
        <v>90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36"/>
      <c r="AE15" s="37"/>
      <c r="AF15" s="234">
        <f t="shared" si="0"/>
        <v>0</v>
      </c>
      <c r="AG15" s="38">
        <v>168.82</v>
      </c>
      <c r="AH15" s="39">
        <f t="shared" si="1"/>
        <v>168.82</v>
      </c>
      <c r="AI15" s="36"/>
      <c r="AJ15" s="36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234">
        <f t="shared" si="2"/>
        <v>0</v>
      </c>
      <c r="BL15" s="38">
        <v>168.51</v>
      </c>
      <c r="BM15" s="39">
        <f t="shared" si="3"/>
        <v>168.51</v>
      </c>
      <c r="BN15" s="39">
        <f t="shared" si="4"/>
        <v>168.82</v>
      </c>
      <c r="BO15" s="40">
        <f t="shared" si="5"/>
        <v>337.33</v>
      </c>
      <c r="BP15" s="43">
        <v>12</v>
      </c>
    </row>
    <row r="16" spans="1:128" ht="20" customHeight="1" x14ac:dyDescent="0.15">
      <c r="A16" s="140">
        <v>4811</v>
      </c>
      <c r="B16" s="141" t="s">
        <v>59</v>
      </c>
      <c r="C16" s="141" t="s">
        <v>63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>
        <v>5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36"/>
      <c r="AE16" s="37"/>
      <c r="AF16" s="234">
        <f t="shared" si="0"/>
        <v>5</v>
      </c>
      <c r="AG16" s="38">
        <v>169.79</v>
      </c>
      <c r="AH16" s="39">
        <f t="shared" si="1"/>
        <v>174.79</v>
      </c>
      <c r="AI16" s="36"/>
      <c r="AJ16" s="36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>
        <v>5</v>
      </c>
      <c r="AU16" s="105"/>
      <c r="AV16" s="105"/>
      <c r="AW16" s="105"/>
      <c r="AX16" s="105"/>
      <c r="AY16" s="105"/>
      <c r="AZ16" s="105"/>
      <c r="BA16" s="105"/>
      <c r="BB16" s="105"/>
      <c r="BC16" s="105">
        <v>5</v>
      </c>
      <c r="BD16" s="105"/>
      <c r="BE16" s="105"/>
      <c r="BF16" s="105"/>
      <c r="BG16" s="105"/>
      <c r="BH16" s="105"/>
      <c r="BI16" s="105"/>
      <c r="BJ16" s="105"/>
      <c r="BK16" s="234">
        <f t="shared" si="2"/>
        <v>10</v>
      </c>
      <c r="BL16" s="102">
        <v>154.38</v>
      </c>
      <c r="BM16" s="39">
        <f t="shared" si="3"/>
        <v>164.38</v>
      </c>
      <c r="BN16" s="39">
        <f t="shared" si="4"/>
        <v>174.79</v>
      </c>
      <c r="BO16" s="40">
        <f t="shared" si="5"/>
        <v>339.16999999999996</v>
      </c>
      <c r="BP16" s="43">
        <v>13</v>
      </c>
    </row>
    <row r="17" spans="1:68" ht="20" customHeight="1" x14ac:dyDescent="0.15">
      <c r="A17" s="201">
        <v>4231</v>
      </c>
      <c r="B17" s="202" t="s">
        <v>135</v>
      </c>
      <c r="C17" s="202" t="s">
        <v>139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>
        <v>5</v>
      </c>
      <c r="W17" s="105">
        <v>5</v>
      </c>
      <c r="X17" s="105"/>
      <c r="Y17" s="105"/>
      <c r="Z17" s="105"/>
      <c r="AA17" s="105"/>
      <c r="AB17" s="105"/>
      <c r="AC17" s="105"/>
      <c r="AD17" s="66"/>
      <c r="AE17" s="67"/>
      <c r="AF17" s="234">
        <f t="shared" si="0"/>
        <v>10</v>
      </c>
      <c r="AG17" s="38">
        <v>174.01</v>
      </c>
      <c r="AH17" s="39">
        <f t="shared" si="1"/>
        <v>184.01</v>
      </c>
      <c r="AI17" s="66"/>
      <c r="AJ17" s="66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>
        <v>5</v>
      </c>
      <c r="BF17" s="105"/>
      <c r="BG17" s="105"/>
      <c r="BH17" s="105"/>
      <c r="BI17" s="105"/>
      <c r="BJ17" s="105"/>
      <c r="BK17" s="234">
        <f t="shared" si="2"/>
        <v>5</v>
      </c>
      <c r="BL17" s="102">
        <v>162.47</v>
      </c>
      <c r="BM17" s="39">
        <f t="shared" si="3"/>
        <v>167.47</v>
      </c>
      <c r="BN17" s="39">
        <f t="shared" si="4"/>
        <v>184.01</v>
      </c>
      <c r="BO17" s="40">
        <f t="shared" si="5"/>
        <v>351.48</v>
      </c>
      <c r="BP17" s="43">
        <v>14</v>
      </c>
    </row>
    <row r="18" spans="1:68" ht="20" customHeight="1" x14ac:dyDescent="0.2">
      <c r="A18" s="97" t="s">
        <v>105</v>
      </c>
      <c r="B18" s="139" t="s">
        <v>106</v>
      </c>
      <c r="C18" s="143" t="s">
        <v>110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66"/>
      <c r="AE18" s="67"/>
      <c r="AF18" s="234">
        <f t="shared" si="0"/>
        <v>0</v>
      </c>
      <c r="AG18" s="38">
        <v>177.77</v>
      </c>
      <c r="AH18" s="39">
        <f t="shared" si="1"/>
        <v>177.77</v>
      </c>
      <c r="AI18" s="66"/>
      <c r="AJ18" s="66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234">
        <f t="shared" si="2"/>
        <v>0</v>
      </c>
      <c r="BL18" s="102">
        <v>191.96</v>
      </c>
      <c r="BM18" s="39">
        <f t="shared" si="3"/>
        <v>191.96</v>
      </c>
      <c r="BN18" s="39">
        <f t="shared" si="4"/>
        <v>177.77</v>
      </c>
      <c r="BO18" s="40">
        <f t="shared" si="5"/>
        <v>369.73</v>
      </c>
      <c r="BP18" s="43">
        <v>15</v>
      </c>
    </row>
    <row r="19" spans="1:68" ht="20" customHeight="1" x14ac:dyDescent="0.15">
      <c r="A19" s="128">
        <v>1818</v>
      </c>
      <c r="B19" s="130" t="s">
        <v>19</v>
      </c>
      <c r="C19" s="130" t="s">
        <v>25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66"/>
      <c r="AE19" s="67"/>
      <c r="AF19" s="234">
        <f t="shared" si="0"/>
        <v>0</v>
      </c>
      <c r="AG19" s="38">
        <v>198.03</v>
      </c>
      <c r="AH19" s="39">
        <f t="shared" si="1"/>
        <v>198.03</v>
      </c>
      <c r="AI19" s="66"/>
      <c r="AJ19" s="66"/>
      <c r="AK19" s="105"/>
      <c r="AL19" s="105"/>
      <c r="AM19" s="105"/>
      <c r="AN19" s="105"/>
      <c r="AO19" s="105"/>
      <c r="AP19" s="105"/>
      <c r="AQ19" s="105"/>
      <c r="AR19" s="105"/>
      <c r="AS19" s="105">
        <v>5</v>
      </c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234">
        <f t="shared" si="2"/>
        <v>5</v>
      </c>
      <c r="BL19" s="102">
        <v>167.64</v>
      </c>
      <c r="BM19" s="39">
        <f t="shared" si="3"/>
        <v>172.64</v>
      </c>
      <c r="BN19" s="39">
        <f t="shared" si="4"/>
        <v>198.03</v>
      </c>
      <c r="BO19" s="40">
        <f t="shared" si="5"/>
        <v>370.66999999999996</v>
      </c>
      <c r="BP19" s="43">
        <v>16</v>
      </c>
    </row>
    <row r="20" spans="1:68" ht="20" customHeight="1" x14ac:dyDescent="0.15">
      <c r="A20" s="128">
        <v>3560</v>
      </c>
      <c r="B20" s="129" t="s">
        <v>30</v>
      </c>
      <c r="C20" s="130" t="s">
        <v>31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>
        <v>5</v>
      </c>
      <c r="AC20" s="105"/>
      <c r="AD20" s="66"/>
      <c r="AE20" s="67"/>
      <c r="AF20" s="234">
        <f t="shared" si="0"/>
        <v>5</v>
      </c>
      <c r="AG20" s="38">
        <v>194.39</v>
      </c>
      <c r="AH20" s="39">
        <f t="shared" si="1"/>
        <v>199.39</v>
      </c>
      <c r="AI20" s="66"/>
      <c r="AJ20" s="66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>
        <v>5</v>
      </c>
      <c r="AU20" s="105"/>
      <c r="AV20" s="105"/>
      <c r="AW20" s="105"/>
      <c r="AX20" s="105"/>
      <c r="AY20" s="105"/>
      <c r="AZ20" s="105"/>
      <c r="BA20" s="105"/>
      <c r="BB20" s="105"/>
      <c r="BC20" s="105">
        <v>5</v>
      </c>
      <c r="BD20" s="105"/>
      <c r="BE20" s="105"/>
      <c r="BF20" s="105"/>
      <c r="BG20" s="105"/>
      <c r="BH20" s="105">
        <v>5</v>
      </c>
      <c r="BI20" s="105"/>
      <c r="BJ20" s="105"/>
      <c r="BK20" s="234">
        <f t="shared" si="2"/>
        <v>15</v>
      </c>
      <c r="BL20" s="102">
        <v>162.11000000000001</v>
      </c>
      <c r="BM20" s="39">
        <f t="shared" si="3"/>
        <v>177.11</v>
      </c>
      <c r="BN20" s="39">
        <f t="shared" si="4"/>
        <v>199.39</v>
      </c>
      <c r="BO20" s="40">
        <f t="shared" si="5"/>
        <v>376.5</v>
      </c>
      <c r="BP20" s="43">
        <v>17</v>
      </c>
    </row>
    <row r="21" spans="1:68" ht="20" customHeight="1" x14ac:dyDescent="0.15">
      <c r="A21" s="119" t="s">
        <v>113</v>
      </c>
      <c r="B21" s="183" t="s">
        <v>114</v>
      </c>
      <c r="C21" s="120" t="s">
        <v>90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>
        <v>5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66"/>
      <c r="AE21" s="67"/>
      <c r="AF21" s="234">
        <f t="shared" si="0"/>
        <v>5</v>
      </c>
      <c r="AG21" s="38">
        <v>197.01</v>
      </c>
      <c r="AH21" s="39">
        <f t="shared" si="1"/>
        <v>202.01</v>
      </c>
      <c r="AI21" s="66"/>
      <c r="AJ21" s="66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234">
        <f t="shared" si="2"/>
        <v>0</v>
      </c>
      <c r="BL21" s="102">
        <v>186.23</v>
      </c>
      <c r="BM21" s="39">
        <f t="shared" si="3"/>
        <v>186.23</v>
      </c>
      <c r="BN21" s="39">
        <f t="shared" si="4"/>
        <v>202.01</v>
      </c>
      <c r="BO21" s="40">
        <f t="shared" si="5"/>
        <v>388.24</v>
      </c>
      <c r="BP21" s="43">
        <v>18</v>
      </c>
    </row>
    <row r="22" spans="1:68" ht="20" customHeight="1" x14ac:dyDescent="0.15">
      <c r="A22" s="119">
        <v>3633</v>
      </c>
      <c r="B22" s="127" t="s">
        <v>60</v>
      </c>
      <c r="C22" s="127" t="s">
        <v>26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68"/>
      <c r="AE22" s="69"/>
      <c r="AF22" s="234">
        <v>0</v>
      </c>
      <c r="AG22" s="39">
        <v>999</v>
      </c>
      <c r="AH22" s="39">
        <f t="shared" si="1"/>
        <v>999</v>
      </c>
      <c r="AI22" s="65"/>
      <c r="AJ22" s="6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234">
        <f t="shared" si="2"/>
        <v>0</v>
      </c>
      <c r="BL22" s="103">
        <v>999</v>
      </c>
      <c r="BM22" s="39">
        <f t="shared" si="3"/>
        <v>999</v>
      </c>
      <c r="BN22" s="39">
        <f t="shared" si="4"/>
        <v>999</v>
      </c>
      <c r="BO22" s="40">
        <f t="shared" si="5"/>
        <v>1998</v>
      </c>
      <c r="BP22" s="43">
        <v>19</v>
      </c>
    </row>
    <row r="23" spans="1:68" ht="20" customHeight="1" x14ac:dyDescent="0.15">
      <c r="A23" s="122" t="s">
        <v>107</v>
      </c>
      <c r="B23" s="167" t="s">
        <v>108</v>
      </c>
      <c r="C23" s="167" t="s">
        <v>111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66"/>
      <c r="AE23" s="67"/>
      <c r="AF23" s="234">
        <f>SUM(D23:AC23)</f>
        <v>0</v>
      </c>
      <c r="AG23" s="39">
        <v>999</v>
      </c>
      <c r="AH23" s="39">
        <f t="shared" si="1"/>
        <v>999</v>
      </c>
      <c r="AI23" s="66"/>
      <c r="AJ23" s="66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234">
        <f t="shared" si="2"/>
        <v>0</v>
      </c>
      <c r="BL23" s="102">
        <v>999</v>
      </c>
      <c r="BM23" s="39">
        <f t="shared" si="3"/>
        <v>999</v>
      </c>
      <c r="BN23" s="39">
        <f t="shared" si="4"/>
        <v>999</v>
      </c>
      <c r="BO23" s="40">
        <f t="shared" si="5"/>
        <v>1998</v>
      </c>
      <c r="BP23" s="43">
        <v>20</v>
      </c>
    </row>
    <row r="24" spans="1:68" ht="20" customHeight="1" thickBot="1" x14ac:dyDescent="0.2">
      <c r="A24" s="128"/>
      <c r="B24" s="129"/>
      <c r="C24" s="130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66"/>
      <c r="AE24" s="67"/>
      <c r="AF24" s="234">
        <f t="shared" ref="AF24" si="6">SUM(D24:AC24)</f>
        <v>0</v>
      </c>
      <c r="AG24" s="39">
        <v>999</v>
      </c>
      <c r="AH24" s="39">
        <f t="shared" ref="AH24" si="7">SUM(AF24:AG24)</f>
        <v>999</v>
      </c>
      <c r="AI24" s="66"/>
      <c r="AJ24" s="66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234">
        <f t="shared" ref="BK24" si="8">SUM(AK24:BJ24)</f>
        <v>0</v>
      </c>
      <c r="BL24" s="102"/>
      <c r="BM24" s="39">
        <f t="shared" ref="BM24" si="9">SUM(BK24:BL24)</f>
        <v>0</v>
      </c>
      <c r="BN24" s="39">
        <f t="shared" ref="BN24" si="10">SUM(AH24)</f>
        <v>999</v>
      </c>
      <c r="BO24" s="40">
        <f t="shared" ref="BO24" si="11">SUM(BM24:BN24)</f>
        <v>999</v>
      </c>
      <c r="BP24" s="43">
        <v>23</v>
      </c>
    </row>
    <row r="25" spans="1:68" ht="20" customHeight="1" thickTop="1" thickBot="1" x14ac:dyDescent="0.2">
      <c r="A25" s="61"/>
      <c r="B25" s="75" t="s">
        <v>42</v>
      </c>
      <c r="C25" s="60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52"/>
      <c r="AE25" s="53"/>
      <c r="AF25" s="106"/>
      <c r="AG25" s="51"/>
      <c r="AH25" s="54"/>
      <c r="AI25" s="52"/>
      <c r="AJ25" s="52"/>
      <c r="AK25" s="22"/>
      <c r="AL25" s="22">
        <v>1</v>
      </c>
      <c r="AM25" s="22">
        <v>2</v>
      </c>
      <c r="AN25" s="22">
        <v>3</v>
      </c>
      <c r="AO25" s="22" t="s">
        <v>50</v>
      </c>
      <c r="AP25" s="22" t="s">
        <v>51</v>
      </c>
      <c r="AQ25" s="22" t="s">
        <v>52</v>
      </c>
      <c r="AR25" s="22" t="s">
        <v>53</v>
      </c>
      <c r="AS25" s="22">
        <v>5</v>
      </c>
      <c r="AT25" s="22">
        <v>6</v>
      </c>
      <c r="AU25" s="22" t="s">
        <v>200</v>
      </c>
      <c r="AV25" s="22" t="s">
        <v>196</v>
      </c>
      <c r="AW25" s="22" t="s">
        <v>197</v>
      </c>
      <c r="AX25" s="192" t="s">
        <v>198</v>
      </c>
      <c r="AY25" s="22" t="s">
        <v>199</v>
      </c>
      <c r="AZ25" s="22">
        <v>8</v>
      </c>
      <c r="BA25" s="192">
        <v>9</v>
      </c>
      <c r="BB25" s="22" t="s">
        <v>54</v>
      </c>
      <c r="BC25" s="22" t="s">
        <v>55</v>
      </c>
      <c r="BD25" s="22" t="s">
        <v>56</v>
      </c>
      <c r="BE25" s="22" t="s">
        <v>57</v>
      </c>
      <c r="BF25" s="192" t="s">
        <v>58</v>
      </c>
      <c r="BG25" s="22">
        <v>11</v>
      </c>
      <c r="BH25" s="22">
        <v>12</v>
      </c>
      <c r="BI25" s="22"/>
      <c r="BJ25" s="85"/>
      <c r="BK25" s="51"/>
      <c r="BL25" s="51"/>
      <c r="BM25" s="54"/>
      <c r="BN25" s="54"/>
      <c r="BO25" s="55"/>
      <c r="BP25" s="50"/>
    </row>
    <row r="26" spans="1:68" ht="20" customHeight="1" thickTop="1" x14ac:dyDescent="0.2">
      <c r="A26" s="95">
        <v>4430</v>
      </c>
      <c r="B26" s="96" t="s">
        <v>104</v>
      </c>
      <c r="C26" s="107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73"/>
      <c r="AE26" s="74"/>
      <c r="AF26" s="62"/>
      <c r="AG26" s="62"/>
      <c r="AH26" s="70"/>
      <c r="AI26" s="73"/>
      <c r="AJ26" s="73"/>
      <c r="AK26" s="113"/>
      <c r="AL26" s="113"/>
      <c r="AM26" s="113"/>
      <c r="AN26" s="113"/>
      <c r="AO26" s="113"/>
      <c r="AP26" s="113"/>
      <c r="AQ26" s="113"/>
      <c r="AR26" s="113"/>
      <c r="AS26" s="62"/>
      <c r="AT26" s="62"/>
      <c r="AU26" s="113"/>
      <c r="AV26" s="113"/>
      <c r="AW26" s="113"/>
      <c r="AX26" s="186"/>
      <c r="AY26" s="113"/>
      <c r="AZ26" s="113"/>
      <c r="BA26" s="184"/>
      <c r="BB26" s="113"/>
      <c r="BC26" s="113"/>
      <c r="BD26" s="113"/>
      <c r="BE26" s="62"/>
      <c r="BF26" s="87"/>
      <c r="BG26" s="113"/>
      <c r="BH26" s="113"/>
      <c r="BI26" s="113"/>
      <c r="BJ26" s="113"/>
      <c r="BK26" s="235">
        <f t="shared" ref="BK26:BK32" si="12">SUM(AK26:BJ26)</f>
        <v>0</v>
      </c>
      <c r="BL26" s="62">
        <v>110.14</v>
      </c>
      <c r="BM26" s="70">
        <f t="shared" ref="BM26:BM32" si="13">SUM(BK26:BL26)</f>
        <v>110.14</v>
      </c>
      <c r="BN26" s="70">
        <f t="shared" ref="BN26:BN32" si="14">SUM(AH26)</f>
        <v>0</v>
      </c>
      <c r="BO26" s="71">
        <f t="shared" ref="BO26:BO32" si="15">SUM(BM26:BN26)</f>
        <v>110.14</v>
      </c>
      <c r="BP26" s="41">
        <v>1</v>
      </c>
    </row>
    <row r="27" spans="1:68" ht="20" customHeight="1" x14ac:dyDescent="0.2">
      <c r="A27" s="98" t="s">
        <v>116</v>
      </c>
      <c r="B27" s="99" t="s">
        <v>117</v>
      </c>
      <c r="C27" s="108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F27" s="38"/>
      <c r="AG27" s="38"/>
      <c r="AH27" s="39"/>
      <c r="AI27" s="36"/>
      <c r="AJ27" s="36"/>
      <c r="AK27" s="105"/>
      <c r="AL27" s="105"/>
      <c r="AM27" s="105"/>
      <c r="AN27" s="105"/>
      <c r="AO27" s="105"/>
      <c r="AP27" s="105"/>
      <c r="AQ27" s="105"/>
      <c r="AR27" s="105"/>
      <c r="AS27" s="38"/>
      <c r="AT27" s="38"/>
      <c r="AU27" s="105"/>
      <c r="AV27" s="105"/>
      <c r="AW27" s="105"/>
      <c r="AX27" s="187"/>
      <c r="AY27" s="105"/>
      <c r="AZ27" s="105"/>
      <c r="BA27" s="185"/>
      <c r="BB27" s="105"/>
      <c r="BC27" s="105"/>
      <c r="BD27" s="105"/>
      <c r="BE27" s="38"/>
      <c r="BF27" s="88"/>
      <c r="BG27" s="105"/>
      <c r="BH27" s="105"/>
      <c r="BI27" s="105"/>
      <c r="BJ27" s="105"/>
      <c r="BK27" s="234">
        <f t="shared" si="12"/>
        <v>0</v>
      </c>
      <c r="BL27" s="38">
        <v>116.04</v>
      </c>
      <c r="BM27" s="39">
        <f t="shared" si="13"/>
        <v>116.04</v>
      </c>
      <c r="BN27" s="39">
        <f t="shared" si="14"/>
        <v>0</v>
      </c>
      <c r="BO27" s="40">
        <f t="shared" si="15"/>
        <v>116.04</v>
      </c>
      <c r="BP27" s="42">
        <v>2</v>
      </c>
    </row>
    <row r="28" spans="1:68" ht="20" customHeight="1" x14ac:dyDescent="0.2">
      <c r="A28" s="98">
        <v>3951</v>
      </c>
      <c r="B28" s="99" t="s">
        <v>28</v>
      </c>
      <c r="C28" s="10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/>
      <c r="AF28" s="38"/>
      <c r="AG28" s="38"/>
      <c r="AH28" s="39"/>
      <c r="AI28" s="36"/>
      <c r="AJ28" s="36"/>
      <c r="AK28" s="105"/>
      <c r="AL28" s="105"/>
      <c r="AM28" s="105"/>
      <c r="AN28" s="105"/>
      <c r="AO28" s="105"/>
      <c r="AP28" s="105"/>
      <c r="AQ28" s="105"/>
      <c r="AR28" s="105"/>
      <c r="AS28" s="38"/>
      <c r="AT28" s="38"/>
      <c r="AU28" s="105"/>
      <c r="AV28" s="105"/>
      <c r="AW28" s="105"/>
      <c r="AX28" s="187"/>
      <c r="AY28" s="105"/>
      <c r="AZ28" s="105"/>
      <c r="BA28" s="185"/>
      <c r="BB28" s="105"/>
      <c r="BC28" s="105"/>
      <c r="BD28" s="105"/>
      <c r="BE28" s="38"/>
      <c r="BF28" s="88"/>
      <c r="BG28" s="105"/>
      <c r="BH28" s="105"/>
      <c r="BI28" s="105"/>
      <c r="BJ28" s="105"/>
      <c r="BK28" s="234">
        <f t="shared" si="12"/>
        <v>0</v>
      </c>
      <c r="BL28" s="38">
        <v>123.09</v>
      </c>
      <c r="BM28" s="39">
        <f t="shared" si="13"/>
        <v>123.09</v>
      </c>
      <c r="BN28" s="39">
        <f t="shared" si="14"/>
        <v>0</v>
      </c>
      <c r="BO28" s="40">
        <f t="shared" si="15"/>
        <v>123.09</v>
      </c>
      <c r="BP28" s="42">
        <v>3</v>
      </c>
    </row>
    <row r="29" spans="1:68" ht="20" customHeight="1" x14ac:dyDescent="0.2">
      <c r="A29" s="98">
        <v>3344</v>
      </c>
      <c r="B29" s="99" t="s">
        <v>115</v>
      </c>
      <c r="C29" s="10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38"/>
      <c r="AG29" s="38"/>
      <c r="AH29" s="39"/>
      <c r="AI29" s="36"/>
      <c r="AJ29" s="36"/>
      <c r="AK29" s="105"/>
      <c r="AL29" s="105"/>
      <c r="AM29" s="105"/>
      <c r="AN29" s="105"/>
      <c r="AO29" s="105"/>
      <c r="AP29" s="105"/>
      <c r="AQ29" s="105"/>
      <c r="AR29" s="105"/>
      <c r="AS29" s="38"/>
      <c r="AT29" s="38"/>
      <c r="AU29" s="105"/>
      <c r="AV29" s="105"/>
      <c r="AW29" s="105"/>
      <c r="AX29" s="187"/>
      <c r="AY29" s="105"/>
      <c r="AZ29" s="105"/>
      <c r="BA29" s="185"/>
      <c r="BB29" s="105"/>
      <c r="BC29" s="105"/>
      <c r="BD29" s="105"/>
      <c r="BE29" s="38"/>
      <c r="BF29" s="88"/>
      <c r="BG29" s="105"/>
      <c r="BH29" s="105"/>
      <c r="BI29" s="105"/>
      <c r="BJ29" s="105"/>
      <c r="BK29" s="234">
        <f t="shared" si="12"/>
        <v>0</v>
      </c>
      <c r="BL29" s="38">
        <v>124.43</v>
      </c>
      <c r="BM29" s="39">
        <f t="shared" si="13"/>
        <v>124.43</v>
      </c>
      <c r="BN29" s="39">
        <f t="shared" si="14"/>
        <v>0</v>
      </c>
      <c r="BO29" s="40">
        <f t="shared" si="15"/>
        <v>124.43</v>
      </c>
      <c r="BP29" s="42">
        <v>4</v>
      </c>
    </row>
    <row r="30" spans="1:68" ht="20" customHeight="1" x14ac:dyDescent="0.2">
      <c r="A30" s="98">
        <v>4267</v>
      </c>
      <c r="B30" s="99" t="s">
        <v>62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6"/>
      <c r="AE30" s="37"/>
      <c r="AF30" s="38"/>
      <c r="AG30" s="38"/>
      <c r="AH30" s="39"/>
      <c r="AI30" s="36"/>
      <c r="AJ30" s="36"/>
      <c r="AK30" s="105"/>
      <c r="AL30" s="105"/>
      <c r="AM30" s="105"/>
      <c r="AN30" s="105"/>
      <c r="AO30" s="105"/>
      <c r="AP30" s="105"/>
      <c r="AQ30" s="105"/>
      <c r="AR30" s="105"/>
      <c r="AS30" s="38"/>
      <c r="AT30" s="105">
        <v>5</v>
      </c>
      <c r="AU30" s="105"/>
      <c r="AV30" s="105"/>
      <c r="AW30" s="105"/>
      <c r="AX30" s="187"/>
      <c r="AY30" s="105"/>
      <c r="AZ30" s="105"/>
      <c r="BA30" s="185"/>
      <c r="BB30" s="105"/>
      <c r="BC30" s="105"/>
      <c r="BD30" s="105"/>
      <c r="BE30" s="38"/>
      <c r="BF30" s="88"/>
      <c r="BG30" s="105"/>
      <c r="BH30" s="105"/>
      <c r="BI30" s="105"/>
      <c r="BJ30" s="105"/>
      <c r="BK30" s="234">
        <f t="shared" si="12"/>
        <v>5</v>
      </c>
      <c r="BL30" s="38">
        <v>130.38999999999999</v>
      </c>
      <c r="BM30" s="39">
        <f t="shared" si="13"/>
        <v>135.38999999999999</v>
      </c>
      <c r="BN30" s="39">
        <f t="shared" si="14"/>
        <v>0</v>
      </c>
      <c r="BO30" s="40">
        <f t="shared" si="15"/>
        <v>135.38999999999999</v>
      </c>
      <c r="BP30" s="42">
        <v>5</v>
      </c>
    </row>
    <row r="31" spans="1:68" ht="20" customHeight="1" x14ac:dyDescent="0.2">
      <c r="A31" s="98">
        <v>3869</v>
      </c>
      <c r="B31" s="99" t="s">
        <v>109</v>
      </c>
      <c r="C31" s="10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7"/>
      <c r="AF31" s="38"/>
      <c r="AG31" s="38"/>
      <c r="AH31" s="39"/>
      <c r="AI31" s="36"/>
      <c r="AJ31" s="36"/>
      <c r="AK31" s="105"/>
      <c r="AL31" s="105"/>
      <c r="AM31" s="105"/>
      <c r="AN31" s="105"/>
      <c r="AO31" s="105"/>
      <c r="AP31" s="105"/>
      <c r="AQ31" s="105"/>
      <c r="AR31" s="105"/>
      <c r="AS31" s="38"/>
      <c r="AT31" s="38"/>
      <c r="AU31" s="105"/>
      <c r="AV31" s="105"/>
      <c r="AW31" s="105"/>
      <c r="AX31" s="187"/>
      <c r="AY31" s="105"/>
      <c r="AZ31" s="105"/>
      <c r="BA31" s="185"/>
      <c r="BB31" s="105"/>
      <c r="BC31" s="105"/>
      <c r="BD31" s="105"/>
      <c r="BE31" s="38"/>
      <c r="BF31" s="88"/>
      <c r="BG31" s="105"/>
      <c r="BH31" s="105"/>
      <c r="BI31" s="105"/>
      <c r="BJ31" s="105"/>
      <c r="BK31" s="234">
        <f t="shared" si="12"/>
        <v>0</v>
      </c>
      <c r="BL31" s="38">
        <v>999</v>
      </c>
      <c r="BM31" s="39">
        <f t="shared" si="13"/>
        <v>999</v>
      </c>
      <c r="BN31" s="39">
        <f t="shared" si="14"/>
        <v>0</v>
      </c>
      <c r="BO31" s="40">
        <f t="shared" si="15"/>
        <v>999</v>
      </c>
      <c r="BP31" s="42">
        <v>6</v>
      </c>
    </row>
    <row r="32" spans="1:68" ht="20" customHeight="1" x14ac:dyDescent="0.2">
      <c r="A32" s="98"/>
      <c r="B32" s="99"/>
      <c r="C32" s="10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6"/>
      <c r="AE32" s="37"/>
      <c r="AF32" s="38"/>
      <c r="AG32" s="38"/>
      <c r="AH32" s="39"/>
      <c r="AI32" s="36"/>
      <c r="AJ32" s="36"/>
      <c r="AK32" s="105"/>
      <c r="AL32" s="105"/>
      <c r="AM32" s="105"/>
      <c r="AN32" s="105"/>
      <c r="AO32" s="105"/>
      <c r="AP32" s="105"/>
      <c r="AQ32" s="105"/>
      <c r="AR32" s="105"/>
      <c r="AS32" s="38"/>
      <c r="AT32" s="38"/>
      <c r="AU32" s="105"/>
      <c r="AV32" s="105"/>
      <c r="AW32" s="105"/>
      <c r="AX32" s="187"/>
      <c r="AY32" s="105"/>
      <c r="AZ32" s="105"/>
      <c r="BA32" s="185"/>
      <c r="BB32" s="105"/>
      <c r="BC32" s="105"/>
      <c r="BD32" s="105"/>
      <c r="BE32" s="38"/>
      <c r="BF32" s="88"/>
      <c r="BG32" s="105"/>
      <c r="BH32" s="105"/>
      <c r="BI32" s="105"/>
      <c r="BJ32" s="105"/>
      <c r="BK32" s="234">
        <f t="shared" si="12"/>
        <v>0</v>
      </c>
      <c r="BL32" s="38"/>
      <c r="BM32" s="39">
        <f t="shared" si="13"/>
        <v>0</v>
      </c>
      <c r="BN32" s="39">
        <f t="shared" si="14"/>
        <v>0</v>
      </c>
      <c r="BO32" s="40">
        <f t="shared" si="15"/>
        <v>0</v>
      </c>
      <c r="BP32" s="42">
        <v>7</v>
      </c>
    </row>
    <row r="33" spans="1:128" s="7" customFormat="1" ht="56.25" customHeight="1" thickBot="1" x14ac:dyDescent="0.25">
      <c r="A33" s="24"/>
      <c r="B33" s="6"/>
      <c r="C33" s="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4"/>
      <c r="AE33" s="5"/>
      <c r="AF33" s="8"/>
      <c r="AG33" s="8"/>
      <c r="AH33" s="10"/>
      <c r="AI33" s="4"/>
      <c r="AJ33" s="4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10"/>
      <c r="BN33" s="10"/>
      <c r="BO33" s="13"/>
      <c r="BP33" s="11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</row>
    <row r="34" spans="1:128" s="254" customFormat="1" ht="20" customHeight="1" thickTop="1" thickBot="1" x14ac:dyDescent="0.25">
      <c r="A34" s="250"/>
      <c r="B34" s="251" t="s">
        <v>14</v>
      </c>
      <c r="C34" s="251"/>
      <c r="D34" s="251" t="s">
        <v>7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2"/>
      <c r="AE34" s="252"/>
      <c r="AF34" s="251"/>
      <c r="AG34" s="251"/>
      <c r="AH34" s="251"/>
      <c r="AI34" s="251"/>
      <c r="AJ34" s="251"/>
      <c r="AK34" s="251" t="s">
        <v>8</v>
      </c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3"/>
    </row>
    <row r="35" spans="1:128" ht="81" customHeight="1" thickBot="1" x14ac:dyDescent="0.25">
      <c r="A35" s="25"/>
      <c r="B35" s="21" t="s">
        <v>16</v>
      </c>
      <c r="C35" s="21"/>
      <c r="D35" s="22"/>
      <c r="E35" s="22"/>
      <c r="F35" s="22">
        <v>1</v>
      </c>
      <c r="G35" s="22">
        <v>2</v>
      </c>
      <c r="H35" s="22">
        <v>3</v>
      </c>
      <c r="I35" s="22" t="s">
        <v>50</v>
      </c>
      <c r="J35" s="22" t="s">
        <v>51</v>
      </c>
      <c r="K35" s="22" t="s">
        <v>52</v>
      </c>
      <c r="L35" s="22" t="s">
        <v>53</v>
      </c>
      <c r="M35" s="22">
        <v>5</v>
      </c>
      <c r="N35" s="22">
        <v>6</v>
      </c>
      <c r="O35" s="22" t="s">
        <v>200</v>
      </c>
      <c r="P35" s="22" t="s">
        <v>196</v>
      </c>
      <c r="Q35" s="22" t="s">
        <v>197</v>
      </c>
      <c r="R35" s="22" t="s">
        <v>198</v>
      </c>
      <c r="S35" s="22" t="s">
        <v>199</v>
      </c>
      <c r="T35" s="22">
        <v>8</v>
      </c>
      <c r="U35" s="22">
        <v>9</v>
      </c>
      <c r="V35" s="22" t="s">
        <v>54</v>
      </c>
      <c r="W35" s="22" t="s">
        <v>55</v>
      </c>
      <c r="X35" s="22" t="s">
        <v>56</v>
      </c>
      <c r="Y35" s="22" t="s">
        <v>57</v>
      </c>
      <c r="Z35" s="22" t="s">
        <v>58</v>
      </c>
      <c r="AA35" s="22">
        <v>11</v>
      </c>
      <c r="AB35" s="22">
        <v>12</v>
      </c>
      <c r="AC35" s="22">
        <v>13</v>
      </c>
      <c r="AD35" s="22"/>
      <c r="AE35" s="26" t="s">
        <v>6</v>
      </c>
      <c r="AF35" s="33" t="s">
        <v>0</v>
      </c>
      <c r="AG35" s="6" t="s">
        <v>1</v>
      </c>
      <c r="AH35" s="23" t="s">
        <v>4</v>
      </c>
      <c r="AI35" s="27"/>
      <c r="AJ35" s="6"/>
      <c r="AK35" s="22"/>
      <c r="AL35" s="22">
        <v>1</v>
      </c>
      <c r="AM35" s="22">
        <v>2</v>
      </c>
      <c r="AN35" s="22">
        <v>3</v>
      </c>
      <c r="AO35" s="22" t="s">
        <v>50</v>
      </c>
      <c r="AP35" s="22" t="s">
        <v>51</v>
      </c>
      <c r="AQ35" s="22" t="s">
        <v>52</v>
      </c>
      <c r="AR35" s="22" t="s">
        <v>53</v>
      </c>
      <c r="AS35" s="22">
        <v>5</v>
      </c>
      <c r="AT35" s="22">
        <v>6</v>
      </c>
      <c r="AU35" s="22" t="s">
        <v>200</v>
      </c>
      <c r="AV35" s="22" t="s">
        <v>196</v>
      </c>
      <c r="AW35" s="22" t="s">
        <v>197</v>
      </c>
      <c r="AX35" s="22" t="s">
        <v>198</v>
      </c>
      <c r="AY35" s="22" t="s">
        <v>199</v>
      </c>
      <c r="AZ35" s="22">
        <v>8</v>
      </c>
      <c r="BA35" s="22">
        <v>9</v>
      </c>
      <c r="BB35" s="22" t="s">
        <v>54</v>
      </c>
      <c r="BC35" s="22" t="s">
        <v>55</v>
      </c>
      <c r="BD35" s="22" t="s">
        <v>56</v>
      </c>
      <c r="BE35" s="22" t="s">
        <v>57</v>
      </c>
      <c r="BF35" s="22" t="s">
        <v>58</v>
      </c>
      <c r="BG35" s="22">
        <v>11</v>
      </c>
      <c r="BH35" s="22">
        <v>12</v>
      </c>
      <c r="BI35" s="22">
        <v>13</v>
      </c>
      <c r="BJ35" s="22"/>
      <c r="BK35" s="33" t="s">
        <v>9</v>
      </c>
      <c r="BL35" s="33" t="s">
        <v>2</v>
      </c>
      <c r="BM35" s="34" t="s">
        <v>3</v>
      </c>
      <c r="BN35" s="34" t="s">
        <v>4</v>
      </c>
      <c r="BO35" s="28" t="s">
        <v>10</v>
      </c>
      <c r="BP35" s="29" t="s">
        <v>11</v>
      </c>
    </row>
    <row r="36" spans="1:128" ht="20" customHeight="1" thickTop="1" x14ac:dyDescent="0.15">
      <c r="A36" s="116">
        <v>704</v>
      </c>
      <c r="B36" s="137" t="s">
        <v>39</v>
      </c>
      <c r="C36" s="126" t="s">
        <v>25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73"/>
      <c r="AE36" s="74"/>
      <c r="AF36" s="235">
        <f t="shared" ref="AF36:AF55" si="16">SUM(D36:AC36)</f>
        <v>0</v>
      </c>
      <c r="AG36" s="62">
        <v>134.12</v>
      </c>
      <c r="AH36" s="70">
        <f t="shared" ref="AH36:AH55" si="17">SUM(AF36:AG36)</f>
        <v>134.12</v>
      </c>
      <c r="AI36" s="73"/>
      <c r="AJ36" s="7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235">
        <f t="shared" ref="BK36:BK55" si="18">SUM(AK36:BJ36)</f>
        <v>0</v>
      </c>
      <c r="BL36" s="62">
        <v>133.27000000000001</v>
      </c>
      <c r="BM36" s="70">
        <f t="shared" ref="BM36:BM55" si="19">SUM(BK36:BL36)</f>
        <v>133.27000000000001</v>
      </c>
      <c r="BN36" s="70">
        <f t="shared" ref="BN36:BN55" si="20">SUM(AH36)</f>
        <v>134.12</v>
      </c>
      <c r="BO36" s="71">
        <f t="shared" ref="BO36:BO55" si="21">SUM(BM36:BN36)</f>
        <v>267.39</v>
      </c>
      <c r="BP36" s="242">
        <v>1</v>
      </c>
    </row>
    <row r="37" spans="1:128" ht="20" customHeight="1" x14ac:dyDescent="0.15">
      <c r="A37" s="163">
        <v>714</v>
      </c>
      <c r="B37" s="131" t="s">
        <v>174</v>
      </c>
      <c r="C37" s="127" t="s">
        <v>179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36"/>
      <c r="AE37" s="37"/>
      <c r="AF37" s="234">
        <f t="shared" si="16"/>
        <v>0</v>
      </c>
      <c r="AG37" s="38">
        <v>138.91999999999999</v>
      </c>
      <c r="AH37" s="39">
        <f t="shared" si="17"/>
        <v>138.91999999999999</v>
      </c>
      <c r="AI37" s="36"/>
      <c r="AJ37" s="36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234">
        <f t="shared" si="18"/>
        <v>0</v>
      </c>
      <c r="BL37" s="38">
        <v>136.08000000000001</v>
      </c>
      <c r="BM37" s="39">
        <f t="shared" si="19"/>
        <v>136.08000000000001</v>
      </c>
      <c r="BN37" s="39">
        <f t="shared" si="20"/>
        <v>138.91999999999999</v>
      </c>
      <c r="BO37" s="40">
        <f t="shared" si="21"/>
        <v>275</v>
      </c>
      <c r="BP37" s="243">
        <v>2</v>
      </c>
    </row>
    <row r="38" spans="1:128" ht="20" customHeight="1" x14ac:dyDescent="0.15">
      <c r="A38" s="150">
        <v>2027</v>
      </c>
      <c r="B38" s="183" t="s">
        <v>36</v>
      </c>
      <c r="C38" s="120" t="s">
        <v>40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36"/>
      <c r="AE38" s="37"/>
      <c r="AF38" s="234">
        <f t="shared" si="16"/>
        <v>0</v>
      </c>
      <c r="AG38" s="38">
        <v>134.61000000000001</v>
      </c>
      <c r="AH38" s="39">
        <f t="shared" si="17"/>
        <v>134.61000000000001</v>
      </c>
      <c r="AI38" s="36"/>
      <c r="AJ38" s="36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>
        <v>5</v>
      </c>
      <c r="BJ38" s="105"/>
      <c r="BK38" s="234">
        <f t="shared" si="18"/>
        <v>5</v>
      </c>
      <c r="BL38" s="38">
        <v>135.88999999999999</v>
      </c>
      <c r="BM38" s="39">
        <f t="shared" si="19"/>
        <v>140.88999999999999</v>
      </c>
      <c r="BN38" s="39">
        <f t="shared" si="20"/>
        <v>134.61000000000001</v>
      </c>
      <c r="BO38" s="40">
        <f t="shared" si="21"/>
        <v>275.5</v>
      </c>
      <c r="BP38" s="243">
        <v>3</v>
      </c>
    </row>
    <row r="39" spans="1:128" ht="20" customHeight="1" x14ac:dyDescent="0.15">
      <c r="A39" s="182">
        <v>4817</v>
      </c>
      <c r="B39" s="217" t="s">
        <v>178</v>
      </c>
      <c r="C39" s="120" t="s">
        <v>180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36"/>
      <c r="AE39" s="37"/>
      <c r="AF39" s="234">
        <f t="shared" si="16"/>
        <v>0</v>
      </c>
      <c r="AG39" s="38">
        <v>140.81</v>
      </c>
      <c r="AH39" s="39">
        <f t="shared" si="17"/>
        <v>140.81</v>
      </c>
      <c r="AI39" s="36"/>
      <c r="AJ39" s="36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234">
        <f t="shared" si="18"/>
        <v>0</v>
      </c>
      <c r="BL39" s="38">
        <v>137.47</v>
      </c>
      <c r="BM39" s="39">
        <f t="shared" si="19"/>
        <v>137.47</v>
      </c>
      <c r="BN39" s="39">
        <f t="shared" si="20"/>
        <v>140.81</v>
      </c>
      <c r="BO39" s="40">
        <f t="shared" si="21"/>
        <v>278.27999999999997</v>
      </c>
      <c r="BP39" s="243">
        <v>4</v>
      </c>
    </row>
    <row r="40" spans="1:128" ht="20" customHeight="1" x14ac:dyDescent="0.15">
      <c r="A40" s="150">
        <v>991</v>
      </c>
      <c r="B40" s="120" t="s">
        <v>38</v>
      </c>
      <c r="C40" s="120" t="s">
        <v>41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36"/>
      <c r="AE40" s="37"/>
      <c r="AF40" s="234">
        <f t="shared" si="16"/>
        <v>0</v>
      </c>
      <c r="AG40" s="38">
        <v>141.05000000000001</v>
      </c>
      <c r="AH40" s="39">
        <f t="shared" si="17"/>
        <v>141.05000000000001</v>
      </c>
      <c r="AI40" s="36"/>
      <c r="AJ40" s="36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234">
        <f t="shared" si="18"/>
        <v>0</v>
      </c>
      <c r="BL40" s="38">
        <v>140.82</v>
      </c>
      <c r="BM40" s="39">
        <f t="shared" si="19"/>
        <v>140.82</v>
      </c>
      <c r="BN40" s="39">
        <f t="shared" si="20"/>
        <v>141.05000000000001</v>
      </c>
      <c r="BO40" s="40">
        <f t="shared" si="21"/>
        <v>281.87</v>
      </c>
      <c r="BP40" s="243">
        <v>5</v>
      </c>
    </row>
    <row r="41" spans="1:128" ht="20" customHeight="1" x14ac:dyDescent="0.15">
      <c r="A41" s="160">
        <v>4169</v>
      </c>
      <c r="B41" s="155" t="s">
        <v>170</v>
      </c>
      <c r="C41" s="130" t="s">
        <v>173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36"/>
      <c r="AE41" s="37"/>
      <c r="AF41" s="234">
        <f t="shared" si="16"/>
        <v>0</v>
      </c>
      <c r="AG41" s="38">
        <v>141.18</v>
      </c>
      <c r="AH41" s="39">
        <f t="shared" si="17"/>
        <v>141.18</v>
      </c>
      <c r="AI41" s="36"/>
      <c r="AJ41" s="36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>
        <v>5</v>
      </c>
      <c r="BJ41" s="105"/>
      <c r="BK41" s="234">
        <f t="shared" si="18"/>
        <v>5</v>
      </c>
      <c r="BL41" s="38">
        <v>140.87</v>
      </c>
      <c r="BM41" s="39">
        <f t="shared" si="19"/>
        <v>145.87</v>
      </c>
      <c r="BN41" s="39">
        <f t="shared" si="20"/>
        <v>141.18</v>
      </c>
      <c r="BO41" s="40">
        <f t="shared" si="21"/>
        <v>287.05</v>
      </c>
      <c r="BP41" s="243">
        <v>6</v>
      </c>
    </row>
    <row r="42" spans="1:128" ht="20" customHeight="1" x14ac:dyDescent="0.15">
      <c r="A42" s="128">
        <v>4631</v>
      </c>
      <c r="B42" s="129" t="s">
        <v>37</v>
      </c>
      <c r="C42" s="221" t="s">
        <v>35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36"/>
      <c r="AE42" s="37"/>
      <c r="AF42" s="234">
        <f t="shared" si="16"/>
        <v>0</v>
      </c>
      <c r="AG42" s="38">
        <v>143.94999999999999</v>
      </c>
      <c r="AH42" s="39">
        <f t="shared" si="17"/>
        <v>143.94999999999999</v>
      </c>
      <c r="AI42" s="36"/>
      <c r="AJ42" s="36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234">
        <f t="shared" si="18"/>
        <v>0</v>
      </c>
      <c r="BL42" s="38">
        <v>143.44999999999999</v>
      </c>
      <c r="BM42" s="39">
        <f t="shared" si="19"/>
        <v>143.44999999999999</v>
      </c>
      <c r="BN42" s="39">
        <f t="shared" si="20"/>
        <v>143.94999999999999</v>
      </c>
      <c r="BO42" s="40">
        <f t="shared" si="21"/>
        <v>287.39999999999998</v>
      </c>
      <c r="BP42" s="43">
        <v>7</v>
      </c>
    </row>
    <row r="43" spans="1:128" ht="20" customHeight="1" x14ac:dyDescent="0.15">
      <c r="A43" s="128" t="s">
        <v>78</v>
      </c>
      <c r="B43" s="129" t="s">
        <v>79</v>
      </c>
      <c r="C43" s="221" t="s">
        <v>66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>
        <v>5</v>
      </c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36"/>
      <c r="AE43" s="37"/>
      <c r="AF43" s="234">
        <f t="shared" si="16"/>
        <v>5</v>
      </c>
      <c r="AG43" s="38">
        <v>143.77000000000001</v>
      </c>
      <c r="AH43" s="39">
        <f t="shared" si="17"/>
        <v>148.77000000000001</v>
      </c>
      <c r="AI43" s="36"/>
      <c r="AJ43" s="36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234">
        <f t="shared" si="18"/>
        <v>0</v>
      </c>
      <c r="BL43" s="38">
        <v>140.78</v>
      </c>
      <c r="BM43" s="39">
        <f t="shared" si="19"/>
        <v>140.78</v>
      </c>
      <c r="BN43" s="39">
        <f t="shared" si="20"/>
        <v>148.77000000000001</v>
      </c>
      <c r="BO43" s="40">
        <f t="shared" si="21"/>
        <v>289.55</v>
      </c>
      <c r="BP43" s="43">
        <v>8</v>
      </c>
    </row>
    <row r="44" spans="1:128" ht="20" customHeight="1" x14ac:dyDescent="0.15">
      <c r="A44" s="119">
        <v>3107</v>
      </c>
      <c r="B44" s="138" t="s">
        <v>20</v>
      </c>
      <c r="C44" s="138" t="s">
        <v>27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36"/>
      <c r="AE44" s="37"/>
      <c r="AF44" s="234">
        <f t="shared" si="16"/>
        <v>0</v>
      </c>
      <c r="AG44" s="38">
        <v>147.32</v>
      </c>
      <c r="AH44" s="39">
        <f t="shared" si="17"/>
        <v>147.32</v>
      </c>
      <c r="AI44" s="36"/>
      <c r="AJ44" s="36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234">
        <f t="shared" si="18"/>
        <v>0</v>
      </c>
      <c r="BL44" s="38">
        <v>145.26</v>
      </c>
      <c r="BM44" s="39">
        <f t="shared" si="19"/>
        <v>145.26</v>
      </c>
      <c r="BN44" s="39">
        <f t="shared" si="20"/>
        <v>147.32</v>
      </c>
      <c r="BO44" s="40">
        <f t="shared" si="21"/>
        <v>292.58</v>
      </c>
      <c r="BP44" s="43">
        <v>9</v>
      </c>
    </row>
    <row r="45" spans="1:128" ht="20" customHeight="1" x14ac:dyDescent="0.15">
      <c r="A45" s="214">
        <v>4571</v>
      </c>
      <c r="B45" s="216" t="s">
        <v>97</v>
      </c>
      <c r="C45" s="218" t="s">
        <v>98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36"/>
      <c r="AE45" s="37"/>
      <c r="AF45" s="234">
        <f t="shared" si="16"/>
        <v>0</v>
      </c>
      <c r="AG45" s="38">
        <v>149.88</v>
      </c>
      <c r="AH45" s="39">
        <f t="shared" si="17"/>
        <v>149.88</v>
      </c>
      <c r="AI45" s="36"/>
      <c r="AJ45" s="36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234">
        <f t="shared" si="18"/>
        <v>0</v>
      </c>
      <c r="BL45" s="38">
        <v>144.91999999999999</v>
      </c>
      <c r="BM45" s="39">
        <f t="shared" si="19"/>
        <v>144.91999999999999</v>
      </c>
      <c r="BN45" s="39">
        <f t="shared" si="20"/>
        <v>149.88</v>
      </c>
      <c r="BO45" s="40">
        <f t="shared" si="21"/>
        <v>294.79999999999995</v>
      </c>
      <c r="BP45" s="43">
        <v>10</v>
      </c>
    </row>
    <row r="46" spans="1:128" ht="20" customHeight="1" x14ac:dyDescent="0.15">
      <c r="A46" s="128" t="s">
        <v>166</v>
      </c>
      <c r="B46" s="141" t="s">
        <v>167</v>
      </c>
      <c r="C46" s="141" t="s">
        <v>171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>
        <v>5</v>
      </c>
      <c r="AD46" s="36"/>
      <c r="AE46" s="37"/>
      <c r="AF46" s="234">
        <f t="shared" si="16"/>
        <v>5</v>
      </c>
      <c r="AG46" s="38">
        <v>149.05000000000001</v>
      </c>
      <c r="AH46" s="39">
        <f t="shared" si="17"/>
        <v>154.05000000000001</v>
      </c>
      <c r="AI46" s="36"/>
      <c r="AJ46" s="36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234">
        <f t="shared" si="18"/>
        <v>0</v>
      </c>
      <c r="BL46" s="38">
        <v>141.01</v>
      </c>
      <c r="BM46" s="39">
        <f t="shared" si="19"/>
        <v>141.01</v>
      </c>
      <c r="BN46" s="39">
        <f t="shared" si="20"/>
        <v>154.05000000000001</v>
      </c>
      <c r="BO46" s="40">
        <f t="shared" si="21"/>
        <v>295.06</v>
      </c>
      <c r="BP46" s="43">
        <v>11</v>
      </c>
    </row>
    <row r="47" spans="1:128" ht="20" customHeight="1" x14ac:dyDescent="0.15">
      <c r="A47" s="201">
        <v>4231</v>
      </c>
      <c r="B47" s="202" t="s">
        <v>135</v>
      </c>
      <c r="C47" s="202" t="s">
        <v>139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36"/>
      <c r="AE47" s="37"/>
      <c r="AF47" s="234">
        <f t="shared" si="16"/>
        <v>0</v>
      </c>
      <c r="AG47" s="38">
        <v>150.94999999999999</v>
      </c>
      <c r="AH47" s="39">
        <f t="shared" si="17"/>
        <v>150.94999999999999</v>
      </c>
      <c r="AI47" s="36"/>
      <c r="AJ47" s="36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234">
        <f t="shared" si="18"/>
        <v>0</v>
      </c>
      <c r="BL47" s="38">
        <v>145.80000000000001</v>
      </c>
      <c r="BM47" s="39">
        <f t="shared" si="19"/>
        <v>145.80000000000001</v>
      </c>
      <c r="BN47" s="39">
        <f t="shared" si="20"/>
        <v>150.94999999999999</v>
      </c>
      <c r="BO47" s="40">
        <f t="shared" si="21"/>
        <v>296.75</v>
      </c>
      <c r="BP47" s="43">
        <v>12</v>
      </c>
    </row>
    <row r="48" spans="1:128" ht="20" customHeight="1" x14ac:dyDescent="0.15">
      <c r="A48" s="128" t="s">
        <v>81</v>
      </c>
      <c r="B48" s="129" t="s">
        <v>23</v>
      </c>
      <c r="C48" s="130" t="s">
        <v>25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36"/>
      <c r="AE48" s="37"/>
      <c r="AF48" s="234">
        <f t="shared" si="16"/>
        <v>0</v>
      </c>
      <c r="AG48" s="38">
        <v>153.16</v>
      </c>
      <c r="AH48" s="39">
        <f t="shared" si="17"/>
        <v>153.16</v>
      </c>
      <c r="AI48" s="36"/>
      <c r="AJ48" s="36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234">
        <f t="shared" si="18"/>
        <v>0</v>
      </c>
      <c r="BL48" s="38">
        <v>152.47999999999999</v>
      </c>
      <c r="BM48" s="39">
        <f t="shared" si="19"/>
        <v>152.47999999999999</v>
      </c>
      <c r="BN48" s="39">
        <f t="shared" si="20"/>
        <v>153.16</v>
      </c>
      <c r="BO48" s="40">
        <f t="shared" si="21"/>
        <v>305.64</v>
      </c>
      <c r="BP48" s="43">
        <v>13</v>
      </c>
    </row>
    <row r="49" spans="1:68" ht="20" customHeight="1" x14ac:dyDescent="0.15">
      <c r="A49" s="119">
        <v>4490</v>
      </c>
      <c r="B49" s="131" t="s">
        <v>77</v>
      </c>
      <c r="C49" s="127" t="s">
        <v>49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36"/>
      <c r="AE49" s="37"/>
      <c r="AF49" s="234">
        <f t="shared" si="16"/>
        <v>0</v>
      </c>
      <c r="AG49" s="38">
        <v>158.87</v>
      </c>
      <c r="AH49" s="39">
        <f t="shared" si="17"/>
        <v>158.87</v>
      </c>
      <c r="AI49" s="36"/>
      <c r="AJ49" s="36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>
        <v>5</v>
      </c>
      <c r="BD49" s="105"/>
      <c r="BE49" s="105"/>
      <c r="BF49" s="105"/>
      <c r="BG49" s="105"/>
      <c r="BH49" s="105"/>
      <c r="BI49" s="105"/>
      <c r="BJ49" s="105"/>
      <c r="BK49" s="234">
        <f t="shared" si="18"/>
        <v>5</v>
      </c>
      <c r="BL49" s="38">
        <v>143.88999999999999</v>
      </c>
      <c r="BM49" s="39">
        <f t="shared" si="19"/>
        <v>148.88999999999999</v>
      </c>
      <c r="BN49" s="39">
        <f t="shared" si="20"/>
        <v>158.87</v>
      </c>
      <c r="BO49" s="40">
        <f t="shared" si="21"/>
        <v>307.76</v>
      </c>
      <c r="BP49" s="43">
        <v>14</v>
      </c>
    </row>
    <row r="50" spans="1:68" ht="20" customHeight="1" x14ac:dyDescent="0.15">
      <c r="A50" s="159" t="s">
        <v>160</v>
      </c>
      <c r="B50" s="158" t="s">
        <v>161</v>
      </c>
      <c r="C50" s="158" t="s">
        <v>165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36"/>
      <c r="AE50" s="37"/>
      <c r="AF50" s="234">
        <f t="shared" si="16"/>
        <v>0</v>
      </c>
      <c r="AG50" s="38">
        <v>164.74</v>
      </c>
      <c r="AH50" s="39">
        <f t="shared" si="17"/>
        <v>164.74</v>
      </c>
      <c r="AI50" s="36"/>
      <c r="AJ50" s="36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234">
        <f t="shared" si="18"/>
        <v>0</v>
      </c>
      <c r="BL50" s="38">
        <v>152.74</v>
      </c>
      <c r="BM50" s="39">
        <f t="shared" si="19"/>
        <v>152.74</v>
      </c>
      <c r="BN50" s="39">
        <f t="shared" si="20"/>
        <v>164.74</v>
      </c>
      <c r="BO50" s="40">
        <f t="shared" si="21"/>
        <v>317.48</v>
      </c>
      <c r="BP50" s="43">
        <v>15</v>
      </c>
    </row>
    <row r="51" spans="1:68" ht="20" customHeight="1" x14ac:dyDescent="0.2">
      <c r="A51" s="161">
        <v>978</v>
      </c>
      <c r="B51" s="162" t="s">
        <v>175</v>
      </c>
      <c r="C51" s="162" t="s">
        <v>139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36"/>
      <c r="AE51" s="37"/>
      <c r="AF51" s="234">
        <f t="shared" si="16"/>
        <v>0</v>
      </c>
      <c r="AG51" s="38">
        <v>164.74</v>
      </c>
      <c r="AH51" s="39">
        <f t="shared" si="17"/>
        <v>164.74</v>
      </c>
      <c r="AI51" s="36"/>
      <c r="AJ51" s="36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234">
        <f t="shared" si="18"/>
        <v>0</v>
      </c>
      <c r="BL51" s="38">
        <v>156.77000000000001</v>
      </c>
      <c r="BM51" s="39">
        <f t="shared" si="19"/>
        <v>156.77000000000001</v>
      </c>
      <c r="BN51" s="39">
        <f t="shared" si="20"/>
        <v>164.74</v>
      </c>
      <c r="BO51" s="40">
        <f t="shared" si="21"/>
        <v>321.51</v>
      </c>
      <c r="BP51" s="43">
        <v>16</v>
      </c>
    </row>
    <row r="52" spans="1:68" ht="20" customHeight="1" x14ac:dyDescent="0.2">
      <c r="A52" s="215" t="s">
        <v>158</v>
      </c>
      <c r="B52" s="121" t="s">
        <v>159</v>
      </c>
      <c r="C52" s="219" t="s">
        <v>164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36"/>
      <c r="AE52" s="37"/>
      <c r="AF52" s="234">
        <f t="shared" si="16"/>
        <v>0</v>
      </c>
      <c r="AG52" s="38">
        <v>158.35</v>
      </c>
      <c r="AH52" s="39">
        <f t="shared" si="17"/>
        <v>158.35</v>
      </c>
      <c r="AI52" s="36"/>
      <c r="AJ52" s="36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>
        <v>5</v>
      </c>
      <c r="AX52" s="105"/>
      <c r="AY52" s="105"/>
      <c r="AZ52" s="105"/>
      <c r="BA52" s="105"/>
      <c r="BB52" s="105"/>
      <c r="BC52" s="105"/>
      <c r="BD52" s="105">
        <v>5</v>
      </c>
      <c r="BE52" s="105"/>
      <c r="BF52" s="105"/>
      <c r="BG52" s="105"/>
      <c r="BH52" s="105"/>
      <c r="BI52" s="105"/>
      <c r="BJ52" s="105"/>
      <c r="BK52" s="234">
        <f t="shared" si="18"/>
        <v>10</v>
      </c>
      <c r="BL52" s="38">
        <v>158.34</v>
      </c>
      <c r="BM52" s="39">
        <f t="shared" si="19"/>
        <v>168.34</v>
      </c>
      <c r="BN52" s="39">
        <f t="shared" si="20"/>
        <v>158.35</v>
      </c>
      <c r="BO52" s="40">
        <f t="shared" si="21"/>
        <v>326.69</v>
      </c>
      <c r="BP52" s="43">
        <v>17</v>
      </c>
    </row>
    <row r="53" spans="1:68" ht="20" customHeight="1" x14ac:dyDescent="0.15">
      <c r="A53" s="119" t="s">
        <v>162</v>
      </c>
      <c r="B53" s="131" t="s">
        <v>163</v>
      </c>
      <c r="C53" s="220" t="s">
        <v>82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36"/>
      <c r="AE53" s="37"/>
      <c r="AF53" s="234">
        <f t="shared" si="16"/>
        <v>0</v>
      </c>
      <c r="AG53" s="38">
        <v>173.1</v>
      </c>
      <c r="AH53" s="39">
        <f t="shared" si="17"/>
        <v>173.1</v>
      </c>
      <c r="AI53" s="36"/>
      <c r="AJ53" s="36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234">
        <f t="shared" si="18"/>
        <v>0</v>
      </c>
      <c r="BL53" s="38">
        <v>161.96</v>
      </c>
      <c r="BM53" s="39">
        <f t="shared" si="19"/>
        <v>161.96</v>
      </c>
      <c r="BN53" s="39">
        <f t="shared" si="20"/>
        <v>173.1</v>
      </c>
      <c r="BO53" s="40">
        <f t="shared" si="21"/>
        <v>335.06</v>
      </c>
      <c r="BP53" s="43">
        <v>18</v>
      </c>
    </row>
    <row r="54" spans="1:68" ht="20" customHeight="1" x14ac:dyDescent="0.15">
      <c r="A54" s="165" t="s">
        <v>176</v>
      </c>
      <c r="B54" s="138" t="s">
        <v>177</v>
      </c>
      <c r="C54" s="138" t="s">
        <v>165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>
        <v>5</v>
      </c>
      <c r="AC54" s="105"/>
      <c r="AD54" s="36"/>
      <c r="AE54" s="37"/>
      <c r="AF54" s="234">
        <f t="shared" si="16"/>
        <v>5</v>
      </c>
      <c r="AG54" s="38">
        <v>169.4</v>
      </c>
      <c r="AH54" s="39">
        <f t="shared" si="17"/>
        <v>174.4</v>
      </c>
      <c r="AI54" s="36"/>
      <c r="AJ54" s="36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234">
        <f t="shared" si="18"/>
        <v>0</v>
      </c>
      <c r="BL54" s="38">
        <v>161.21</v>
      </c>
      <c r="BM54" s="39">
        <f t="shared" si="19"/>
        <v>161.21</v>
      </c>
      <c r="BN54" s="39">
        <f t="shared" si="20"/>
        <v>174.4</v>
      </c>
      <c r="BO54" s="40">
        <f t="shared" si="21"/>
        <v>335.61</v>
      </c>
      <c r="BP54" s="43">
        <v>19</v>
      </c>
    </row>
    <row r="55" spans="1:68" ht="20" customHeight="1" x14ac:dyDescent="0.15">
      <c r="A55" s="128" t="s">
        <v>168</v>
      </c>
      <c r="B55" s="129" t="s">
        <v>169</v>
      </c>
      <c r="C55" s="130" t="s">
        <v>172</v>
      </c>
      <c r="D55" s="105"/>
      <c r="E55" s="105"/>
      <c r="F55" s="105"/>
      <c r="G55" s="105"/>
      <c r="H55" s="105"/>
      <c r="I55" s="105">
        <v>5</v>
      </c>
      <c r="J55" s="105"/>
      <c r="K55" s="105"/>
      <c r="L55" s="105">
        <v>5</v>
      </c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36"/>
      <c r="AE55" s="37"/>
      <c r="AF55" s="234">
        <f t="shared" si="16"/>
        <v>10</v>
      </c>
      <c r="AG55" s="38">
        <v>179.59</v>
      </c>
      <c r="AH55" s="39">
        <f t="shared" si="17"/>
        <v>189.59</v>
      </c>
      <c r="AI55" s="36"/>
      <c r="AJ55" s="36"/>
      <c r="AK55" s="105"/>
      <c r="AL55" s="105"/>
      <c r="AM55" s="105"/>
      <c r="AN55" s="105"/>
      <c r="AO55" s="105"/>
      <c r="AP55" s="105"/>
      <c r="AQ55" s="105"/>
      <c r="AR55" s="105"/>
      <c r="AS55" s="105">
        <v>5</v>
      </c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234">
        <f t="shared" si="18"/>
        <v>5</v>
      </c>
      <c r="BL55" s="38">
        <v>166.15</v>
      </c>
      <c r="BM55" s="39">
        <f t="shared" si="19"/>
        <v>171.15</v>
      </c>
      <c r="BN55" s="39">
        <f t="shared" si="20"/>
        <v>189.59</v>
      </c>
      <c r="BO55" s="40">
        <f t="shared" si="21"/>
        <v>360.74</v>
      </c>
      <c r="BP55" s="43">
        <v>20</v>
      </c>
    </row>
    <row r="56" spans="1:68" ht="20" customHeight="1" thickBot="1" x14ac:dyDescent="0.2">
      <c r="A56" s="86"/>
      <c r="B56" s="84"/>
      <c r="C56" s="8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36"/>
      <c r="AE56" s="37"/>
      <c r="AF56" s="234">
        <f t="shared" ref="AF56" si="22">SUM(D56:AC56)</f>
        <v>0</v>
      </c>
      <c r="AG56" s="38"/>
      <c r="AH56" s="39">
        <f t="shared" ref="AH56" si="23">SUM(AF56:AG56)</f>
        <v>0</v>
      </c>
      <c r="AI56" s="36"/>
      <c r="AJ56" s="36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234">
        <f t="shared" ref="BK56" si="24">SUM(AK56:BJ56)</f>
        <v>0</v>
      </c>
      <c r="BL56" s="38"/>
      <c r="BM56" s="39">
        <f t="shared" ref="BM56" si="25">SUM(BK56:BL56)</f>
        <v>0</v>
      </c>
      <c r="BN56" s="39">
        <f t="shared" ref="BN56" si="26">SUM(AH56)</f>
        <v>0</v>
      </c>
      <c r="BO56" s="40">
        <f t="shared" ref="BO56" si="27">SUM(BM56:BN56)</f>
        <v>0</v>
      </c>
      <c r="BP56" s="43">
        <v>21</v>
      </c>
    </row>
    <row r="57" spans="1:68" ht="20" customHeight="1" thickTop="1" thickBot="1" x14ac:dyDescent="0.2">
      <c r="A57" s="76"/>
      <c r="B57" s="77" t="s">
        <v>42</v>
      </c>
      <c r="C57" s="6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2"/>
      <c r="AE57" s="53"/>
      <c r="AF57" s="51"/>
      <c r="AG57" s="51"/>
      <c r="AH57" s="54"/>
      <c r="AI57" s="52"/>
      <c r="AJ57" s="52"/>
      <c r="AK57" s="22"/>
      <c r="AL57" s="22">
        <v>1</v>
      </c>
      <c r="AM57" s="22">
        <v>2</v>
      </c>
      <c r="AN57" s="22">
        <v>3</v>
      </c>
      <c r="AO57" s="22" t="s">
        <v>50</v>
      </c>
      <c r="AP57" s="22" t="s">
        <v>51</v>
      </c>
      <c r="AQ57" s="22" t="s">
        <v>52</v>
      </c>
      <c r="AR57" s="22" t="s">
        <v>53</v>
      </c>
      <c r="AS57" s="22">
        <v>5</v>
      </c>
      <c r="AT57" s="22">
        <v>6</v>
      </c>
      <c r="AU57" s="22" t="s">
        <v>200</v>
      </c>
      <c r="AV57" s="22" t="s">
        <v>196</v>
      </c>
      <c r="AW57" s="22" t="s">
        <v>197</v>
      </c>
      <c r="AX57" s="192" t="s">
        <v>198</v>
      </c>
      <c r="AY57" s="22" t="s">
        <v>199</v>
      </c>
      <c r="AZ57" s="22">
        <v>8</v>
      </c>
      <c r="BA57" s="192">
        <v>9</v>
      </c>
      <c r="BB57" s="22" t="s">
        <v>54</v>
      </c>
      <c r="BC57" s="22" t="s">
        <v>55</v>
      </c>
      <c r="BD57" s="22" t="s">
        <v>56</v>
      </c>
      <c r="BE57" s="22" t="s">
        <v>57</v>
      </c>
      <c r="BF57" s="192" t="s">
        <v>58</v>
      </c>
      <c r="BG57" s="22">
        <v>11</v>
      </c>
      <c r="BH57" s="22">
        <v>12</v>
      </c>
      <c r="BI57" s="22"/>
      <c r="BJ57" s="85"/>
      <c r="BK57" s="51"/>
      <c r="BL57" s="51"/>
      <c r="BM57" s="54"/>
      <c r="BN57" s="54"/>
      <c r="BO57" s="55"/>
      <c r="BP57" s="50"/>
    </row>
    <row r="58" spans="1:68" ht="19.5" customHeight="1" thickTop="1" x14ac:dyDescent="0.15">
      <c r="A58" s="89">
        <v>714</v>
      </c>
      <c r="B58" s="90" t="s">
        <v>174</v>
      </c>
      <c r="C58" s="222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7"/>
      <c r="AE58" s="58"/>
      <c r="AF58" s="56"/>
      <c r="AG58" s="56"/>
      <c r="AH58" s="59"/>
      <c r="AI58" s="73"/>
      <c r="AJ58" s="73"/>
      <c r="AK58" s="113"/>
      <c r="AL58" s="113"/>
      <c r="AM58" s="113"/>
      <c r="AN58" s="113"/>
      <c r="AO58" s="113"/>
      <c r="AP58" s="113"/>
      <c r="AQ58" s="113"/>
      <c r="AR58" s="113"/>
      <c r="AS58" s="62"/>
      <c r="AT58" s="62"/>
      <c r="AU58" s="113"/>
      <c r="AV58" s="113"/>
      <c r="AW58" s="113"/>
      <c r="AX58" s="186"/>
      <c r="AY58" s="113"/>
      <c r="AZ58" s="113"/>
      <c r="BA58" s="184"/>
      <c r="BB58" s="113"/>
      <c r="BC58" s="113"/>
      <c r="BD58" s="113"/>
      <c r="BE58" s="62"/>
      <c r="BF58" s="87"/>
      <c r="BG58" s="113"/>
      <c r="BH58" s="113"/>
      <c r="BI58" s="113"/>
      <c r="BJ58" s="113"/>
      <c r="BK58" s="235">
        <f t="shared" ref="BK58:BK64" si="28">SUM(AK58:BJ58)</f>
        <v>0</v>
      </c>
      <c r="BL58" s="62">
        <v>117.82</v>
      </c>
      <c r="BM58" s="70">
        <f t="shared" ref="BM58:BM64" si="29">SUM(BK58:BL58)</f>
        <v>117.82</v>
      </c>
      <c r="BN58" s="70">
        <f t="shared" ref="BN58:BN64" si="30">SUM(AH58)</f>
        <v>0</v>
      </c>
      <c r="BO58" s="71">
        <f t="shared" ref="BO58:BO64" si="31">SUM(BM58:BN58)</f>
        <v>117.82</v>
      </c>
      <c r="BP58" s="242">
        <v>1</v>
      </c>
    </row>
    <row r="59" spans="1:68" ht="20" customHeight="1" x14ac:dyDescent="0.15">
      <c r="A59" s="91">
        <v>704</v>
      </c>
      <c r="B59" s="92" t="s">
        <v>209</v>
      </c>
      <c r="C59" s="11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8"/>
      <c r="AE59" s="19"/>
      <c r="AF59" s="17"/>
      <c r="AG59" s="17"/>
      <c r="AH59" s="20"/>
      <c r="AI59" s="36"/>
      <c r="AJ59" s="36"/>
      <c r="AK59" s="105"/>
      <c r="AL59" s="105"/>
      <c r="AM59" s="105"/>
      <c r="AN59" s="105">
        <v>5</v>
      </c>
      <c r="AO59" s="105"/>
      <c r="AP59" s="105"/>
      <c r="AQ59" s="105"/>
      <c r="AR59" s="105"/>
      <c r="AS59" s="38"/>
      <c r="AT59" s="38"/>
      <c r="AU59" s="105"/>
      <c r="AV59" s="105"/>
      <c r="AW59" s="105"/>
      <c r="AX59" s="187"/>
      <c r="AY59" s="105"/>
      <c r="AZ59" s="105"/>
      <c r="BA59" s="185"/>
      <c r="BB59" s="105"/>
      <c r="BC59" s="105"/>
      <c r="BD59" s="105"/>
      <c r="BE59" s="38"/>
      <c r="BF59" s="88"/>
      <c r="BG59" s="105"/>
      <c r="BH59" s="105"/>
      <c r="BI59" s="105"/>
      <c r="BJ59" s="105"/>
      <c r="BK59" s="234">
        <f t="shared" si="28"/>
        <v>5</v>
      </c>
      <c r="BL59" s="38">
        <v>113.12</v>
      </c>
      <c r="BM59" s="39">
        <f t="shared" si="29"/>
        <v>118.12</v>
      </c>
      <c r="BN59" s="39">
        <f t="shared" si="30"/>
        <v>0</v>
      </c>
      <c r="BO59" s="40">
        <f t="shared" si="31"/>
        <v>118.12</v>
      </c>
      <c r="BP59" s="243">
        <v>2</v>
      </c>
    </row>
    <row r="60" spans="1:68" ht="20" customHeight="1" x14ac:dyDescent="0.15">
      <c r="A60" s="91">
        <v>4817</v>
      </c>
      <c r="B60" s="92" t="s">
        <v>207</v>
      </c>
      <c r="C60" s="11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8"/>
      <c r="AE60" s="19"/>
      <c r="AF60" s="17"/>
      <c r="AG60" s="17"/>
      <c r="AH60" s="20"/>
      <c r="AI60" s="36"/>
      <c r="AJ60" s="36"/>
      <c r="AK60" s="105"/>
      <c r="AL60" s="105"/>
      <c r="AM60" s="105"/>
      <c r="AN60" s="105"/>
      <c r="AO60" s="105"/>
      <c r="AP60" s="105"/>
      <c r="AQ60" s="105"/>
      <c r="AR60" s="105"/>
      <c r="AS60" s="38"/>
      <c r="AT60" s="38"/>
      <c r="AU60" s="105"/>
      <c r="AV60" s="105"/>
      <c r="AW60" s="105"/>
      <c r="AX60" s="187"/>
      <c r="AY60" s="105"/>
      <c r="AZ60" s="105"/>
      <c r="BA60" s="185"/>
      <c r="BB60" s="105"/>
      <c r="BC60" s="105"/>
      <c r="BD60" s="105"/>
      <c r="BE60" s="38"/>
      <c r="BF60" s="88"/>
      <c r="BG60" s="105"/>
      <c r="BH60" s="105"/>
      <c r="BI60" s="105"/>
      <c r="BJ60" s="105"/>
      <c r="BK60" s="234">
        <f t="shared" si="28"/>
        <v>0</v>
      </c>
      <c r="BL60" s="38">
        <v>118.99</v>
      </c>
      <c r="BM60" s="39">
        <f t="shared" si="29"/>
        <v>118.99</v>
      </c>
      <c r="BN60" s="39">
        <f t="shared" si="30"/>
        <v>0</v>
      </c>
      <c r="BO60" s="40">
        <f t="shared" si="31"/>
        <v>118.99</v>
      </c>
      <c r="BP60" s="243">
        <v>3</v>
      </c>
    </row>
    <row r="61" spans="1:68" ht="20" customHeight="1" x14ac:dyDescent="0.15">
      <c r="A61" s="91" t="s">
        <v>211</v>
      </c>
      <c r="B61" s="92" t="s">
        <v>38</v>
      </c>
      <c r="C61" s="11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8"/>
      <c r="AE61" s="19"/>
      <c r="AF61" s="17"/>
      <c r="AG61" s="17"/>
      <c r="AH61" s="20"/>
      <c r="AI61" s="36"/>
      <c r="AJ61" s="36"/>
      <c r="AK61" s="105"/>
      <c r="AL61" s="105"/>
      <c r="AM61" s="105"/>
      <c r="AN61" s="105"/>
      <c r="AO61" s="105"/>
      <c r="AP61" s="105"/>
      <c r="AQ61" s="105"/>
      <c r="AR61" s="105"/>
      <c r="AS61" s="38"/>
      <c r="AT61" s="38"/>
      <c r="AU61" s="105">
        <v>5</v>
      </c>
      <c r="AV61" s="105"/>
      <c r="AW61" s="105"/>
      <c r="AX61" s="187"/>
      <c r="AY61" s="105"/>
      <c r="AZ61" s="105"/>
      <c r="BA61" s="185"/>
      <c r="BB61" s="105"/>
      <c r="BC61" s="105"/>
      <c r="BD61" s="105"/>
      <c r="BE61" s="38"/>
      <c r="BF61" s="88"/>
      <c r="BG61" s="105"/>
      <c r="BH61" s="105"/>
      <c r="BI61" s="105"/>
      <c r="BJ61" s="105"/>
      <c r="BK61" s="234">
        <f t="shared" si="28"/>
        <v>5</v>
      </c>
      <c r="BL61" s="38">
        <v>116.03</v>
      </c>
      <c r="BM61" s="39">
        <f t="shared" si="29"/>
        <v>121.03</v>
      </c>
      <c r="BN61" s="39">
        <f t="shared" si="30"/>
        <v>0</v>
      </c>
      <c r="BO61" s="40">
        <f t="shared" si="31"/>
        <v>121.03</v>
      </c>
      <c r="BP61" s="243">
        <v>4</v>
      </c>
    </row>
    <row r="62" spans="1:68" ht="20" customHeight="1" x14ac:dyDescent="0.15">
      <c r="A62" s="91">
        <v>4169</v>
      </c>
      <c r="B62" s="92" t="s">
        <v>170</v>
      </c>
      <c r="C62" s="2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8"/>
      <c r="AE62" s="19"/>
      <c r="AF62" s="17"/>
      <c r="AG62" s="17"/>
      <c r="AH62" s="20"/>
      <c r="AI62" s="36"/>
      <c r="AJ62" s="36"/>
      <c r="AK62" s="105"/>
      <c r="AL62" s="105"/>
      <c r="AM62" s="105"/>
      <c r="AN62" s="105"/>
      <c r="AO62" s="105"/>
      <c r="AP62" s="105"/>
      <c r="AQ62" s="105"/>
      <c r="AR62" s="105"/>
      <c r="AS62" s="38"/>
      <c r="AT62" s="38"/>
      <c r="AU62" s="105"/>
      <c r="AV62" s="105"/>
      <c r="AW62" s="105"/>
      <c r="AX62" s="187"/>
      <c r="AY62" s="105"/>
      <c r="AZ62" s="105"/>
      <c r="BA62" s="185"/>
      <c r="BB62" s="105"/>
      <c r="BC62" s="105"/>
      <c r="BD62" s="105"/>
      <c r="BE62" s="38"/>
      <c r="BF62" s="88"/>
      <c r="BG62" s="105"/>
      <c r="BH62" s="105"/>
      <c r="BI62" s="105"/>
      <c r="BJ62" s="105"/>
      <c r="BK62" s="234">
        <f t="shared" si="28"/>
        <v>0</v>
      </c>
      <c r="BL62" s="38">
        <v>121.24</v>
      </c>
      <c r="BM62" s="39">
        <f t="shared" si="29"/>
        <v>121.24</v>
      </c>
      <c r="BN62" s="39">
        <f t="shared" si="30"/>
        <v>0</v>
      </c>
      <c r="BO62" s="40">
        <f t="shared" si="31"/>
        <v>121.24</v>
      </c>
      <c r="BP62" s="243">
        <v>5</v>
      </c>
    </row>
    <row r="63" spans="1:68" ht="20" customHeight="1" x14ac:dyDescent="0.15">
      <c r="A63" s="91">
        <v>2027</v>
      </c>
      <c r="B63" s="92" t="s">
        <v>208</v>
      </c>
      <c r="C63" s="11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8"/>
      <c r="AE63" s="19"/>
      <c r="AF63" s="17"/>
      <c r="AG63" s="17"/>
      <c r="AH63" s="20"/>
      <c r="AI63" s="36"/>
      <c r="AJ63" s="36"/>
      <c r="AK63" s="105"/>
      <c r="AL63" s="105"/>
      <c r="AM63" s="105"/>
      <c r="AN63" s="105"/>
      <c r="AO63" s="105"/>
      <c r="AP63" s="105"/>
      <c r="AQ63" s="105"/>
      <c r="AR63" s="105"/>
      <c r="AS63" s="38"/>
      <c r="AT63" s="38"/>
      <c r="AU63" s="105"/>
      <c r="AV63" s="105"/>
      <c r="AW63" s="105">
        <v>5</v>
      </c>
      <c r="AX63" s="187"/>
      <c r="AY63" s="105"/>
      <c r="AZ63" s="105"/>
      <c r="BA63" s="185"/>
      <c r="BB63" s="105"/>
      <c r="BC63" s="105"/>
      <c r="BD63" s="105"/>
      <c r="BE63" s="38"/>
      <c r="BF63" s="88"/>
      <c r="BG63" s="105"/>
      <c r="BH63" s="105"/>
      <c r="BI63" s="105"/>
      <c r="BJ63" s="105"/>
      <c r="BK63" s="234">
        <f t="shared" si="28"/>
        <v>5</v>
      </c>
      <c r="BL63" s="38">
        <v>121.45</v>
      </c>
      <c r="BM63" s="39">
        <f t="shared" si="29"/>
        <v>126.45</v>
      </c>
      <c r="BN63" s="39">
        <f t="shared" si="30"/>
        <v>0</v>
      </c>
      <c r="BO63" s="40">
        <f t="shared" si="31"/>
        <v>126.45</v>
      </c>
      <c r="BP63" s="243">
        <v>6</v>
      </c>
    </row>
    <row r="64" spans="1:68" ht="20" customHeight="1" x14ac:dyDescent="0.15">
      <c r="A64" s="91"/>
      <c r="B64" s="92"/>
      <c r="C64" s="111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8"/>
      <c r="AE64" s="19"/>
      <c r="AF64" s="17"/>
      <c r="AG64" s="17"/>
      <c r="AH64" s="20"/>
      <c r="AI64" s="36"/>
      <c r="AJ64" s="36"/>
      <c r="AK64" s="105"/>
      <c r="AL64" s="105"/>
      <c r="AM64" s="105"/>
      <c r="AN64" s="105"/>
      <c r="AO64" s="105"/>
      <c r="AP64" s="105"/>
      <c r="AQ64" s="105"/>
      <c r="AR64" s="105"/>
      <c r="AS64" s="38"/>
      <c r="AT64" s="38"/>
      <c r="AU64" s="105"/>
      <c r="AV64" s="105"/>
      <c r="AW64" s="105"/>
      <c r="AX64" s="187"/>
      <c r="AY64" s="105"/>
      <c r="AZ64" s="105"/>
      <c r="BA64" s="185"/>
      <c r="BB64" s="105"/>
      <c r="BC64" s="105"/>
      <c r="BD64" s="105"/>
      <c r="BE64" s="38"/>
      <c r="BF64" s="88"/>
      <c r="BG64" s="105"/>
      <c r="BH64" s="105"/>
      <c r="BI64" s="105"/>
      <c r="BJ64" s="105"/>
      <c r="BK64" s="234">
        <f t="shared" si="28"/>
        <v>0</v>
      </c>
      <c r="BL64" s="38"/>
      <c r="BM64" s="39">
        <f t="shared" si="29"/>
        <v>0</v>
      </c>
      <c r="BN64" s="39">
        <f t="shared" si="30"/>
        <v>0</v>
      </c>
      <c r="BO64" s="40">
        <f t="shared" si="31"/>
        <v>0</v>
      </c>
      <c r="BP64" s="243">
        <v>7</v>
      </c>
    </row>
    <row r="65" spans="1:128" s="7" customFormat="1" ht="33" customHeight="1" thickBot="1" x14ac:dyDescent="0.25">
      <c r="A65" s="4"/>
      <c r="B65" s="4"/>
      <c r="C65" s="4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4"/>
      <c r="AE65" s="5"/>
      <c r="AF65" s="8"/>
      <c r="AG65" s="8"/>
      <c r="AH65" s="10"/>
      <c r="AI65" s="4"/>
      <c r="AJ65" s="4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10"/>
      <c r="BN65" s="10"/>
      <c r="BO65" s="13"/>
      <c r="BP65" s="11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</row>
    <row r="66" spans="1:128" s="254" customFormat="1" ht="20" customHeight="1" thickTop="1" thickBot="1" x14ac:dyDescent="0.25">
      <c r="A66" s="250"/>
      <c r="B66" s="251" t="s">
        <v>18</v>
      </c>
      <c r="C66" s="251"/>
      <c r="D66" s="251" t="s">
        <v>7</v>
      </c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2"/>
      <c r="AE66" s="252"/>
      <c r="AF66" s="251"/>
      <c r="AG66" s="251"/>
      <c r="AH66" s="251"/>
      <c r="AI66" s="251"/>
      <c r="AJ66" s="251"/>
      <c r="AK66" s="251" t="s">
        <v>8</v>
      </c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3"/>
    </row>
    <row r="67" spans="1:128" ht="81" customHeight="1" thickBot="1" x14ac:dyDescent="0.25">
      <c r="A67" s="25"/>
      <c r="B67" s="21" t="s">
        <v>16</v>
      </c>
      <c r="C67" s="21"/>
      <c r="D67" s="22"/>
      <c r="E67" s="22">
        <v>1</v>
      </c>
      <c r="F67" s="22">
        <v>2</v>
      </c>
      <c r="G67" s="22">
        <v>3</v>
      </c>
      <c r="H67" s="22" t="s">
        <v>50</v>
      </c>
      <c r="I67" s="22" t="s">
        <v>51</v>
      </c>
      <c r="J67" s="22" t="s">
        <v>52</v>
      </c>
      <c r="K67" s="22" t="s">
        <v>53</v>
      </c>
      <c r="L67" s="22">
        <v>5</v>
      </c>
      <c r="M67" s="22">
        <v>6</v>
      </c>
      <c r="N67" s="22" t="s">
        <v>200</v>
      </c>
      <c r="O67" s="22" t="s">
        <v>196</v>
      </c>
      <c r="P67" s="22" t="s">
        <v>197</v>
      </c>
      <c r="Q67" s="22" t="s">
        <v>198</v>
      </c>
      <c r="R67" s="22" t="s">
        <v>199</v>
      </c>
      <c r="S67" s="22">
        <v>8</v>
      </c>
      <c r="T67" s="22">
        <v>9</v>
      </c>
      <c r="U67" s="22" t="s">
        <v>54</v>
      </c>
      <c r="V67" s="22" t="s">
        <v>55</v>
      </c>
      <c r="W67" s="22" t="s">
        <v>56</v>
      </c>
      <c r="X67" s="22" t="s">
        <v>57</v>
      </c>
      <c r="Y67" s="22" t="s">
        <v>58</v>
      </c>
      <c r="Z67" s="22">
        <v>11</v>
      </c>
      <c r="AA67" s="22">
        <v>12</v>
      </c>
      <c r="AB67" s="22">
        <v>13</v>
      </c>
      <c r="AC67" s="22"/>
      <c r="AD67" s="26" t="s">
        <v>5</v>
      </c>
      <c r="AE67" s="26" t="s">
        <v>6</v>
      </c>
      <c r="AF67" s="33" t="s">
        <v>0</v>
      </c>
      <c r="AG67" s="6" t="s">
        <v>1</v>
      </c>
      <c r="AH67" s="23" t="s">
        <v>4</v>
      </c>
      <c r="AI67" s="27"/>
      <c r="AJ67" s="6"/>
      <c r="AK67" s="22"/>
      <c r="AL67" s="22">
        <v>1</v>
      </c>
      <c r="AM67" s="22">
        <v>2</v>
      </c>
      <c r="AN67" s="22">
        <v>3</v>
      </c>
      <c r="AO67" s="22" t="s">
        <v>50</v>
      </c>
      <c r="AP67" s="22" t="s">
        <v>51</v>
      </c>
      <c r="AQ67" s="22" t="s">
        <v>52</v>
      </c>
      <c r="AR67" s="22" t="s">
        <v>53</v>
      </c>
      <c r="AS67" s="22">
        <v>5</v>
      </c>
      <c r="AT67" s="22">
        <v>6</v>
      </c>
      <c r="AU67" s="22" t="s">
        <v>200</v>
      </c>
      <c r="AV67" s="22" t="s">
        <v>196</v>
      </c>
      <c r="AW67" s="22" t="s">
        <v>197</v>
      </c>
      <c r="AX67" s="22" t="s">
        <v>198</v>
      </c>
      <c r="AY67" s="22" t="s">
        <v>199</v>
      </c>
      <c r="AZ67" s="22">
        <v>8</v>
      </c>
      <c r="BA67" s="22">
        <v>9</v>
      </c>
      <c r="BB67" s="22" t="s">
        <v>54</v>
      </c>
      <c r="BC67" s="22" t="s">
        <v>55</v>
      </c>
      <c r="BD67" s="22" t="s">
        <v>56</v>
      </c>
      <c r="BE67" s="22" t="s">
        <v>57</v>
      </c>
      <c r="BF67" s="22" t="s">
        <v>58</v>
      </c>
      <c r="BG67" s="22">
        <v>11</v>
      </c>
      <c r="BH67" s="22">
        <v>12</v>
      </c>
      <c r="BI67" s="22">
        <v>13</v>
      </c>
      <c r="BJ67" s="22"/>
      <c r="BK67" s="33" t="s">
        <v>9</v>
      </c>
      <c r="BL67" s="33" t="s">
        <v>2</v>
      </c>
      <c r="BM67" s="34" t="s">
        <v>3</v>
      </c>
      <c r="BN67" s="34" t="s">
        <v>4</v>
      </c>
      <c r="BO67" s="28" t="s">
        <v>10</v>
      </c>
      <c r="BP67" s="29" t="s">
        <v>11</v>
      </c>
    </row>
    <row r="68" spans="1:128" ht="20" customHeight="1" thickTop="1" x14ac:dyDescent="0.15">
      <c r="A68" s="224">
        <v>546</v>
      </c>
      <c r="B68" s="226" t="s">
        <v>22</v>
      </c>
      <c r="C68" s="226" t="s">
        <v>82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>
        <v>5</v>
      </c>
      <c r="W68" s="113"/>
      <c r="X68" s="113"/>
      <c r="Y68" s="113"/>
      <c r="Z68" s="113"/>
      <c r="AA68" s="113"/>
      <c r="AB68" s="113"/>
      <c r="AC68" s="113"/>
      <c r="AD68" s="73"/>
      <c r="AE68" s="74"/>
      <c r="AF68" s="235">
        <f t="shared" ref="AF68:AF76" si="32">SUM(D68:AC68)</f>
        <v>5</v>
      </c>
      <c r="AG68" s="70">
        <v>153.05000000000001</v>
      </c>
      <c r="AH68" s="70">
        <f t="shared" ref="AH68:AH76" si="33">SUM(AF68:AG68)</f>
        <v>158.05000000000001</v>
      </c>
      <c r="AI68" s="73"/>
      <c r="AJ68" s="7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235">
        <f t="shared" ref="BK68:BK76" si="34">SUM(AK68:BJ68)</f>
        <v>0</v>
      </c>
      <c r="BL68" s="62">
        <v>151.1</v>
      </c>
      <c r="BM68" s="70">
        <f t="shared" ref="BM68:BM76" si="35">SUM(BK68:BL68)</f>
        <v>151.1</v>
      </c>
      <c r="BN68" s="70">
        <f t="shared" ref="BN68:BN76" si="36">SUM(AH68)</f>
        <v>158.05000000000001</v>
      </c>
      <c r="BO68" s="71">
        <f t="shared" ref="BO68:BO76" si="37">SUM(BM68:BN68)</f>
        <v>309.14999999999998</v>
      </c>
      <c r="BP68" s="242">
        <v>1</v>
      </c>
    </row>
    <row r="69" spans="1:128" ht="20" customHeight="1" x14ac:dyDescent="0.15">
      <c r="A69" s="132">
        <v>5048</v>
      </c>
      <c r="B69" s="133" t="s">
        <v>187</v>
      </c>
      <c r="C69" s="134" t="s">
        <v>190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36"/>
      <c r="AE69" s="37"/>
      <c r="AF69" s="234">
        <f t="shared" si="32"/>
        <v>0</v>
      </c>
      <c r="AG69" s="39">
        <v>154.12</v>
      </c>
      <c r="AH69" s="39">
        <f t="shared" si="33"/>
        <v>154.12</v>
      </c>
      <c r="AI69" s="36"/>
      <c r="AJ69" s="36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234">
        <f t="shared" si="34"/>
        <v>0</v>
      </c>
      <c r="BL69" s="38">
        <v>156.16999999999999</v>
      </c>
      <c r="BM69" s="39">
        <f t="shared" si="35"/>
        <v>156.16999999999999</v>
      </c>
      <c r="BN69" s="39">
        <f t="shared" si="36"/>
        <v>154.12</v>
      </c>
      <c r="BO69" s="40">
        <f t="shared" si="37"/>
        <v>310.28999999999996</v>
      </c>
      <c r="BP69" s="243">
        <v>2</v>
      </c>
    </row>
    <row r="70" spans="1:128" ht="20" customHeight="1" x14ac:dyDescent="0.15">
      <c r="A70" s="132" t="s">
        <v>181</v>
      </c>
      <c r="B70" s="231" t="s">
        <v>182</v>
      </c>
      <c r="C70" s="134" t="s">
        <v>183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36"/>
      <c r="AE70" s="37"/>
      <c r="AF70" s="234">
        <f t="shared" si="32"/>
        <v>0</v>
      </c>
      <c r="AG70" s="38">
        <v>155.80000000000001</v>
      </c>
      <c r="AH70" s="39">
        <f t="shared" si="33"/>
        <v>155.80000000000001</v>
      </c>
      <c r="AI70" s="36"/>
      <c r="AJ70" s="36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>
        <v>5</v>
      </c>
      <c r="BC70" s="105"/>
      <c r="BD70" s="105">
        <v>5</v>
      </c>
      <c r="BE70" s="105"/>
      <c r="BF70" s="105"/>
      <c r="BG70" s="105"/>
      <c r="BH70" s="105"/>
      <c r="BI70" s="105"/>
      <c r="BJ70" s="105"/>
      <c r="BK70" s="234">
        <f t="shared" si="34"/>
        <v>10</v>
      </c>
      <c r="BL70" s="38">
        <v>157.19</v>
      </c>
      <c r="BM70" s="39">
        <f t="shared" si="35"/>
        <v>167.19</v>
      </c>
      <c r="BN70" s="39">
        <f t="shared" si="36"/>
        <v>155.80000000000001</v>
      </c>
      <c r="BO70" s="40">
        <f t="shared" si="37"/>
        <v>322.99</v>
      </c>
      <c r="BP70" s="243">
        <v>3</v>
      </c>
    </row>
    <row r="71" spans="1:128" ht="20" customHeight="1" x14ac:dyDescent="0.15">
      <c r="A71" s="132">
        <v>2042</v>
      </c>
      <c r="B71" s="133" t="s">
        <v>186</v>
      </c>
      <c r="C71" s="134" t="s">
        <v>179</v>
      </c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>
        <v>5</v>
      </c>
      <c r="W71" s="105"/>
      <c r="X71" s="105">
        <v>5</v>
      </c>
      <c r="Y71" s="105"/>
      <c r="Z71" s="105"/>
      <c r="AA71" s="105"/>
      <c r="AB71" s="105"/>
      <c r="AC71" s="105"/>
      <c r="AD71" s="36"/>
      <c r="AE71" s="37"/>
      <c r="AF71" s="234">
        <f t="shared" si="32"/>
        <v>10</v>
      </c>
      <c r="AG71" s="39">
        <v>164.42</v>
      </c>
      <c r="AH71" s="39">
        <f t="shared" si="33"/>
        <v>174.42</v>
      </c>
      <c r="AI71" s="36"/>
      <c r="AJ71" s="36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234">
        <f t="shared" si="34"/>
        <v>0</v>
      </c>
      <c r="BL71" s="38">
        <v>157.09</v>
      </c>
      <c r="BM71" s="39">
        <f t="shared" si="35"/>
        <v>157.09</v>
      </c>
      <c r="BN71" s="39">
        <f t="shared" si="36"/>
        <v>174.42</v>
      </c>
      <c r="BO71" s="40">
        <f t="shared" si="37"/>
        <v>331.51</v>
      </c>
      <c r="BP71" s="43">
        <v>4</v>
      </c>
    </row>
    <row r="72" spans="1:128" ht="20" customHeight="1" x14ac:dyDescent="0.15">
      <c r="A72" s="156">
        <v>699</v>
      </c>
      <c r="B72" s="157" t="s">
        <v>140</v>
      </c>
      <c r="C72" s="229" t="s">
        <v>141</v>
      </c>
      <c r="D72" s="105"/>
      <c r="E72" s="105"/>
      <c r="F72" s="105"/>
      <c r="G72" s="105">
        <v>5</v>
      </c>
      <c r="H72" s="105"/>
      <c r="I72" s="105">
        <v>5</v>
      </c>
      <c r="J72" s="105"/>
      <c r="K72" s="105"/>
      <c r="L72" s="105"/>
      <c r="M72" s="105">
        <v>5</v>
      </c>
      <c r="N72" s="105"/>
      <c r="O72" s="105"/>
      <c r="P72" s="105"/>
      <c r="Q72" s="105">
        <v>5</v>
      </c>
      <c r="R72" s="105"/>
      <c r="S72" s="105"/>
      <c r="T72" s="105"/>
      <c r="U72" s="105"/>
      <c r="V72" s="105">
        <v>5</v>
      </c>
      <c r="W72" s="105"/>
      <c r="X72" s="105"/>
      <c r="Y72" s="105"/>
      <c r="Z72" s="105">
        <v>5</v>
      </c>
      <c r="AA72" s="105"/>
      <c r="AB72" s="105"/>
      <c r="AC72" s="105"/>
      <c r="AD72" s="36"/>
      <c r="AE72" s="37"/>
      <c r="AF72" s="234">
        <f t="shared" si="32"/>
        <v>30</v>
      </c>
      <c r="AG72" s="39">
        <v>150.12</v>
      </c>
      <c r="AH72" s="39">
        <f t="shared" si="33"/>
        <v>180.12</v>
      </c>
      <c r="AI72" s="36"/>
      <c r="AJ72" s="36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>
        <v>5</v>
      </c>
      <c r="AU72" s="105"/>
      <c r="AV72" s="105"/>
      <c r="AW72" s="105"/>
      <c r="AX72" s="105"/>
      <c r="AY72" s="105"/>
      <c r="AZ72" s="105">
        <v>5</v>
      </c>
      <c r="BA72" s="105"/>
      <c r="BB72" s="105"/>
      <c r="BC72" s="105"/>
      <c r="BD72" s="105"/>
      <c r="BE72" s="105"/>
      <c r="BF72" s="105"/>
      <c r="BG72" s="105"/>
      <c r="BH72" s="233">
        <v>15</v>
      </c>
      <c r="BI72" s="105"/>
      <c r="BJ72" s="105"/>
      <c r="BK72" s="234">
        <f t="shared" si="34"/>
        <v>25</v>
      </c>
      <c r="BL72" s="38">
        <v>146.07</v>
      </c>
      <c r="BM72" s="39">
        <f t="shared" si="35"/>
        <v>171.07</v>
      </c>
      <c r="BN72" s="39">
        <f t="shared" si="36"/>
        <v>180.12</v>
      </c>
      <c r="BO72" s="40">
        <f t="shared" si="37"/>
        <v>351.19</v>
      </c>
      <c r="BP72" s="43">
        <v>5</v>
      </c>
    </row>
    <row r="73" spans="1:128" ht="20" customHeight="1" x14ac:dyDescent="0.15">
      <c r="A73" s="168">
        <v>4329</v>
      </c>
      <c r="B73" s="169" t="s">
        <v>202</v>
      </c>
      <c r="C73" s="173" t="s">
        <v>203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36"/>
      <c r="AE73" s="37"/>
      <c r="AF73" s="234">
        <f t="shared" si="32"/>
        <v>0</v>
      </c>
      <c r="AG73" s="39">
        <v>178.56</v>
      </c>
      <c r="AH73" s="39">
        <f t="shared" si="33"/>
        <v>178.56</v>
      </c>
      <c r="AI73" s="36"/>
      <c r="AJ73" s="36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234">
        <f t="shared" si="34"/>
        <v>0</v>
      </c>
      <c r="BL73" s="38">
        <v>174.8</v>
      </c>
      <c r="BM73" s="39">
        <f t="shared" si="35"/>
        <v>174.8</v>
      </c>
      <c r="BN73" s="39">
        <f t="shared" si="36"/>
        <v>178.56</v>
      </c>
      <c r="BO73" s="40">
        <f t="shared" si="37"/>
        <v>353.36</v>
      </c>
      <c r="BP73" s="43">
        <v>6</v>
      </c>
    </row>
    <row r="74" spans="1:128" ht="20" customHeight="1" x14ac:dyDescent="0.15">
      <c r="A74" s="170">
        <v>4631</v>
      </c>
      <c r="B74" s="172" t="s">
        <v>189</v>
      </c>
      <c r="C74" s="175" t="s">
        <v>35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>
        <v>5</v>
      </c>
      <c r="AB74" s="105"/>
      <c r="AC74" s="105"/>
      <c r="AD74" s="36"/>
      <c r="AE74" s="37"/>
      <c r="AF74" s="234">
        <f t="shared" si="32"/>
        <v>5</v>
      </c>
      <c r="AG74" s="39">
        <v>178</v>
      </c>
      <c r="AH74" s="39">
        <f t="shared" si="33"/>
        <v>183</v>
      </c>
      <c r="AI74" s="36"/>
      <c r="AJ74" s="36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>
        <v>5</v>
      </c>
      <c r="AV74" s="105"/>
      <c r="AW74" s="105"/>
      <c r="AX74" s="105"/>
      <c r="AY74" s="105"/>
      <c r="AZ74" s="105"/>
      <c r="BA74" s="105"/>
      <c r="BB74" s="105"/>
      <c r="BC74" s="105">
        <v>5</v>
      </c>
      <c r="BD74" s="105">
        <v>5</v>
      </c>
      <c r="BE74" s="105"/>
      <c r="BF74" s="105"/>
      <c r="BG74" s="105"/>
      <c r="BH74" s="105"/>
      <c r="BI74" s="105"/>
      <c r="BJ74" s="105"/>
      <c r="BK74" s="234">
        <f t="shared" si="34"/>
        <v>15</v>
      </c>
      <c r="BL74" s="38">
        <v>185.06</v>
      </c>
      <c r="BM74" s="39">
        <f t="shared" si="35"/>
        <v>200.06</v>
      </c>
      <c r="BN74" s="39">
        <f t="shared" si="36"/>
        <v>183</v>
      </c>
      <c r="BO74" s="40">
        <f t="shared" si="37"/>
        <v>383.06</v>
      </c>
      <c r="BP74" s="43">
        <v>7</v>
      </c>
    </row>
    <row r="75" spans="1:128" ht="20" customHeight="1" x14ac:dyDescent="0.15">
      <c r="A75" s="140">
        <v>988</v>
      </c>
      <c r="B75" s="144" t="s">
        <v>188</v>
      </c>
      <c r="C75" s="230" t="s">
        <v>191</v>
      </c>
      <c r="D75" s="105"/>
      <c r="E75" s="105"/>
      <c r="F75" s="105"/>
      <c r="G75" s="105"/>
      <c r="H75" s="105"/>
      <c r="I75" s="105">
        <v>5</v>
      </c>
      <c r="J75" s="105"/>
      <c r="K75" s="105"/>
      <c r="L75" s="105"/>
      <c r="M75" s="105"/>
      <c r="N75" s="105">
        <v>5</v>
      </c>
      <c r="O75" s="105"/>
      <c r="P75" s="105"/>
      <c r="Q75" s="105"/>
      <c r="R75" s="105">
        <v>5</v>
      </c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36"/>
      <c r="AE75" s="37"/>
      <c r="AF75" s="234">
        <f t="shared" si="32"/>
        <v>15</v>
      </c>
      <c r="AG75" s="39">
        <v>184.02</v>
      </c>
      <c r="AH75" s="39">
        <f t="shared" si="33"/>
        <v>199.02</v>
      </c>
      <c r="AI75" s="36"/>
      <c r="AJ75" s="36"/>
      <c r="AK75" s="105"/>
      <c r="AL75" s="105"/>
      <c r="AM75" s="105"/>
      <c r="AN75" s="105">
        <v>5</v>
      </c>
      <c r="AO75" s="105"/>
      <c r="AP75" s="105"/>
      <c r="AQ75" s="105"/>
      <c r="AR75" s="105"/>
      <c r="AS75" s="105">
        <v>5</v>
      </c>
      <c r="AT75" s="105"/>
      <c r="AU75" s="105"/>
      <c r="AV75" s="105"/>
      <c r="AW75" s="105"/>
      <c r="AX75" s="105"/>
      <c r="AY75" s="105"/>
      <c r="AZ75" s="105"/>
      <c r="BA75" s="105"/>
      <c r="BB75" s="105">
        <v>5</v>
      </c>
      <c r="BC75" s="105"/>
      <c r="BD75" s="105"/>
      <c r="BE75" s="105"/>
      <c r="BF75" s="105"/>
      <c r="BG75" s="105"/>
      <c r="BH75" s="105"/>
      <c r="BI75" s="105">
        <v>5</v>
      </c>
      <c r="BJ75" s="105"/>
      <c r="BK75" s="234">
        <f t="shared" si="34"/>
        <v>20</v>
      </c>
      <c r="BL75" s="38">
        <v>181.79</v>
      </c>
      <c r="BM75" s="39">
        <f t="shared" si="35"/>
        <v>201.79</v>
      </c>
      <c r="BN75" s="39">
        <f t="shared" si="36"/>
        <v>199.02</v>
      </c>
      <c r="BO75" s="40">
        <f t="shared" si="37"/>
        <v>400.81</v>
      </c>
      <c r="BP75" s="43">
        <v>8</v>
      </c>
    </row>
    <row r="76" spans="1:128" ht="20" customHeight="1" x14ac:dyDescent="0.15">
      <c r="A76" s="225" t="s">
        <v>184</v>
      </c>
      <c r="B76" s="227" t="s">
        <v>185</v>
      </c>
      <c r="C76" s="228" t="s">
        <v>139</v>
      </c>
      <c r="D76" s="105"/>
      <c r="E76" s="105"/>
      <c r="F76" s="105"/>
      <c r="G76" s="105"/>
      <c r="H76" s="105"/>
      <c r="I76" s="105"/>
      <c r="J76" s="105"/>
      <c r="K76" s="105"/>
      <c r="L76" s="105">
        <v>5</v>
      </c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36"/>
      <c r="AE76" s="37"/>
      <c r="AF76" s="234">
        <f t="shared" si="32"/>
        <v>5</v>
      </c>
      <c r="AG76" s="39">
        <v>232.05</v>
      </c>
      <c r="AH76" s="39">
        <f t="shared" si="33"/>
        <v>237.05</v>
      </c>
      <c r="AI76" s="36"/>
      <c r="AJ76" s="36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233">
        <v>15</v>
      </c>
      <c r="BJ76" s="105"/>
      <c r="BK76" s="234">
        <f t="shared" si="34"/>
        <v>15</v>
      </c>
      <c r="BL76" s="38">
        <v>213.95</v>
      </c>
      <c r="BM76" s="39">
        <f t="shared" si="35"/>
        <v>228.95</v>
      </c>
      <c r="BN76" s="39">
        <f t="shared" si="36"/>
        <v>237.05</v>
      </c>
      <c r="BO76" s="40">
        <f t="shared" si="37"/>
        <v>466</v>
      </c>
      <c r="BP76" s="43">
        <v>9</v>
      </c>
    </row>
    <row r="77" spans="1:128" ht="20" customHeight="1" x14ac:dyDescent="0.15">
      <c r="A77" s="170"/>
      <c r="B77" s="171"/>
      <c r="C77" s="174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36"/>
      <c r="AE77" s="37"/>
      <c r="AF77" s="234">
        <f t="shared" ref="AF77" si="38">SUM(D77:AC77)</f>
        <v>0</v>
      </c>
      <c r="AG77" s="39"/>
      <c r="AH77" s="39">
        <f t="shared" ref="AH77" si="39">SUM(AF77:AG77)</f>
        <v>0</v>
      </c>
      <c r="AI77" s="36"/>
      <c r="AJ77" s="36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234">
        <f t="shared" ref="BK77" si="40">SUM(AK77:BJ77)</f>
        <v>0</v>
      </c>
      <c r="BL77" s="38"/>
      <c r="BM77" s="39">
        <f t="shared" ref="BM77" si="41">SUM(BK77:BL77)</f>
        <v>0</v>
      </c>
      <c r="BN77" s="39">
        <f t="shared" ref="BN77" si="42">SUM(AH77)</f>
        <v>0</v>
      </c>
      <c r="BO77" s="40">
        <f t="shared" ref="BO77" si="43">SUM(BM77:BN77)</f>
        <v>0</v>
      </c>
      <c r="BP77" s="43">
        <v>10</v>
      </c>
    </row>
    <row r="78" spans="1:128" ht="20" customHeight="1" thickBot="1" x14ac:dyDescent="0.2">
      <c r="A78" s="179"/>
      <c r="B78" s="181" t="s">
        <v>42</v>
      </c>
      <c r="C78" s="180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52"/>
      <c r="AE78" s="53"/>
      <c r="AF78" s="51"/>
      <c r="AG78" s="51"/>
      <c r="AH78" s="54"/>
      <c r="AI78" s="52"/>
      <c r="AJ78" s="52"/>
      <c r="AK78" s="22"/>
      <c r="AL78" s="22">
        <v>1</v>
      </c>
      <c r="AM78" s="22">
        <v>2</v>
      </c>
      <c r="AN78" s="22">
        <v>3</v>
      </c>
      <c r="AO78" s="22" t="s">
        <v>50</v>
      </c>
      <c r="AP78" s="22" t="s">
        <v>51</v>
      </c>
      <c r="AQ78" s="22" t="s">
        <v>52</v>
      </c>
      <c r="AR78" s="22" t="s">
        <v>53</v>
      </c>
      <c r="AS78" s="22">
        <v>5</v>
      </c>
      <c r="AT78" s="22">
        <v>6</v>
      </c>
      <c r="AU78" s="22" t="s">
        <v>200</v>
      </c>
      <c r="AV78" s="22" t="s">
        <v>196</v>
      </c>
      <c r="AW78" s="22" t="s">
        <v>197</v>
      </c>
      <c r="AX78" s="192" t="s">
        <v>198</v>
      </c>
      <c r="AY78" s="22" t="s">
        <v>199</v>
      </c>
      <c r="AZ78" s="22">
        <v>8</v>
      </c>
      <c r="BA78" s="192">
        <v>9</v>
      </c>
      <c r="BB78" s="22" t="s">
        <v>54</v>
      </c>
      <c r="BC78" s="22" t="s">
        <v>55</v>
      </c>
      <c r="BD78" s="22" t="s">
        <v>56</v>
      </c>
      <c r="BE78" s="22" t="s">
        <v>57</v>
      </c>
      <c r="BF78" s="192" t="s">
        <v>58</v>
      </c>
      <c r="BG78" s="22">
        <v>11</v>
      </c>
      <c r="BH78" s="22">
        <v>12</v>
      </c>
      <c r="BI78" s="22"/>
      <c r="BJ78" s="85"/>
      <c r="BK78" s="51"/>
      <c r="BL78" s="51"/>
      <c r="BM78" s="54"/>
      <c r="BN78" s="54"/>
      <c r="BO78" s="55"/>
      <c r="BP78" s="50"/>
    </row>
    <row r="79" spans="1:128" ht="20" customHeight="1" thickTop="1" x14ac:dyDescent="0.2">
      <c r="A79" s="232" t="s">
        <v>181</v>
      </c>
      <c r="B79" s="176" t="s">
        <v>182</v>
      </c>
      <c r="C79" s="17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73"/>
      <c r="AE79" s="74"/>
      <c r="AF79" s="62"/>
      <c r="AG79" s="70"/>
      <c r="AH79" s="70">
        <f>SUM(AF79:AG79)</f>
        <v>0</v>
      </c>
      <c r="AI79" s="73"/>
      <c r="AJ79" s="73"/>
      <c r="AK79" s="113"/>
      <c r="AL79" s="113"/>
      <c r="AM79" s="113"/>
      <c r="AN79" s="113"/>
      <c r="AO79" s="113"/>
      <c r="AP79" s="113"/>
      <c r="AQ79" s="113"/>
      <c r="AR79" s="113"/>
      <c r="AS79" s="62"/>
      <c r="AT79" s="113">
        <v>5</v>
      </c>
      <c r="AU79" s="113"/>
      <c r="AV79" s="113"/>
      <c r="AW79" s="113"/>
      <c r="AX79" s="186"/>
      <c r="AY79" s="113"/>
      <c r="AZ79" s="113"/>
      <c r="BA79" s="184"/>
      <c r="BB79" s="113"/>
      <c r="BC79" s="113"/>
      <c r="BD79" s="113"/>
      <c r="BE79" s="62"/>
      <c r="BF79" s="87"/>
      <c r="BG79" s="113"/>
      <c r="BH79" s="113"/>
      <c r="BI79" s="113"/>
      <c r="BJ79" s="113"/>
      <c r="BK79" s="235">
        <f>SUM(AK79:BJ79)</f>
        <v>5</v>
      </c>
      <c r="BL79" s="62">
        <v>130.59</v>
      </c>
      <c r="BM79" s="70">
        <f>SUM(BK79:BL79)</f>
        <v>135.59</v>
      </c>
      <c r="BN79" s="70">
        <f>SUM(AH79)</f>
        <v>0</v>
      </c>
      <c r="BO79" s="71">
        <f>SUM(BM79:BN79)</f>
        <v>135.59</v>
      </c>
      <c r="BP79" s="242">
        <v>1</v>
      </c>
    </row>
    <row r="80" spans="1:128" ht="20" customHeight="1" x14ac:dyDescent="0.15">
      <c r="A80" s="177">
        <v>5048</v>
      </c>
      <c r="B80" s="172" t="s">
        <v>210</v>
      </c>
      <c r="C80" s="175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6"/>
      <c r="AE80" s="37"/>
      <c r="AF80" s="38"/>
      <c r="AG80" s="39"/>
      <c r="AH80" s="39">
        <f>SUM(AF80:AG80)</f>
        <v>0</v>
      </c>
      <c r="AI80" s="36"/>
      <c r="AJ80" s="36"/>
      <c r="AK80" s="105"/>
      <c r="AL80" s="105"/>
      <c r="AM80" s="105">
        <v>5</v>
      </c>
      <c r="AN80" s="105"/>
      <c r="AO80" s="105"/>
      <c r="AP80" s="105"/>
      <c r="AQ80" s="105"/>
      <c r="AR80" s="105"/>
      <c r="AS80" s="38"/>
      <c r="AT80" s="105">
        <v>5</v>
      </c>
      <c r="AU80" s="105"/>
      <c r="AV80" s="105"/>
      <c r="AW80" s="105"/>
      <c r="AX80" s="187"/>
      <c r="AY80" s="105"/>
      <c r="AZ80" s="105"/>
      <c r="BA80" s="185"/>
      <c r="BB80" s="105"/>
      <c r="BC80" s="105"/>
      <c r="BD80" s="105"/>
      <c r="BE80" s="38"/>
      <c r="BF80" s="88"/>
      <c r="BG80" s="105"/>
      <c r="BH80" s="105">
        <v>5</v>
      </c>
      <c r="BI80" s="105"/>
      <c r="BJ80" s="105"/>
      <c r="BK80" s="234">
        <f>SUM(AK80:BJ80)</f>
        <v>15</v>
      </c>
      <c r="BL80" s="38">
        <v>134.53</v>
      </c>
      <c r="BM80" s="39">
        <f>SUM(BK80:BL80)</f>
        <v>149.53</v>
      </c>
      <c r="BN80" s="39">
        <f>SUM(AH80)</f>
        <v>0</v>
      </c>
      <c r="BO80" s="40">
        <f>SUM(BM80:BN80)</f>
        <v>149.53</v>
      </c>
      <c r="BP80" s="243">
        <v>2</v>
      </c>
    </row>
    <row r="81" spans="1:128" ht="20" customHeight="1" x14ac:dyDescent="0.2">
      <c r="A81" s="97">
        <v>546</v>
      </c>
      <c r="B81" s="141" t="s">
        <v>22</v>
      </c>
      <c r="C81" s="114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6"/>
      <c r="AE81" s="37"/>
      <c r="AF81" s="38"/>
      <c r="AG81" s="39"/>
      <c r="AH81" s="39">
        <f>SUM(AF81:AG81)</f>
        <v>0</v>
      </c>
      <c r="AI81" s="36"/>
      <c r="AJ81" s="36"/>
      <c r="AK81" s="105"/>
      <c r="AL81" s="105"/>
      <c r="AM81" s="105"/>
      <c r="AN81" s="105"/>
      <c r="AO81" s="105"/>
      <c r="AP81" s="105"/>
      <c r="AQ81" s="105"/>
      <c r="AR81" s="105"/>
      <c r="AS81" s="38"/>
      <c r="AT81" s="38"/>
      <c r="AU81" s="105"/>
      <c r="AV81" s="105"/>
      <c r="AW81" s="105"/>
      <c r="AX81" s="187"/>
      <c r="AY81" s="105"/>
      <c r="AZ81" s="105"/>
      <c r="BA81" s="185"/>
      <c r="BB81" s="105"/>
      <c r="BC81" s="105"/>
      <c r="BD81" s="105"/>
      <c r="BE81" s="38"/>
      <c r="BF81" s="88"/>
      <c r="BG81" s="105"/>
      <c r="BH81" s="105"/>
      <c r="BI81" s="105"/>
      <c r="BJ81" s="105"/>
      <c r="BK81" s="234">
        <f>SUM(AK81:BJ81)</f>
        <v>0</v>
      </c>
      <c r="BL81" s="38">
        <v>154.68</v>
      </c>
      <c r="BM81" s="39">
        <f>SUM(BK81:BL81)</f>
        <v>154.68</v>
      </c>
      <c r="BN81" s="39">
        <f>SUM(AH81)</f>
        <v>0</v>
      </c>
      <c r="BO81" s="40">
        <f>SUM(BM81:BN81)</f>
        <v>154.68</v>
      </c>
      <c r="BP81" s="243">
        <v>3</v>
      </c>
    </row>
    <row r="82" spans="1:128" ht="20" customHeight="1" x14ac:dyDescent="0.2">
      <c r="A82" s="97"/>
      <c r="B82" s="114"/>
      <c r="C82" s="114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6"/>
      <c r="AE82" s="37"/>
      <c r="AF82" s="38"/>
      <c r="AG82" s="39"/>
      <c r="AH82" s="39">
        <f t="shared" ref="AH82" si="44">SUM(AF82:AG82)</f>
        <v>0</v>
      </c>
      <c r="AI82" s="36"/>
      <c r="AJ82" s="36"/>
      <c r="AK82" s="105"/>
      <c r="AL82" s="105"/>
      <c r="AM82" s="105"/>
      <c r="AN82" s="105"/>
      <c r="AO82" s="105"/>
      <c r="AP82" s="105"/>
      <c r="AQ82" s="105"/>
      <c r="AR82" s="105"/>
      <c r="AS82" s="38"/>
      <c r="AT82" s="38"/>
      <c r="AU82" s="105"/>
      <c r="AV82" s="105"/>
      <c r="AW82" s="105"/>
      <c r="AX82" s="187"/>
      <c r="AY82" s="105"/>
      <c r="AZ82" s="105"/>
      <c r="BA82" s="185"/>
      <c r="BB82" s="105"/>
      <c r="BC82" s="105"/>
      <c r="BD82" s="105"/>
      <c r="BE82" s="38"/>
      <c r="BF82" s="88"/>
      <c r="BG82" s="105"/>
      <c r="BH82" s="105"/>
      <c r="BI82" s="105"/>
      <c r="BJ82" s="105"/>
      <c r="BK82" s="234">
        <f t="shared" ref="BK82" si="45">SUM(AK82:BJ82)</f>
        <v>0</v>
      </c>
      <c r="BL82" s="38"/>
      <c r="BM82" s="39">
        <f t="shared" ref="BM82" si="46">SUM(BK82:BL82)</f>
        <v>0</v>
      </c>
      <c r="BN82" s="39">
        <f t="shared" ref="BN82" si="47">SUM(AH82)</f>
        <v>0</v>
      </c>
      <c r="BO82" s="40">
        <f t="shared" ref="BO82" si="48">SUM(BM82:BN82)</f>
        <v>0</v>
      </c>
      <c r="BP82" s="43">
        <v>4</v>
      </c>
    </row>
    <row r="83" spans="1:128" s="7" customFormat="1" ht="38.25" customHeight="1" thickBot="1" x14ac:dyDescent="0.25">
      <c r="A83" s="14"/>
      <c r="B83" s="12"/>
      <c r="C83" s="12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4"/>
      <c r="AE83" s="5"/>
      <c r="AF83" s="8"/>
      <c r="AG83" s="8"/>
      <c r="AH83" s="10"/>
      <c r="AI83" s="4"/>
      <c r="AJ83" s="4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10"/>
      <c r="BN83" s="10"/>
      <c r="BO83" s="13"/>
      <c r="BP83" s="11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</row>
    <row r="84" spans="1:128" s="254" customFormat="1" ht="20" customHeight="1" thickTop="1" thickBot="1" x14ac:dyDescent="0.25">
      <c r="A84" s="250"/>
      <c r="B84" s="251" t="s">
        <v>13</v>
      </c>
      <c r="C84" s="251"/>
      <c r="D84" s="251" t="s">
        <v>7</v>
      </c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2"/>
      <c r="AE84" s="252"/>
      <c r="AF84" s="251"/>
      <c r="AG84" s="251"/>
      <c r="AH84" s="251"/>
      <c r="AI84" s="251"/>
      <c r="AJ84" s="251"/>
      <c r="AK84" s="251" t="s">
        <v>8</v>
      </c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1"/>
      <c r="AW84" s="251"/>
      <c r="AX84" s="251"/>
      <c r="AY84" s="251"/>
      <c r="AZ84" s="251"/>
      <c r="BA84" s="251"/>
      <c r="BB84" s="251"/>
      <c r="BC84" s="251"/>
      <c r="BD84" s="251"/>
      <c r="BE84" s="251"/>
      <c r="BF84" s="251"/>
      <c r="BG84" s="251"/>
      <c r="BH84" s="251"/>
      <c r="BI84" s="251"/>
      <c r="BJ84" s="251"/>
      <c r="BK84" s="251"/>
      <c r="BL84" s="251"/>
      <c r="BM84" s="251"/>
      <c r="BN84" s="251"/>
      <c r="BO84" s="251"/>
      <c r="BP84" s="253"/>
    </row>
    <row r="85" spans="1:128" ht="81" customHeight="1" thickBot="1" x14ac:dyDescent="0.25">
      <c r="A85" s="25"/>
      <c r="B85" s="21" t="s">
        <v>16</v>
      </c>
      <c r="C85" s="21"/>
      <c r="D85" s="22"/>
      <c r="E85" s="22">
        <v>1</v>
      </c>
      <c r="F85" s="22">
        <v>2</v>
      </c>
      <c r="G85" s="22">
        <v>3</v>
      </c>
      <c r="H85" s="22" t="s">
        <v>50</v>
      </c>
      <c r="I85" s="22" t="s">
        <v>51</v>
      </c>
      <c r="J85" s="22" t="s">
        <v>52</v>
      </c>
      <c r="K85" s="22" t="s">
        <v>53</v>
      </c>
      <c r="L85" s="22">
        <v>5</v>
      </c>
      <c r="M85" s="22">
        <v>6</v>
      </c>
      <c r="N85" s="22" t="s">
        <v>200</v>
      </c>
      <c r="O85" s="22" t="s">
        <v>196</v>
      </c>
      <c r="P85" s="22" t="s">
        <v>197</v>
      </c>
      <c r="Q85" s="22" t="s">
        <v>198</v>
      </c>
      <c r="R85" s="22" t="s">
        <v>199</v>
      </c>
      <c r="S85" s="22">
        <v>8</v>
      </c>
      <c r="T85" s="22">
        <v>9</v>
      </c>
      <c r="U85" s="22" t="s">
        <v>54</v>
      </c>
      <c r="V85" s="22" t="s">
        <v>55</v>
      </c>
      <c r="W85" s="22" t="s">
        <v>56</v>
      </c>
      <c r="X85" s="22" t="s">
        <v>57</v>
      </c>
      <c r="Y85" s="22" t="s">
        <v>58</v>
      </c>
      <c r="Z85" s="22">
        <v>11</v>
      </c>
      <c r="AA85" s="22">
        <v>12</v>
      </c>
      <c r="AB85" s="22">
        <v>13</v>
      </c>
      <c r="AC85" s="22"/>
      <c r="AD85" s="26" t="s">
        <v>5</v>
      </c>
      <c r="AE85" s="26" t="s">
        <v>6</v>
      </c>
      <c r="AF85" s="33" t="s">
        <v>0</v>
      </c>
      <c r="AG85" s="6" t="s">
        <v>1</v>
      </c>
      <c r="AH85" s="23" t="s">
        <v>4</v>
      </c>
      <c r="AI85" s="27"/>
      <c r="AJ85" s="6"/>
      <c r="AK85" s="22"/>
      <c r="AL85" s="22">
        <v>1</v>
      </c>
      <c r="AM85" s="22">
        <v>2</v>
      </c>
      <c r="AN85" s="22">
        <v>3</v>
      </c>
      <c r="AO85" s="22" t="s">
        <v>50</v>
      </c>
      <c r="AP85" s="22" t="s">
        <v>51</v>
      </c>
      <c r="AQ85" s="22" t="s">
        <v>52</v>
      </c>
      <c r="AR85" s="22" t="s">
        <v>53</v>
      </c>
      <c r="AS85" s="22">
        <v>5</v>
      </c>
      <c r="AT85" s="22">
        <v>6</v>
      </c>
      <c r="AU85" s="22" t="s">
        <v>200</v>
      </c>
      <c r="AV85" s="22" t="s">
        <v>196</v>
      </c>
      <c r="AW85" s="22" t="s">
        <v>197</v>
      </c>
      <c r="AX85" s="22" t="s">
        <v>198</v>
      </c>
      <c r="AY85" s="22" t="s">
        <v>199</v>
      </c>
      <c r="AZ85" s="22">
        <v>8</v>
      </c>
      <c r="BA85" s="22">
        <v>9</v>
      </c>
      <c r="BB85" s="22" t="s">
        <v>54</v>
      </c>
      <c r="BC85" s="22" t="s">
        <v>55</v>
      </c>
      <c r="BD85" s="22" t="s">
        <v>56</v>
      </c>
      <c r="BE85" s="22" t="s">
        <v>57</v>
      </c>
      <c r="BF85" s="22" t="s">
        <v>58</v>
      </c>
      <c r="BG85" s="22">
        <v>11</v>
      </c>
      <c r="BH85" s="22">
        <v>12</v>
      </c>
      <c r="BI85" s="22">
        <v>13</v>
      </c>
      <c r="BJ85" s="22"/>
      <c r="BK85" s="6" t="s">
        <v>9</v>
      </c>
      <c r="BL85" s="6" t="s">
        <v>2</v>
      </c>
      <c r="BM85" s="23" t="s">
        <v>3</v>
      </c>
      <c r="BN85" s="23" t="s">
        <v>4</v>
      </c>
      <c r="BO85" s="28" t="s">
        <v>10</v>
      </c>
      <c r="BP85" s="29" t="s">
        <v>11</v>
      </c>
    </row>
    <row r="86" spans="1:128" ht="20" customHeight="1" thickTop="1" x14ac:dyDescent="0.15">
      <c r="A86" s="196" t="s">
        <v>132</v>
      </c>
      <c r="B86" s="197" t="s">
        <v>133</v>
      </c>
      <c r="C86" s="199" t="s">
        <v>138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73"/>
      <c r="AE86" s="74"/>
      <c r="AF86" s="235">
        <f t="shared" ref="AF86:AF102" si="49">SUM(D86:AC86)</f>
        <v>0</v>
      </c>
      <c r="AG86" s="62">
        <v>139.69999999999999</v>
      </c>
      <c r="AH86" s="70">
        <f t="shared" ref="AH86:AH102" si="50">SUM(AF86:AG86)</f>
        <v>139.69999999999999</v>
      </c>
      <c r="AI86" s="73"/>
      <c r="AJ86" s="7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235">
        <f t="shared" ref="BK86:BK102" si="51">SUM(AK86:BJ86)</f>
        <v>0</v>
      </c>
      <c r="BL86" s="62">
        <v>136.22</v>
      </c>
      <c r="BM86" s="70">
        <f t="shared" ref="BM86:BM102" si="52">SUM(BK86:BL86)</f>
        <v>136.22</v>
      </c>
      <c r="BN86" s="70">
        <f t="shared" ref="BN86:BN102" si="53">SUM(AH86)</f>
        <v>139.69999999999999</v>
      </c>
      <c r="BO86" s="71">
        <f t="shared" ref="BO86:BO102" si="54">SUM(BM86:BN86)</f>
        <v>275.91999999999996</v>
      </c>
      <c r="BP86" s="242">
        <v>1</v>
      </c>
    </row>
    <row r="87" spans="1:128" ht="20" customHeight="1" x14ac:dyDescent="0.15">
      <c r="A87" s="128">
        <v>4020</v>
      </c>
      <c r="B87" s="130" t="s">
        <v>123</v>
      </c>
      <c r="C87" s="130" t="s">
        <v>126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>
        <v>5</v>
      </c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36"/>
      <c r="AE87" s="37"/>
      <c r="AF87" s="234">
        <f t="shared" si="49"/>
        <v>5</v>
      </c>
      <c r="AG87" s="38">
        <v>137.31</v>
      </c>
      <c r="AH87" s="39">
        <f t="shared" si="50"/>
        <v>142.31</v>
      </c>
      <c r="AI87" s="36"/>
      <c r="AJ87" s="36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234">
        <f t="shared" si="51"/>
        <v>0</v>
      </c>
      <c r="BL87" s="38">
        <v>144.01</v>
      </c>
      <c r="BM87" s="39">
        <f t="shared" si="52"/>
        <v>144.01</v>
      </c>
      <c r="BN87" s="39">
        <f t="shared" si="53"/>
        <v>142.31</v>
      </c>
      <c r="BO87" s="40">
        <f t="shared" si="54"/>
        <v>286.32</v>
      </c>
      <c r="BP87" s="243">
        <v>2</v>
      </c>
    </row>
    <row r="88" spans="1:128" ht="20" customHeight="1" x14ac:dyDescent="0.15">
      <c r="A88" s="128">
        <v>1232</v>
      </c>
      <c r="B88" s="129" t="s">
        <v>93</v>
      </c>
      <c r="C88" s="130" t="s">
        <v>94</v>
      </c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36"/>
      <c r="AE88" s="37"/>
      <c r="AF88" s="234">
        <f t="shared" si="49"/>
        <v>0</v>
      </c>
      <c r="AG88" s="38">
        <v>146.32</v>
      </c>
      <c r="AH88" s="39">
        <f t="shared" si="50"/>
        <v>146.32</v>
      </c>
      <c r="AI88" s="36"/>
      <c r="AJ88" s="36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234">
        <f t="shared" si="51"/>
        <v>0</v>
      </c>
      <c r="BL88" s="38">
        <v>142.72999999999999</v>
      </c>
      <c r="BM88" s="39">
        <f t="shared" si="52"/>
        <v>142.72999999999999</v>
      </c>
      <c r="BN88" s="39">
        <f t="shared" si="53"/>
        <v>146.32</v>
      </c>
      <c r="BO88" s="40">
        <f t="shared" si="54"/>
        <v>289.04999999999995</v>
      </c>
      <c r="BP88" s="243">
        <v>3</v>
      </c>
    </row>
    <row r="89" spans="1:128" ht="20" customHeight="1" x14ac:dyDescent="0.15">
      <c r="A89" s="119">
        <v>1232</v>
      </c>
      <c r="B89" s="131" t="s">
        <v>93</v>
      </c>
      <c r="C89" s="127" t="s">
        <v>94</v>
      </c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36"/>
      <c r="AE89" s="37"/>
      <c r="AF89" s="234">
        <f t="shared" si="49"/>
        <v>0</v>
      </c>
      <c r="AG89" s="38">
        <v>146.65</v>
      </c>
      <c r="AH89" s="39">
        <f t="shared" si="50"/>
        <v>146.65</v>
      </c>
      <c r="AI89" s="36"/>
      <c r="AJ89" s="36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234">
        <f t="shared" si="51"/>
        <v>0</v>
      </c>
      <c r="BL89" s="38">
        <v>145.68</v>
      </c>
      <c r="BM89" s="39">
        <f t="shared" si="52"/>
        <v>145.68</v>
      </c>
      <c r="BN89" s="39">
        <f t="shared" si="53"/>
        <v>146.65</v>
      </c>
      <c r="BO89" s="40">
        <f t="shared" si="54"/>
        <v>292.33000000000004</v>
      </c>
      <c r="BP89" s="243">
        <v>4</v>
      </c>
    </row>
    <row r="90" spans="1:128" ht="20" customHeight="1" x14ac:dyDescent="0.15">
      <c r="A90" s="119" t="s">
        <v>130</v>
      </c>
      <c r="B90" s="131" t="s">
        <v>131</v>
      </c>
      <c r="C90" s="127" t="s">
        <v>137</v>
      </c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36"/>
      <c r="AE90" s="37"/>
      <c r="AF90" s="234">
        <f t="shared" si="49"/>
        <v>0</v>
      </c>
      <c r="AG90" s="38">
        <v>146.83000000000001</v>
      </c>
      <c r="AH90" s="39">
        <f t="shared" si="50"/>
        <v>146.83000000000001</v>
      </c>
      <c r="AI90" s="36"/>
      <c r="AJ90" s="36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>
        <v>5</v>
      </c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234">
        <f t="shared" si="51"/>
        <v>5</v>
      </c>
      <c r="BL90" s="38">
        <v>142.5</v>
      </c>
      <c r="BM90" s="39">
        <f t="shared" si="52"/>
        <v>147.5</v>
      </c>
      <c r="BN90" s="39">
        <f t="shared" si="53"/>
        <v>146.83000000000001</v>
      </c>
      <c r="BO90" s="40">
        <f t="shared" si="54"/>
        <v>294.33000000000004</v>
      </c>
      <c r="BP90" s="243">
        <v>5</v>
      </c>
    </row>
    <row r="91" spans="1:128" ht="20" customHeight="1" x14ac:dyDescent="0.15">
      <c r="A91" s="119" t="s">
        <v>127</v>
      </c>
      <c r="B91" s="138" t="s">
        <v>44</v>
      </c>
      <c r="C91" s="138" t="s">
        <v>34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36"/>
      <c r="AE91" s="37"/>
      <c r="AF91" s="234">
        <f t="shared" si="49"/>
        <v>0</v>
      </c>
      <c r="AG91" s="38">
        <v>149.09</v>
      </c>
      <c r="AH91" s="39">
        <f t="shared" si="50"/>
        <v>149.09</v>
      </c>
      <c r="AI91" s="36"/>
      <c r="AJ91" s="36"/>
      <c r="AK91" s="105"/>
      <c r="AL91" s="105"/>
      <c r="AM91" s="105"/>
      <c r="AN91" s="105"/>
      <c r="AO91" s="105">
        <v>5</v>
      </c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>
        <v>5</v>
      </c>
      <c r="BH91" s="105"/>
      <c r="BI91" s="105"/>
      <c r="BJ91" s="105"/>
      <c r="BK91" s="234">
        <f t="shared" si="51"/>
        <v>10</v>
      </c>
      <c r="BL91" s="38">
        <v>142.34</v>
      </c>
      <c r="BM91" s="39">
        <f t="shared" si="52"/>
        <v>152.34</v>
      </c>
      <c r="BN91" s="39">
        <f t="shared" si="53"/>
        <v>149.09</v>
      </c>
      <c r="BO91" s="40">
        <f t="shared" si="54"/>
        <v>301.43</v>
      </c>
      <c r="BP91" s="243">
        <v>6</v>
      </c>
    </row>
    <row r="92" spans="1:128" ht="20" customHeight="1" x14ac:dyDescent="0.15">
      <c r="A92" s="132">
        <v>4791</v>
      </c>
      <c r="B92" s="144" t="s">
        <v>71</v>
      </c>
      <c r="C92" s="144" t="s">
        <v>72</v>
      </c>
      <c r="D92" s="105"/>
      <c r="E92" s="105"/>
      <c r="F92" s="105"/>
      <c r="G92" s="105"/>
      <c r="H92" s="105"/>
      <c r="I92" s="105"/>
      <c r="J92" s="105"/>
      <c r="K92" s="105"/>
      <c r="L92" s="105"/>
      <c r="M92" s="105">
        <v>5</v>
      </c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36"/>
      <c r="AE92" s="37"/>
      <c r="AF92" s="234">
        <f t="shared" si="49"/>
        <v>5</v>
      </c>
      <c r="AG92" s="38">
        <v>151.49</v>
      </c>
      <c r="AH92" s="39">
        <f t="shared" si="50"/>
        <v>156.49</v>
      </c>
      <c r="AI92" s="36"/>
      <c r="AJ92" s="36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>
        <v>5</v>
      </c>
      <c r="BB92" s="105"/>
      <c r="BC92" s="105"/>
      <c r="BD92" s="105"/>
      <c r="BE92" s="105"/>
      <c r="BF92" s="105"/>
      <c r="BG92" s="105"/>
      <c r="BH92" s="105"/>
      <c r="BI92" s="105"/>
      <c r="BJ92" s="105"/>
      <c r="BK92" s="234">
        <f t="shared" si="51"/>
        <v>5</v>
      </c>
      <c r="BL92" s="38">
        <v>149.80000000000001</v>
      </c>
      <c r="BM92" s="39">
        <f t="shared" si="52"/>
        <v>154.80000000000001</v>
      </c>
      <c r="BN92" s="39">
        <f t="shared" si="53"/>
        <v>156.49</v>
      </c>
      <c r="BO92" s="40">
        <f t="shared" si="54"/>
        <v>311.29000000000002</v>
      </c>
      <c r="BP92" s="43">
        <v>7</v>
      </c>
    </row>
    <row r="93" spans="1:128" ht="20" customHeight="1" x14ac:dyDescent="0.15">
      <c r="A93" s="128" t="s">
        <v>95</v>
      </c>
      <c r="B93" s="129" t="s">
        <v>201</v>
      </c>
      <c r="C93" s="130" t="s">
        <v>96</v>
      </c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36"/>
      <c r="AE93" s="37"/>
      <c r="AF93" s="234">
        <f t="shared" si="49"/>
        <v>0</v>
      </c>
      <c r="AG93" s="38">
        <v>158.69999999999999</v>
      </c>
      <c r="AH93" s="39">
        <f t="shared" si="50"/>
        <v>158.69999999999999</v>
      </c>
      <c r="AI93" s="36"/>
      <c r="AJ93" s="36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>
        <v>5</v>
      </c>
      <c r="BJ93" s="105"/>
      <c r="BK93" s="234">
        <f t="shared" si="51"/>
        <v>5</v>
      </c>
      <c r="BL93" s="38">
        <v>149.01</v>
      </c>
      <c r="BM93" s="39">
        <f t="shared" si="52"/>
        <v>154.01</v>
      </c>
      <c r="BN93" s="39">
        <f t="shared" si="53"/>
        <v>158.69999999999999</v>
      </c>
      <c r="BO93" s="40">
        <f t="shared" si="54"/>
        <v>312.70999999999998</v>
      </c>
      <c r="BP93" s="43">
        <v>8</v>
      </c>
    </row>
    <row r="94" spans="1:128" ht="20" customHeight="1" x14ac:dyDescent="0.15">
      <c r="A94" s="128">
        <v>310</v>
      </c>
      <c r="B94" s="129" t="s">
        <v>68</v>
      </c>
      <c r="C94" s="130" t="s">
        <v>70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36"/>
      <c r="AE94" s="37"/>
      <c r="AF94" s="234">
        <f t="shared" si="49"/>
        <v>0</v>
      </c>
      <c r="AG94" s="38">
        <v>161.5</v>
      </c>
      <c r="AH94" s="39">
        <f t="shared" si="50"/>
        <v>161.5</v>
      </c>
      <c r="AI94" s="36"/>
      <c r="AJ94" s="36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234">
        <f t="shared" si="51"/>
        <v>0</v>
      </c>
      <c r="BL94" s="38">
        <v>151.66</v>
      </c>
      <c r="BM94" s="39">
        <f t="shared" si="52"/>
        <v>151.66</v>
      </c>
      <c r="BN94" s="39">
        <f t="shared" si="53"/>
        <v>161.5</v>
      </c>
      <c r="BO94" s="40">
        <f t="shared" si="54"/>
        <v>313.15999999999997</v>
      </c>
      <c r="BP94" s="43">
        <v>9</v>
      </c>
    </row>
    <row r="95" spans="1:128" ht="20" customHeight="1" x14ac:dyDescent="0.15">
      <c r="A95" s="119" t="s">
        <v>128</v>
      </c>
      <c r="B95" s="131" t="s">
        <v>129</v>
      </c>
      <c r="C95" s="127" t="s">
        <v>136</v>
      </c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>
        <v>5</v>
      </c>
      <c r="AC95" s="105"/>
      <c r="AD95" s="36"/>
      <c r="AE95" s="37"/>
      <c r="AF95" s="234">
        <f t="shared" si="49"/>
        <v>5</v>
      </c>
      <c r="AG95" s="38">
        <v>160.51</v>
      </c>
      <c r="AH95" s="39">
        <f t="shared" si="50"/>
        <v>165.51</v>
      </c>
      <c r="AI95" s="36"/>
      <c r="AJ95" s="36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234">
        <f t="shared" si="51"/>
        <v>0</v>
      </c>
      <c r="BL95" s="38">
        <v>151.80000000000001</v>
      </c>
      <c r="BM95" s="39">
        <f t="shared" si="52"/>
        <v>151.80000000000001</v>
      </c>
      <c r="BN95" s="39">
        <f t="shared" si="53"/>
        <v>165.51</v>
      </c>
      <c r="BO95" s="40">
        <f t="shared" si="54"/>
        <v>317.31</v>
      </c>
      <c r="BP95" s="43">
        <v>10</v>
      </c>
    </row>
    <row r="96" spans="1:128" ht="20" customHeight="1" x14ac:dyDescent="0.2">
      <c r="A96" s="135">
        <v>3662</v>
      </c>
      <c r="B96" s="99" t="s">
        <v>86</v>
      </c>
      <c r="C96" s="136" t="s">
        <v>88</v>
      </c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36"/>
      <c r="AE96" s="37"/>
      <c r="AF96" s="234">
        <f t="shared" si="49"/>
        <v>0</v>
      </c>
      <c r="AG96" s="38">
        <v>168.15</v>
      </c>
      <c r="AH96" s="39">
        <f t="shared" si="50"/>
        <v>168.15</v>
      </c>
      <c r="AI96" s="36"/>
      <c r="AJ96" s="36"/>
      <c r="AK96" s="105"/>
      <c r="AL96" s="105"/>
      <c r="AM96" s="105"/>
      <c r="AN96" s="105">
        <v>5</v>
      </c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>
        <v>5</v>
      </c>
      <c r="BD96" s="105"/>
      <c r="BE96" s="105"/>
      <c r="BF96" s="105"/>
      <c r="BG96" s="105"/>
      <c r="BH96" s="105"/>
      <c r="BI96" s="105"/>
      <c r="BJ96" s="105"/>
      <c r="BK96" s="234">
        <f t="shared" si="51"/>
        <v>10</v>
      </c>
      <c r="BL96" s="38">
        <v>153.31</v>
      </c>
      <c r="BM96" s="39">
        <f t="shared" si="52"/>
        <v>163.31</v>
      </c>
      <c r="BN96" s="39">
        <f t="shared" si="53"/>
        <v>168.15</v>
      </c>
      <c r="BO96" s="40">
        <f t="shared" si="54"/>
        <v>331.46000000000004</v>
      </c>
      <c r="BP96" s="43">
        <v>11</v>
      </c>
    </row>
    <row r="97" spans="1:68" ht="20" customHeight="1" x14ac:dyDescent="0.15">
      <c r="A97" s="128">
        <v>3560</v>
      </c>
      <c r="B97" s="129" t="s">
        <v>67</v>
      </c>
      <c r="C97" s="130" t="s">
        <v>69</v>
      </c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36"/>
      <c r="AE97" s="37"/>
      <c r="AF97" s="234">
        <f t="shared" si="49"/>
        <v>0</v>
      </c>
      <c r="AG97" s="38">
        <v>158.35</v>
      </c>
      <c r="AH97" s="39">
        <f t="shared" si="50"/>
        <v>158.35</v>
      </c>
      <c r="AI97" s="36"/>
      <c r="AJ97" s="36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>
        <v>5</v>
      </c>
      <c r="AU97" s="105"/>
      <c r="AV97" s="105"/>
      <c r="AW97" s="105"/>
      <c r="AX97" s="105"/>
      <c r="AY97" s="105"/>
      <c r="AZ97" s="105"/>
      <c r="BA97" s="105">
        <v>5</v>
      </c>
      <c r="BB97" s="105"/>
      <c r="BC97" s="105"/>
      <c r="BD97" s="105"/>
      <c r="BE97" s="105"/>
      <c r="BF97" s="105"/>
      <c r="BG97" s="105"/>
      <c r="BH97" s="105">
        <v>5</v>
      </c>
      <c r="BI97" s="105"/>
      <c r="BJ97" s="105"/>
      <c r="BK97" s="234">
        <f t="shared" si="51"/>
        <v>15</v>
      </c>
      <c r="BL97" s="38">
        <v>161.16999999999999</v>
      </c>
      <c r="BM97" s="39">
        <f t="shared" si="52"/>
        <v>176.17</v>
      </c>
      <c r="BN97" s="39">
        <f t="shared" si="53"/>
        <v>158.35</v>
      </c>
      <c r="BO97" s="40">
        <f t="shared" si="54"/>
        <v>334.52</v>
      </c>
      <c r="BP97" s="43">
        <v>12</v>
      </c>
    </row>
    <row r="98" spans="1:68" ht="20" customHeight="1" x14ac:dyDescent="0.15">
      <c r="A98" s="128">
        <v>1616</v>
      </c>
      <c r="B98" s="155" t="s">
        <v>122</v>
      </c>
      <c r="C98" s="141" t="s">
        <v>125</v>
      </c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36"/>
      <c r="AE98" s="37"/>
      <c r="AF98" s="234">
        <f t="shared" si="49"/>
        <v>0</v>
      </c>
      <c r="AG98" s="38">
        <v>177.47</v>
      </c>
      <c r="AH98" s="39">
        <f t="shared" si="50"/>
        <v>177.47</v>
      </c>
      <c r="AI98" s="36"/>
      <c r="AJ98" s="36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234">
        <f t="shared" si="51"/>
        <v>0</v>
      </c>
      <c r="BL98" s="39">
        <v>160.16999999999999</v>
      </c>
      <c r="BM98" s="39">
        <f t="shared" si="52"/>
        <v>160.16999999999999</v>
      </c>
      <c r="BN98" s="39">
        <f t="shared" si="53"/>
        <v>177.47</v>
      </c>
      <c r="BO98" s="40">
        <f t="shared" si="54"/>
        <v>337.64</v>
      </c>
      <c r="BP98" s="43">
        <v>13</v>
      </c>
    </row>
    <row r="99" spans="1:68" ht="20" customHeight="1" x14ac:dyDescent="0.15">
      <c r="A99" s="166">
        <v>1811</v>
      </c>
      <c r="B99" s="167" t="s">
        <v>43</v>
      </c>
      <c r="C99" s="167" t="s">
        <v>25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36"/>
      <c r="AE99" s="37"/>
      <c r="AF99" s="234">
        <f t="shared" si="49"/>
        <v>0</v>
      </c>
      <c r="AG99" s="38">
        <v>169.83</v>
      </c>
      <c r="AH99" s="39">
        <f t="shared" si="50"/>
        <v>169.83</v>
      </c>
      <c r="AI99" s="36"/>
      <c r="AJ99" s="36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234">
        <f t="shared" si="51"/>
        <v>0</v>
      </c>
      <c r="BL99" s="38">
        <v>174.96</v>
      </c>
      <c r="BM99" s="39">
        <f t="shared" si="52"/>
        <v>174.96</v>
      </c>
      <c r="BN99" s="39">
        <f t="shared" si="53"/>
        <v>169.83</v>
      </c>
      <c r="BO99" s="40">
        <f t="shared" si="54"/>
        <v>344.79</v>
      </c>
      <c r="BP99" s="43">
        <v>13</v>
      </c>
    </row>
    <row r="100" spans="1:68" ht="20" customHeight="1" x14ac:dyDescent="0.15">
      <c r="A100" s="119">
        <v>310</v>
      </c>
      <c r="B100" s="131" t="s">
        <v>68</v>
      </c>
      <c r="C100" s="127" t="s">
        <v>70</v>
      </c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>
        <v>5</v>
      </c>
      <c r="S100" s="105"/>
      <c r="T100" s="105"/>
      <c r="U100" s="105"/>
      <c r="V100" s="105"/>
      <c r="W100" s="105"/>
      <c r="X100" s="105"/>
      <c r="Y100" s="105"/>
      <c r="Z100" s="105">
        <v>5</v>
      </c>
      <c r="AA100" s="105"/>
      <c r="AB100" s="105"/>
      <c r="AC100" s="105"/>
      <c r="AD100" s="36"/>
      <c r="AE100" s="37"/>
      <c r="AF100" s="234">
        <f t="shared" si="49"/>
        <v>10</v>
      </c>
      <c r="AG100" s="38">
        <v>171.47</v>
      </c>
      <c r="AH100" s="39">
        <f t="shared" si="50"/>
        <v>181.47</v>
      </c>
      <c r="AI100" s="36"/>
      <c r="AJ100" s="36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>
        <v>5</v>
      </c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234">
        <f t="shared" si="51"/>
        <v>5</v>
      </c>
      <c r="BL100" s="38">
        <v>164.47</v>
      </c>
      <c r="BM100" s="39">
        <f t="shared" si="52"/>
        <v>169.47</v>
      </c>
      <c r="BN100" s="39">
        <f t="shared" si="53"/>
        <v>181.47</v>
      </c>
      <c r="BO100" s="40">
        <f t="shared" si="54"/>
        <v>350.94</v>
      </c>
      <c r="BP100" s="43">
        <v>13</v>
      </c>
    </row>
    <row r="101" spans="1:68" ht="20" customHeight="1" x14ac:dyDescent="0.15">
      <c r="A101" s="122">
        <v>5063</v>
      </c>
      <c r="B101" s="198" t="s">
        <v>121</v>
      </c>
      <c r="C101" s="200" t="s">
        <v>124</v>
      </c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36"/>
      <c r="AE101" s="37"/>
      <c r="AF101" s="234">
        <f t="shared" si="49"/>
        <v>0</v>
      </c>
      <c r="AG101" s="38">
        <v>234.47</v>
      </c>
      <c r="AH101" s="39">
        <f t="shared" si="50"/>
        <v>234.47</v>
      </c>
      <c r="AI101" s="36"/>
      <c r="AJ101" s="36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234">
        <f t="shared" si="51"/>
        <v>0</v>
      </c>
      <c r="BL101" s="38">
        <v>226.09</v>
      </c>
      <c r="BM101" s="39">
        <f t="shared" si="52"/>
        <v>226.09</v>
      </c>
      <c r="BN101" s="39">
        <f t="shared" si="53"/>
        <v>234.47</v>
      </c>
      <c r="BO101" s="40">
        <f t="shared" si="54"/>
        <v>460.56</v>
      </c>
      <c r="BP101" s="43">
        <v>13</v>
      </c>
    </row>
    <row r="102" spans="1:68" ht="20" customHeight="1" x14ac:dyDescent="0.15">
      <c r="A102" s="119">
        <v>5158</v>
      </c>
      <c r="B102" s="127" t="s">
        <v>134</v>
      </c>
      <c r="C102" s="127" t="s">
        <v>124</v>
      </c>
      <c r="D102" s="105"/>
      <c r="E102" s="105"/>
      <c r="F102" s="105"/>
      <c r="G102" s="105"/>
      <c r="H102" s="105"/>
      <c r="I102" s="105"/>
      <c r="J102" s="105"/>
      <c r="K102" s="105"/>
      <c r="L102" s="105">
        <v>5</v>
      </c>
      <c r="M102" s="105">
        <v>5</v>
      </c>
      <c r="N102" s="105"/>
      <c r="O102" s="105"/>
      <c r="P102" s="105"/>
      <c r="Q102" s="105"/>
      <c r="R102" s="105">
        <v>5</v>
      </c>
      <c r="S102" s="105"/>
      <c r="T102" s="105"/>
      <c r="U102" s="105"/>
      <c r="V102" s="105"/>
      <c r="W102" s="105"/>
      <c r="X102" s="105"/>
      <c r="Y102" s="105"/>
      <c r="Z102" s="105"/>
      <c r="AA102" s="105">
        <v>5</v>
      </c>
      <c r="AB102" s="105"/>
      <c r="AC102" s="105"/>
      <c r="AD102" s="36"/>
      <c r="AE102" s="37"/>
      <c r="AF102" s="234">
        <f t="shared" si="49"/>
        <v>20</v>
      </c>
      <c r="AG102" s="38">
        <v>279.33</v>
      </c>
      <c r="AH102" s="39">
        <f t="shared" si="50"/>
        <v>299.33</v>
      </c>
      <c r="AI102" s="36"/>
      <c r="AJ102" s="36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234">
        <f t="shared" si="51"/>
        <v>0</v>
      </c>
      <c r="BL102" s="38">
        <v>283.68</v>
      </c>
      <c r="BM102" s="39">
        <f t="shared" si="52"/>
        <v>283.68</v>
      </c>
      <c r="BN102" s="39">
        <f t="shared" si="53"/>
        <v>299.33</v>
      </c>
      <c r="BO102" s="40">
        <f t="shared" si="54"/>
        <v>583.01</v>
      </c>
      <c r="BP102" s="43">
        <v>13</v>
      </c>
    </row>
    <row r="103" spans="1:68" ht="20" customHeight="1" thickBot="1" x14ac:dyDescent="0.2">
      <c r="A103" s="83"/>
      <c r="B103" s="84"/>
      <c r="C103" s="84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36"/>
      <c r="AE103" s="37"/>
      <c r="AF103" s="234">
        <f t="shared" ref="AF103" si="55">SUM(D103:AC103)</f>
        <v>0</v>
      </c>
      <c r="AG103" s="38"/>
      <c r="AH103" s="39">
        <f t="shared" ref="AH103" si="56">SUM(AF103:AG103)</f>
        <v>0</v>
      </c>
      <c r="AI103" s="36"/>
      <c r="AJ103" s="36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234">
        <f t="shared" ref="BK103" si="57">SUM(AK103:BJ103)</f>
        <v>0</v>
      </c>
      <c r="BL103" s="38"/>
      <c r="BM103" s="39">
        <f t="shared" ref="BM103" si="58">SUM(BK103:BL103)</f>
        <v>0</v>
      </c>
      <c r="BN103" s="39">
        <f t="shared" ref="BN103" si="59">SUM(AH103)</f>
        <v>0</v>
      </c>
      <c r="BO103" s="40">
        <f t="shared" ref="BO103" si="60">SUM(BM103:BN103)</f>
        <v>0</v>
      </c>
      <c r="BP103" s="43">
        <v>14</v>
      </c>
    </row>
    <row r="104" spans="1:68" ht="20" customHeight="1" thickTop="1" thickBot="1" x14ac:dyDescent="0.2">
      <c r="A104" s="76"/>
      <c r="B104" s="77" t="s">
        <v>42</v>
      </c>
      <c r="C104" s="60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2"/>
      <c r="AE104" s="53"/>
      <c r="AF104" s="51"/>
      <c r="AG104" s="51"/>
      <c r="AH104" s="54"/>
      <c r="AI104" s="52"/>
      <c r="AJ104" s="52"/>
      <c r="AK104" s="22"/>
      <c r="AL104" s="22">
        <v>1</v>
      </c>
      <c r="AM104" s="22">
        <v>2</v>
      </c>
      <c r="AN104" s="22">
        <v>3</v>
      </c>
      <c r="AO104" s="22" t="s">
        <v>50</v>
      </c>
      <c r="AP104" s="22" t="s">
        <v>51</v>
      </c>
      <c r="AQ104" s="22" t="s">
        <v>52</v>
      </c>
      <c r="AR104" s="22" t="s">
        <v>53</v>
      </c>
      <c r="AS104" s="22">
        <v>5</v>
      </c>
      <c r="AT104" s="22">
        <v>6</v>
      </c>
      <c r="AU104" s="22" t="s">
        <v>200</v>
      </c>
      <c r="AV104" s="22" t="s">
        <v>196</v>
      </c>
      <c r="AW104" s="22" t="s">
        <v>197</v>
      </c>
      <c r="AX104" s="192" t="s">
        <v>198</v>
      </c>
      <c r="AY104" s="22" t="s">
        <v>199</v>
      </c>
      <c r="AZ104" s="22">
        <v>8</v>
      </c>
      <c r="BA104" s="192">
        <v>9</v>
      </c>
      <c r="BB104" s="22" t="s">
        <v>54</v>
      </c>
      <c r="BC104" s="22" t="s">
        <v>55</v>
      </c>
      <c r="BD104" s="22" t="s">
        <v>56</v>
      </c>
      <c r="BE104" s="22" t="s">
        <v>57</v>
      </c>
      <c r="BF104" s="192" t="s">
        <v>58</v>
      </c>
      <c r="BG104" s="22">
        <v>11</v>
      </c>
      <c r="BH104" s="22">
        <v>12</v>
      </c>
      <c r="BI104" s="22"/>
      <c r="BJ104" s="85"/>
      <c r="BK104" s="51"/>
      <c r="BL104" s="51"/>
      <c r="BM104" s="54"/>
      <c r="BN104" s="54"/>
      <c r="BO104" s="55"/>
      <c r="BP104" s="50"/>
    </row>
    <row r="105" spans="1:68" ht="20" customHeight="1" thickTop="1" x14ac:dyDescent="0.15">
      <c r="A105" s="89" t="s">
        <v>130</v>
      </c>
      <c r="B105" s="90" t="s">
        <v>131</v>
      </c>
      <c r="C105" s="109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7"/>
      <c r="AE105" s="58"/>
      <c r="AF105" s="56"/>
      <c r="AG105" s="56"/>
      <c r="AH105" s="59"/>
      <c r="AI105" s="73"/>
      <c r="AJ105" s="73"/>
      <c r="AK105" s="113"/>
      <c r="AL105" s="113"/>
      <c r="AM105" s="113"/>
      <c r="AN105" s="113"/>
      <c r="AO105" s="113"/>
      <c r="AP105" s="113"/>
      <c r="AQ105" s="113"/>
      <c r="AR105" s="113"/>
      <c r="AS105" s="62"/>
      <c r="AT105" s="62"/>
      <c r="AU105" s="113"/>
      <c r="AV105" s="113"/>
      <c r="AW105" s="113"/>
      <c r="AX105" s="186"/>
      <c r="AY105" s="113"/>
      <c r="AZ105" s="113"/>
      <c r="BA105" s="184"/>
      <c r="BB105" s="113"/>
      <c r="BC105" s="113"/>
      <c r="BD105" s="113"/>
      <c r="BE105" s="62"/>
      <c r="BF105" s="87"/>
      <c r="BG105" s="113"/>
      <c r="BH105" s="113"/>
      <c r="BI105" s="113"/>
      <c r="BJ105" s="113"/>
      <c r="BK105" s="235">
        <f t="shared" ref="BK105:BK110" si="61">SUM(AK105:BJ105)</f>
        <v>0</v>
      </c>
      <c r="BL105" s="62">
        <v>117.49</v>
      </c>
      <c r="BM105" s="70">
        <f t="shared" ref="BM105:BM110" si="62">SUM(BK105:BL105)</f>
        <v>117.49</v>
      </c>
      <c r="BN105" s="70">
        <f t="shared" ref="BN105:BN110" si="63">SUM(AH105)</f>
        <v>0</v>
      </c>
      <c r="BO105" s="71">
        <f t="shared" ref="BO105:BO110" si="64">SUM(BM105:BN105)</f>
        <v>117.49</v>
      </c>
      <c r="BP105" s="242">
        <v>1</v>
      </c>
    </row>
    <row r="106" spans="1:68" ht="20" customHeight="1" x14ac:dyDescent="0.15">
      <c r="A106" s="91">
        <v>4791</v>
      </c>
      <c r="B106" s="92" t="s">
        <v>71</v>
      </c>
      <c r="C106" s="111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8"/>
      <c r="AE106" s="19"/>
      <c r="AF106" s="17"/>
      <c r="AG106" s="17"/>
      <c r="AH106" s="20"/>
      <c r="AI106" s="36"/>
      <c r="AJ106" s="36"/>
      <c r="AK106" s="105"/>
      <c r="AL106" s="105"/>
      <c r="AM106" s="105"/>
      <c r="AN106" s="105"/>
      <c r="AO106" s="105"/>
      <c r="AP106" s="105"/>
      <c r="AQ106" s="105"/>
      <c r="AR106" s="105"/>
      <c r="AS106" s="38"/>
      <c r="AT106" s="38"/>
      <c r="AU106" s="105"/>
      <c r="AV106" s="105"/>
      <c r="AW106" s="105"/>
      <c r="AX106" s="187"/>
      <c r="AY106" s="105"/>
      <c r="AZ106" s="105"/>
      <c r="BA106" s="185"/>
      <c r="BB106" s="105"/>
      <c r="BC106" s="105"/>
      <c r="BD106" s="105"/>
      <c r="BE106" s="38"/>
      <c r="BF106" s="88"/>
      <c r="BG106" s="105"/>
      <c r="BH106" s="105"/>
      <c r="BI106" s="105"/>
      <c r="BJ106" s="105"/>
      <c r="BK106" s="234">
        <f t="shared" si="61"/>
        <v>0</v>
      </c>
      <c r="BL106" s="38">
        <v>121.3</v>
      </c>
      <c r="BM106" s="39">
        <f t="shared" si="62"/>
        <v>121.3</v>
      </c>
      <c r="BN106" s="39">
        <f t="shared" si="63"/>
        <v>0</v>
      </c>
      <c r="BO106" s="40">
        <f t="shared" si="64"/>
        <v>121.3</v>
      </c>
      <c r="BP106" s="243">
        <v>2</v>
      </c>
    </row>
    <row r="107" spans="1:68" ht="20" customHeight="1" x14ac:dyDescent="0.15">
      <c r="A107" s="91" t="s">
        <v>132</v>
      </c>
      <c r="B107" s="92" t="s">
        <v>205</v>
      </c>
      <c r="C107" s="111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8"/>
      <c r="AE107" s="19"/>
      <c r="AF107" s="17"/>
      <c r="AG107" s="17"/>
      <c r="AH107" s="20"/>
      <c r="AI107" s="36"/>
      <c r="AJ107" s="36"/>
      <c r="AK107" s="105"/>
      <c r="AL107" s="105"/>
      <c r="AM107" s="105"/>
      <c r="AN107" s="105"/>
      <c r="AO107" s="105"/>
      <c r="AP107" s="105"/>
      <c r="AQ107" s="105"/>
      <c r="AR107" s="105"/>
      <c r="AS107" s="38"/>
      <c r="AT107" s="38"/>
      <c r="AU107" s="105"/>
      <c r="AV107" s="105"/>
      <c r="AW107" s="105"/>
      <c r="AX107" s="187"/>
      <c r="AY107" s="105"/>
      <c r="AZ107" s="105"/>
      <c r="BA107" s="185"/>
      <c r="BB107" s="105"/>
      <c r="BC107" s="105"/>
      <c r="BD107" s="105"/>
      <c r="BE107" s="38"/>
      <c r="BF107" s="88"/>
      <c r="BG107" s="105"/>
      <c r="BH107" s="105"/>
      <c r="BI107" s="105"/>
      <c r="BJ107" s="105"/>
      <c r="BK107" s="234">
        <f t="shared" si="61"/>
        <v>0</v>
      </c>
      <c r="BL107" s="38">
        <v>122.07</v>
      </c>
      <c r="BM107" s="39">
        <f t="shared" si="62"/>
        <v>122.07</v>
      </c>
      <c r="BN107" s="39">
        <f t="shared" si="63"/>
        <v>0</v>
      </c>
      <c r="BO107" s="40">
        <f t="shared" si="64"/>
        <v>122.07</v>
      </c>
      <c r="BP107" s="243">
        <v>3</v>
      </c>
    </row>
    <row r="108" spans="1:68" ht="20" customHeight="1" x14ac:dyDescent="0.15">
      <c r="A108" s="91" t="s">
        <v>127</v>
      </c>
      <c r="B108" s="92" t="s">
        <v>44</v>
      </c>
      <c r="C108" s="111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8"/>
      <c r="AE108" s="19"/>
      <c r="AF108" s="17"/>
      <c r="AG108" s="17"/>
      <c r="AH108" s="20"/>
      <c r="AI108" s="36"/>
      <c r="AJ108" s="36"/>
      <c r="AK108" s="105"/>
      <c r="AL108" s="105"/>
      <c r="AM108" s="105"/>
      <c r="AN108" s="105"/>
      <c r="AO108" s="105"/>
      <c r="AP108" s="105"/>
      <c r="AQ108" s="105"/>
      <c r="AR108" s="105"/>
      <c r="AS108" s="38"/>
      <c r="AT108" s="38"/>
      <c r="AU108" s="105"/>
      <c r="AV108" s="105"/>
      <c r="AW108" s="105"/>
      <c r="AX108" s="187"/>
      <c r="AY108" s="105"/>
      <c r="AZ108" s="105"/>
      <c r="BA108" s="185"/>
      <c r="BB108" s="105"/>
      <c r="BC108" s="105"/>
      <c r="BD108" s="105"/>
      <c r="BE108" s="38"/>
      <c r="BF108" s="88"/>
      <c r="BG108" s="105"/>
      <c r="BH108" s="105"/>
      <c r="BI108" s="105"/>
      <c r="BJ108" s="105"/>
      <c r="BK108" s="234">
        <f t="shared" si="61"/>
        <v>0</v>
      </c>
      <c r="BL108" s="38">
        <v>127.42</v>
      </c>
      <c r="BM108" s="39">
        <f t="shared" si="62"/>
        <v>127.42</v>
      </c>
      <c r="BN108" s="39">
        <v>6</v>
      </c>
      <c r="BO108" s="40">
        <f t="shared" si="64"/>
        <v>133.42000000000002</v>
      </c>
      <c r="BP108" s="243">
        <v>4</v>
      </c>
    </row>
    <row r="109" spans="1:68" ht="20" customHeight="1" x14ac:dyDescent="0.15">
      <c r="A109" s="91">
        <v>310</v>
      </c>
      <c r="B109" s="92" t="s">
        <v>68</v>
      </c>
      <c r="C109" s="111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8"/>
      <c r="AE109" s="19"/>
      <c r="AF109" s="17"/>
      <c r="AG109" s="17"/>
      <c r="AH109" s="20"/>
      <c r="AI109" s="36"/>
      <c r="AJ109" s="36"/>
      <c r="AK109" s="105"/>
      <c r="AL109" s="105"/>
      <c r="AM109" s="105"/>
      <c r="AN109" s="105"/>
      <c r="AO109" s="105"/>
      <c r="AP109" s="105"/>
      <c r="AQ109" s="105"/>
      <c r="AR109" s="105"/>
      <c r="AS109" s="38"/>
      <c r="AT109" s="38"/>
      <c r="AU109" s="105"/>
      <c r="AV109" s="105"/>
      <c r="AW109" s="105"/>
      <c r="AX109" s="187"/>
      <c r="AY109" s="105"/>
      <c r="AZ109" s="105"/>
      <c r="BA109" s="185"/>
      <c r="BB109" s="105"/>
      <c r="BC109" s="105"/>
      <c r="BD109" s="105"/>
      <c r="BE109" s="38"/>
      <c r="BF109" s="88"/>
      <c r="BG109" s="105"/>
      <c r="BH109" s="105"/>
      <c r="BI109" s="105"/>
      <c r="BJ109" s="105"/>
      <c r="BK109" s="234">
        <f t="shared" si="61"/>
        <v>0</v>
      </c>
      <c r="BL109" s="38">
        <v>999</v>
      </c>
      <c r="BM109" s="39">
        <f t="shared" si="62"/>
        <v>999</v>
      </c>
      <c r="BN109" s="39">
        <f t="shared" si="63"/>
        <v>0</v>
      </c>
      <c r="BO109" s="40">
        <f t="shared" si="64"/>
        <v>999</v>
      </c>
      <c r="BP109" s="243">
        <v>5</v>
      </c>
    </row>
    <row r="110" spans="1:68" ht="20" customHeight="1" x14ac:dyDescent="0.15">
      <c r="A110" s="91" t="s">
        <v>128</v>
      </c>
      <c r="B110" s="92" t="s">
        <v>204</v>
      </c>
      <c r="C110" s="111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8"/>
      <c r="AE110" s="19"/>
      <c r="AF110" s="17"/>
      <c r="AG110" s="17"/>
      <c r="AH110" s="20"/>
      <c r="AI110" s="36"/>
      <c r="AJ110" s="36"/>
      <c r="AK110" s="105"/>
      <c r="AL110" s="105"/>
      <c r="AM110" s="105"/>
      <c r="AN110" s="105"/>
      <c r="AO110" s="105"/>
      <c r="AP110" s="105"/>
      <c r="AQ110" s="105"/>
      <c r="AR110" s="105"/>
      <c r="AS110" s="38"/>
      <c r="AT110" s="38"/>
      <c r="AU110" s="105"/>
      <c r="AV110" s="105"/>
      <c r="AW110" s="105"/>
      <c r="AX110" s="187"/>
      <c r="AY110" s="105"/>
      <c r="AZ110" s="105"/>
      <c r="BA110" s="185"/>
      <c r="BB110" s="105"/>
      <c r="BC110" s="105"/>
      <c r="BD110" s="105"/>
      <c r="BE110" s="38"/>
      <c r="BF110" s="88"/>
      <c r="BG110" s="105"/>
      <c r="BH110" s="105"/>
      <c r="BI110" s="105"/>
      <c r="BJ110" s="105"/>
      <c r="BK110" s="234">
        <f t="shared" si="61"/>
        <v>0</v>
      </c>
      <c r="BL110" s="38">
        <v>999</v>
      </c>
      <c r="BM110" s="39">
        <f t="shared" si="62"/>
        <v>999</v>
      </c>
      <c r="BN110" s="39">
        <f t="shared" si="63"/>
        <v>0</v>
      </c>
      <c r="BO110" s="40">
        <f t="shared" si="64"/>
        <v>999</v>
      </c>
      <c r="BP110" s="243">
        <v>6</v>
      </c>
    </row>
    <row r="111" spans="1:68" ht="20" customHeight="1" x14ac:dyDescent="0.15">
      <c r="A111" s="91"/>
      <c r="B111" s="92"/>
      <c r="C111" s="111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8"/>
      <c r="AE111" s="19"/>
      <c r="AF111" s="17"/>
      <c r="AG111" s="17"/>
      <c r="AH111" s="20"/>
      <c r="AI111" s="36"/>
      <c r="AJ111" s="36"/>
      <c r="AK111" s="105"/>
      <c r="AL111" s="105"/>
      <c r="AM111" s="105"/>
      <c r="AN111" s="105"/>
      <c r="AO111" s="105"/>
      <c r="AP111" s="105"/>
      <c r="AQ111" s="105"/>
      <c r="AR111" s="105"/>
      <c r="AS111" s="38"/>
      <c r="AT111" s="38"/>
      <c r="AU111" s="105"/>
      <c r="AV111" s="105"/>
      <c r="AW111" s="105"/>
      <c r="AX111" s="187"/>
      <c r="AY111" s="105"/>
      <c r="AZ111" s="105"/>
      <c r="BA111" s="185"/>
      <c r="BB111" s="105"/>
      <c r="BC111" s="105"/>
      <c r="BD111" s="105"/>
      <c r="BE111" s="38"/>
      <c r="BF111" s="88"/>
      <c r="BG111" s="105"/>
      <c r="BH111" s="105"/>
      <c r="BI111" s="105"/>
      <c r="BJ111" s="105"/>
      <c r="BK111" s="234">
        <f t="shared" ref="BK111" si="65">SUM(AK111:BJ111)</f>
        <v>0</v>
      </c>
      <c r="BL111" s="38"/>
      <c r="BM111" s="39">
        <f t="shared" ref="BM111" si="66">SUM(BK111:BL111)</f>
        <v>0</v>
      </c>
      <c r="BN111" s="39">
        <f t="shared" ref="BN111" si="67">SUM(AH111)</f>
        <v>0</v>
      </c>
      <c r="BO111" s="40">
        <f t="shared" ref="BO111" si="68">SUM(BM111:BN111)</f>
        <v>0</v>
      </c>
      <c r="BP111" s="243">
        <v>7</v>
      </c>
    </row>
    <row r="112" spans="1:68" ht="33.75" customHeight="1" thickBot="1" x14ac:dyDescent="0.25">
      <c r="A112" s="4"/>
      <c r="B112" s="4"/>
      <c r="C112" s="45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F112" s="8"/>
      <c r="AG112" s="8"/>
      <c r="AH112" s="10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10"/>
      <c r="BN112" s="10"/>
      <c r="BO112" s="13"/>
    </row>
    <row r="113" spans="1:68" s="254" customFormat="1" ht="20" customHeight="1" thickBot="1" x14ac:dyDescent="0.25">
      <c r="A113" s="255"/>
      <c r="B113" s="251" t="s">
        <v>15</v>
      </c>
      <c r="C113" s="256"/>
      <c r="D113" s="251" t="s">
        <v>7</v>
      </c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1"/>
      <c r="AC113" s="251"/>
      <c r="AD113" s="252"/>
      <c r="AE113" s="252"/>
      <c r="AF113" s="251"/>
      <c r="AG113" s="251"/>
      <c r="AH113" s="251"/>
      <c r="AI113" s="251"/>
      <c r="AJ113" s="251"/>
      <c r="AK113" s="251" t="s">
        <v>8</v>
      </c>
      <c r="AL113" s="251"/>
      <c r="AM113" s="251"/>
      <c r="AN113" s="251"/>
      <c r="AO113" s="251"/>
      <c r="AP113" s="251"/>
      <c r="AQ113" s="251"/>
      <c r="AR113" s="251"/>
      <c r="AS113" s="251"/>
      <c r="AT113" s="251"/>
      <c r="AU113" s="251"/>
      <c r="AV113" s="251"/>
      <c r="AW113" s="251"/>
      <c r="AX113" s="251"/>
      <c r="AY113" s="251"/>
      <c r="AZ113" s="251"/>
      <c r="BA113" s="251"/>
      <c r="BB113" s="251"/>
      <c r="BC113" s="251"/>
      <c r="BD113" s="251"/>
      <c r="BE113" s="251"/>
      <c r="BF113" s="251"/>
      <c r="BG113" s="251"/>
      <c r="BH113" s="251"/>
      <c r="BI113" s="251"/>
      <c r="BJ113" s="251"/>
      <c r="BK113" s="251"/>
      <c r="BL113" s="251"/>
      <c r="BM113" s="251"/>
      <c r="BN113" s="251"/>
      <c r="BO113" s="251"/>
      <c r="BP113" s="253"/>
    </row>
    <row r="114" spans="1:68" ht="81" customHeight="1" thickBot="1" x14ac:dyDescent="0.25">
      <c r="A114" s="30"/>
      <c r="B114" s="21" t="s">
        <v>16</v>
      </c>
      <c r="C114" s="31"/>
      <c r="D114" s="22"/>
      <c r="E114" s="22">
        <v>1</v>
      </c>
      <c r="F114" s="22">
        <v>2</v>
      </c>
      <c r="G114" s="22">
        <v>3</v>
      </c>
      <c r="H114" s="22" t="s">
        <v>50</v>
      </c>
      <c r="I114" s="22" t="s">
        <v>51</v>
      </c>
      <c r="J114" s="22" t="s">
        <v>52</v>
      </c>
      <c r="K114" s="22" t="s">
        <v>53</v>
      </c>
      <c r="L114" s="22">
        <v>5</v>
      </c>
      <c r="M114" s="22">
        <v>6</v>
      </c>
      <c r="N114" s="22" t="s">
        <v>200</v>
      </c>
      <c r="O114" s="22" t="s">
        <v>196</v>
      </c>
      <c r="P114" s="22" t="s">
        <v>197</v>
      </c>
      <c r="Q114" s="22" t="s">
        <v>198</v>
      </c>
      <c r="R114" s="22" t="s">
        <v>199</v>
      </c>
      <c r="S114" s="22">
        <v>8</v>
      </c>
      <c r="T114" s="22">
        <v>9</v>
      </c>
      <c r="U114" s="22" t="s">
        <v>54</v>
      </c>
      <c r="V114" s="22" t="s">
        <v>55</v>
      </c>
      <c r="W114" s="22" t="s">
        <v>56</v>
      </c>
      <c r="X114" s="22" t="s">
        <v>57</v>
      </c>
      <c r="Y114" s="22" t="s">
        <v>58</v>
      </c>
      <c r="Z114" s="22">
        <v>11</v>
      </c>
      <c r="AA114" s="22">
        <v>12</v>
      </c>
      <c r="AB114" s="22">
        <v>13</v>
      </c>
      <c r="AC114" s="22"/>
      <c r="AD114" s="26" t="s">
        <v>5</v>
      </c>
      <c r="AE114" s="26" t="s">
        <v>6</v>
      </c>
      <c r="AF114" s="33" t="s">
        <v>0</v>
      </c>
      <c r="AG114" s="6" t="s">
        <v>1</v>
      </c>
      <c r="AH114" s="23" t="s">
        <v>4</v>
      </c>
      <c r="AI114" s="27"/>
      <c r="AJ114" s="6"/>
      <c r="AK114" s="22"/>
      <c r="AL114" s="22">
        <v>1</v>
      </c>
      <c r="AM114" s="22">
        <v>2</v>
      </c>
      <c r="AN114" s="22">
        <v>3</v>
      </c>
      <c r="AO114" s="22" t="s">
        <v>50</v>
      </c>
      <c r="AP114" s="22" t="s">
        <v>51</v>
      </c>
      <c r="AQ114" s="22" t="s">
        <v>52</v>
      </c>
      <c r="AR114" s="22" t="s">
        <v>53</v>
      </c>
      <c r="AS114" s="22">
        <v>5</v>
      </c>
      <c r="AT114" s="22">
        <v>6</v>
      </c>
      <c r="AU114" s="22" t="s">
        <v>200</v>
      </c>
      <c r="AV114" s="22" t="s">
        <v>196</v>
      </c>
      <c r="AW114" s="22" t="s">
        <v>197</v>
      </c>
      <c r="AX114" s="22" t="s">
        <v>198</v>
      </c>
      <c r="AY114" s="22" t="s">
        <v>199</v>
      </c>
      <c r="AZ114" s="22">
        <v>8</v>
      </c>
      <c r="BA114" s="22">
        <v>9</v>
      </c>
      <c r="BB114" s="22" t="s">
        <v>54</v>
      </c>
      <c r="BC114" s="22" t="s">
        <v>55</v>
      </c>
      <c r="BD114" s="22" t="s">
        <v>56</v>
      </c>
      <c r="BE114" s="22" t="s">
        <v>57</v>
      </c>
      <c r="BF114" s="22" t="s">
        <v>58</v>
      </c>
      <c r="BG114" s="22">
        <v>11</v>
      </c>
      <c r="BH114" s="22">
        <v>12</v>
      </c>
      <c r="BI114" s="22">
        <v>13</v>
      </c>
      <c r="BJ114" s="22"/>
      <c r="BK114" s="6" t="s">
        <v>9</v>
      </c>
      <c r="BL114" s="6" t="s">
        <v>2</v>
      </c>
      <c r="BM114" s="23" t="s">
        <v>3</v>
      </c>
      <c r="BN114" s="23" t="s">
        <v>4</v>
      </c>
      <c r="BO114" s="28" t="s">
        <v>10</v>
      </c>
      <c r="BP114" s="29" t="s">
        <v>11</v>
      </c>
    </row>
    <row r="115" spans="1:68" s="6" customFormat="1" ht="18.75" customHeight="1" thickTop="1" x14ac:dyDescent="0.15">
      <c r="A115" s="116">
        <v>4879</v>
      </c>
      <c r="B115" s="125" t="s">
        <v>74</v>
      </c>
      <c r="C115" s="125" t="s">
        <v>29</v>
      </c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73"/>
      <c r="AE115" s="74"/>
      <c r="AF115" s="235">
        <f t="shared" ref="AF115:AF129" si="69">SUM(D115:AC115)</f>
        <v>0</v>
      </c>
      <c r="AG115" s="210">
        <v>150.21</v>
      </c>
      <c r="AH115" s="79">
        <f t="shared" ref="AH115:AH129" si="70">SUM(AF115:AG115)</f>
        <v>150.21</v>
      </c>
      <c r="AI115" s="73"/>
      <c r="AJ115" s="7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>
        <v>5</v>
      </c>
      <c r="BJ115" s="113"/>
      <c r="BK115" s="235">
        <f t="shared" ref="BK115:BK129" si="71">SUM(AK115:BJ115)</f>
        <v>5</v>
      </c>
      <c r="BL115" s="62">
        <v>145.44999999999999</v>
      </c>
      <c r="BM115" s="70">
        <f t="shared" ref="BM115:BM129" si="72">SUM(BK115:BL115)</f>
        <v>150.44999999999999</v>
      </c>
      <c r="BN115" s="70">
        <f t="shared" ref="BN115:BN129" si="73">SUM(AH115)</f>
        <v>150.21</v>
      </c>
      <c r="BO115" s="71">
        <f t="shared" ref="BO115:BO129" si="74">SUM(BM115:BN115)</f>
        <v>300.65999999999997</v>
      </c>
      <c r="BP115" s="242">
        <v>1</v>
      </c>
    </row>
    <row r="116" spans="1:68" s="6" customFormat="1" ht="18.75" customHeight="1" x14ac:dyDescent="0.15">
      <c r="A116" s="91">
        <v>4357</v>
      </c>
      <c r="B116" s="92" t="s">
        <v>46</v>
      </c>
      <c r="C116" s="207" t="s">
        <v>48</v>
      </c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47"/>
      <c r="AE116" s="48"/>
      <c r="AF116" s="105">
        <f t="shared" si="69"/>
        <v>0</v>
      </c>
      <c r="AG116" s="38">
        <v>157.08000000000001</v>
      </c>
      <c r="AH116" s="39">
        <f t="shared" si="70"/>
        <v>157.08000000000001</v>
      </c>
      <c r="AI116" s="47"/>
      <c r="AJ116" s="47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234">
        <f t="shared" si="71"/>
        <v>0</v>
      </c>
      <c r="BL116" s="46">
        <v>153.94</v>
      </c>
      <c r="BM116" s="39">
        <f t="shared" si="72"/>
        <v>153.94</v>
      </c>
      <c r="BN116" s="39">
        <f t="shared" si="73"/>
        <v>157.08000000000001</v>
      </c>
      <c r="BO116" s="40">
        <f t="shared" si="74"/>
        <v>311.02</v>
      </c>
      <c r="BP116" s="244">
        <v>2</v>
      </c>
    </row>
    <row r="117" spans="1:68" s="6" customFormat="1" ht="18.75" customHeight="1" x14ac:dyDescent="0.15">
      <c r="A117" s="119">
        <v>154</v>
      </c>
      <c r="B117" s="131" t="s">
        <v>76</v>
      </c>
      <c r="C117" s="127" t="s">
        <v>73</v>
      </c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>
        <v>5</v>
      </c>
      <c r="V117" s="115"/>
      <c r="W117" s="115"/>
      <c r="X117" s="115"/>
      <c r="Y117" s="115"/>
      <c r="Z117" s="115"/>
      <c r="AA117" s="115"/>
      <c r="AB117" s="115">
        <v>5</v>
      </c>
      <c r="AC117" s="115"/>
      <c r="AD117" s="47"/>
      <c r="AE117" s="48"/>
      <c r="AF117" s="234">
        <f t="shared" si="69"/>
        <v>10</v>
      </c>
      <c r="AG117" s="38">
        <v>148.30000000000001</v>
      </c>
      <c r="AH117" s="39">
        <f t="shared" si="70"/>
        <v>158.30000000000001</v>
      </c>
      <c r="AI117" s="47"/>
      <c r="AJ117" s="47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234">
        <f t="shared" si="71"/>
        <v>0</v>
      </c>
      <c r="BL117" s="46">
        <v>154.19</v>
      </c>
      <c r="BM117" s="49">
        <f t="shared" si="72"/>
        <v>154.19</v>
      </c>
      <c r="BN117" s="49">
        <f t="shared" si="73"/>
        <v>158.30000000000001</v>
      </c>
      <c r="BO117" s="72">
        <f t="shared" si="74"/>
        <v>312.49</v>
      </c>
      <c r="BP117" s="244">
        <v>3</v>
      </c>
    </row>
    <row r="118" spans="1:68" s="6" customFormat="1" ht="18.75" customHeight="1" x14ac:dyDescent="0.15">
      <c r="A118" s="150">
        <v>534</v>
      </c>
      <c r="B118" s="120" t="s">
        <v>150</v>
      </c>
      <c r="C118" s="120" t="s">
        <v>49</v>
      </c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47"/>
      <c r="AE118" s="48"/>
      <c r="AF118" s="105">
        <f t="shared" si="69"/>
        <v>0</v>
      </c>
      <c r="AG118" s="38">
        <v>157.47999999999999</v>
      </c>
      <c r="AH118" s="39">
        <f t="shared" si="70"/>
        <v>157.47999999999999</v>
      </c>
      <c r="AI118" s="47"/>
      <c r="AJ118" s="47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>
        <v>5</v>
      </c>
      <c r="BE118" s="115"/>
      <c r="BF118" s="115"/>
      <c r="BG118" s="115"/>
      <c r="BH118" s="115"/>
      <c r="BI118" s="115"/>
      <c r="BJ118" s="115"/>
      <c r="BK118" s="234">
        <f t="shared" si="71"/>
        <v>5</v>
      </c>
      <c r="BL118" s="46">
        <v>156.75</v>
      </c>
      <c r="BM118" s="39">
        <f t="shared" si="72"/>
        <v>161.75</v>
      </c>
      <c r="BN118" s="39">
        <f t="shared" si="73"/>
        <v>157.47999999999999</v>
      </c>
      <c r="BO118" s="40">
        <f t="shared" si="74"/>
        <v>319.23</v>
      </c>
      <c r="BP118" s="244">
        <v>4</v>
      </c>
    </row>
    <row r="119" spans="1:68" s="6" customFormat="1" ht="18.75" customHeight="1" x14ac:dyDescent="0.15">
      <c r="A119" s="128">
        <v>3765</v>
      </c>
      <c r="B119" s="130" t="s">
        <v>32</v>
      </c>
      <c r="C119" s="130" t="s">
        <v>33</v>
      </c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36"/>
      <c r="AE119" s="37"/>
      <c r="AF119" s="234">
        <f t="shared" si="69"/>
        <v>0</v>
      </c>
      <c r="AG119" s="39">
        <v>168.42</v>
      </c>
      <c r="AH119" s="39">
        <f t="shared" si="70"/>
        <v>168.42</v>
      </c>
      <c r="AI119" s="36"/>
      <c r="AJ119" s="36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234">
        <f t="shared" si="71"/>
        <v>0</v>
      </c>
      <c r="BL119" s="39">
        <v>153.93</v>
      </c>
      <c r="BM119" s="39">
        <f t="shared" si="72"/>
        <v>153.93</v>
      </c>
      <c r="BN119" s="39">
        <f t="shared" si="73"/>
        <v>168.42</v>
      </c>
      <c r="BO119" s="40">
        <f t="shared" si="74"/>
        <v>322.35000000000002</v>
      </c>
      <c r="BP119" s="243">
        <v>5</v>
      </c>
    </row>
    <row r="120" spans="1:68" s="6" customFormat="1" ht="18.75" customHeight="1" x14ac:dyDescent="0.15">
      <c r="A120" s="128" t="s">
        <v>101</v>
      </c>
      <c r="B120" s="130" t="s">
        <v>102</v>
      </c>
      <c r="C120" s="130" t="s">
        <v>103</v>
      </c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36"/>
      <c r="AE120" s="37"/>
      <c r="AF120" s="105">
        <f t="shared" si="69"/>
        <v>0</v>
      </c>
      <c r="AG120" s="38">
        <v>166.37</v>
      </c>
      <c r="AH120" s="39">
        <f t="shared" si="70"/>
        <v>166.37</v>
      </c>
      <c r="AI120" s="36"/>
      <c r="AJ120" s="36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>
        <v>5</v>
      </c>
      <c r="BJ120" s="105"/>
      <c r="BK120" s="234">
        <f t="shared" si="71"/>
        <v>5</v>
      </c>
      <c r="BL120" s="38">
        <v>159.22</v>
      </c>
      <c r="BM120" s="39">
        <f t="shared" si="72"/>
        <v>164.22</v>
      </c>
      <c r="BN120" s="39">
        <f t="shared" si="73"/>
        <v>166.37</v>
      </c>
      <c r="BO120" s="40">
        <f t="shared" si="74"/>
        <v>330.59000000000003</v>
      </c>
      <c r="BP120" s="43">
        <v>6</v>
      </c>
    </row>
    <row r="121" spans="1:68" s="6" customFormat="1" ht="18.75" customHeight="1" x14ac:dyDescent="0.15">
      <c r="A121" s="150">
        <v>1890</v>
      </c>
      <c r="B121" s="204" t="s">
        <v>21</v>
      </c>
      <c r="C121" s="208" t="s">
        <v>24</v>
      </c>
      <c r="D121" s="105"/>
      <c r="E121" s="105"/>
      <c r="F121" s="105"/>
      <c r="G121" s="105">
        <v>5</v>
      </c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>
        <v>5</v>
      </c>
      <c r="V121" s="105"/>
      <c r="W121" s="105"/>
      <c r="X121" s="105"/>
      <c r="Y121" s="105"/>
      <c r="Z121" s="105"/>
      <c r="AA121" s="105"/>
      <c r="AB121" s="105">
        <v>5</v>
      </c>
      <c r="AC121" s="105"/>
      <c r="AD121" s="36"/>
      <c r="AE121" s="37"/>
      <c r="AF121" s="234">
        <f t="shared" si="69"/>
        <v>15</v>
      </c>
      <c r="AG121" s="38">
        <v>157.84</v>
      </c>
      <c r="AH121" s="39">
        <f t="shared" si="70"/>
        <v>172.84</v>
      </c>
      <c r="AI121" s="36"/>
      <c r="AJ121" s="36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234">
        <f t="shared" si="71"/>
        <v>0</v>
      </c>
      <c r="BL121" s="38">
        <v>160.44999999999999</v>
      </c>
      <c r="BM121" s="39">
        <f t="shared" si="72"/>
        <v>160.44999999999999</v>
      </c>
      <c r="BN121" s="39">
        <f t="shared" si="73"/>
        <v>172.84</v>
      </c>
      <c r="BO121" s="40">
        <f t="shared" si="74"/>
        <v>333.28999999999996</v>
      </c>
      <c r="BP121" s="43">
        <v>7</v>
      </c>
    </row>
    <row r="122" spans="1:68" s="6" customFormat="1" ht="18.75" customHeight="1" x14ac:dyDescent="0.15">
      <c r="A122" s="122">
        <v>3845</v>
      </c>
      <c r="B122" s="124" t="s">
        <v>142</v>
      </c>
      <c r="C122" s="124" t="s">
        <v>148</v>
      </c>
      <c r="D122" s="105"/>
      <c r="E122" s="105"/>
      <c r="F122" s="105"/>
      <c r="G122" s="105"/>
      <c r="H122" s="105"/>
      <c r="I122" s="105"/>
      <c r="J122" s="105"/>
      <c r="K122" s="105"/>
      <c r="L122" s="105">
        <v>5</v>
      </c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36"/>
      <c r="AE122" s="37"/>
      <c r="AF122" s="234">
        <f t="shared" si="69"/>
        <v>5</v>
      </c>
      <c r="AG122" s="39">
        <v>172.31</v>
      </c>
      <c r="AH122" s="39">
        <f t="shared" si="70"/>
        <v>177.31</v>
      </c>
      <c r="AI122" s="36"/>
      <c r="AJ122" s="36"/>
      <c r="AK122" s="105"/>
      <c r="AL122" s="105"/>
      <c r="AM122" s="105"/>
      <c r="AN122" s="105">
        <v>5</v>
      </c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234">
        <f t="shared" si="71"/>
        <v>5</v>
      </c>
      <c r="BL122" s="39">
        <v>152.25</v>
      </c>
      <c r="BM122" s="39">
        <f t="shared" si="72"/>
        <v>157.25</v>
      </c>
      <c r="BN122" s="39">
        <f t="shared" si="73"/>
        <v>177.31</v>
      </c>
      <c r="BO122" s="40">
        <f t="shared" si="74"/>
        <v>334.56</v>
      </c>
      <c r="BP122" s="43">
        <v>8</v>
      </c>
    </row>
    <row r="123" spans="1:68" s="6" customFormat="1" ht="18.75" customHeight="1" x14ac:dyDescent="0.15">
      <c r="A123" s="128" t="s">
        <v>78</v>
      </c>
      <c r="B123" s="123" t="s">
        <v>145</v>
      </c>
      <c r="C123" s="124" t="s">
        <v>126</v>
      </c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36"/>
      <c r="AE123" s="37"/>
      <c r="AF123" s="234">
        <f t="shared" si="69"/>
        <v>0</v>
      </c>
      <c r="AG123" s="38">
        <v>171.31</v>
      </c>
      <c r="AH123" s="39">
        <f t="shared" si="70"/>
        <v>171.31</v>
      </c>
      <c r="AI123" s="36"/>
      <c r="AJ123" s="36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234">
        <f t="shared" si="71"/>
        <v>0</v>
      </c>
      <c r="BL123" s="38">
        <v>171.9</v>
      </c>
      <c r="BM123" s="39">
        <f t="shared" si="72"/>
        <v>171.9</v>
      </c>
      <c r="BN123" s="39">
        <f t="shared" si="73"/>
        <v>171.31</v>
      </c>
      <c r="BO123" s="40">
        <f t="shared" si="74"/>
        <v>343.21000000000004</v>
      </c>
      <c r="BP123" s="43">
        <v>9</v>
      </c>
    </row>
    <row r="124" spans="1:68" s="6" customFormat="1" ht="18.75" customHeight="1" x14ac:dyDescent="0.15">
      <c r="A124" s="128" t="s">
        <v>146</v>
      </c>
      <c r="B124" s="123" t="s">
        <v>147</v>
      </c>
      <c r="C124" s="124" t="s">
        <v>126</v>
      </c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36"/>
      <c r="AE124" s="37"/>
      <c r="AF124" s="234">
        <f t="shared" si="69"/>
        <v>0</v>
      </c>
      <c r="AG124" s="38">
        <v>178.5</v>
      </c>
      <c r="AH124" s="39">
        <f t="shared" si="70"/>
        <v>178.5</v>
      </c>
      <c r="AI124" s="36"/>
      <c r="AJ124" s="36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234">
        <f t="shared" si="71"/>
        <v>0</v>
      </c>
      <c r="BL124" s="38">
        <v>169.5</v>
      </c>
      <c r="BM124" s="39">
        <f t="shared" si="72"/>
        <v>169.5</v>
      </c>
      <c r="BN124" s="39">
        <f t="shared" si="73"/>
        <v>178.5</v>
      </c>
      <c r="BO124" s="40">
        <f t="shared" si="74"/>
        <v>348</v>
      </c>
      <c r="BP124" s="43">
        <v>10</v>
      </c>
    </row>
    <row r="125" spans="1:68" s="6" customFormat="1" ht="18.75" customHeight="1" x14ac:dyDescent="0.15">
      <c r="A125" s="119">
        <v>40</v>
      </c>
      <c r="B125" s="146" t="s">
        <v>45</v>
      </c>
      <c r="C125" s="147" t="s">
        <v>47</v>
      </c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36"/>
      <c r="AE125" s="37"/>
      <c r="AF125" s="234">
        <f t="shared" si="69"/>
        <v>0</v>
      </c>
      <c r="AG125" s="38">
        <v>176.85</v>
      </c>
      <c r="AH125" s="39">
        <f t="shared" si="70"/>
        <v>176.85</v>
      </c>
      <c r="AI125" s="36"/>
      <c r="AJ125" s="36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234">
        <f t="shared" si="71"/>
        <v>0</v>
      </c>
      <c r="BL125" s="38">
        <v>175.53</v>
      </c>
      <c r="BM125" s="39">
        <f t="shared" si="72"/>
        <v>175.53</v>
      </c>
      <c r="BN125" s="39">
        <f t="shared" si="73"/>
        <v>176.85</v>
      </c>
      <c r="BO125" s="40">
        <f t="shared" si="74"/>
        <v>352.38</v>
      </c>
      <c r="BP125" s="43">
        <v>11</v>
      </c>
    </row>
    <row r="126" spans="1:68" s="6" customFormat="1" ht="18.75" customHeight="1" x14ac:dyDescent="0.15">
      <c r="A126" s="119" t="s">
        <v>80</v>
      </c>
      <c r="B126" s="164" t="s">
        <v>149</v>
      </c>
      <c r="C126" s="209" t="s">
        <v>151</v>
      </c>
      <c r="D126" s="105"/>
      <c r="E126" s="105"/>
      <c r="F126" s="105"/>
      <c r="G126" s="105"/>
      <c r="H126" s="105"/>
      <c r="I126" s="105"/>
      <c r="J126" s="105">
        <v>5</v>
      </c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36"/>
      <c r="AE126" s="37"/>
      <c r="AF126" s="234">
        <f t="shared" si="69"/>
        <v>5</v>
      </c>
      <c r="AG126" s="38">
        <v>202.02</v>
      </c>
      <c r="AH126" s="39">
        <f t="shared" si="70"/>
        <v>207.02</v>
      </c>
      <c r="AI126" s="36"/>
      <c r="AJ126" s="36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234">
        <f t="shared" si="71"/>
        <v>0</v>
      </c>
      <c r="BL126" s="38">
        <v>181.42</v>
      </c>
      <c r="BM126" s="39">
        <f t="shared" si="72"/>
        <v>181.42</v>
      </c>
      <c r="BN126" s="39">
        <f t="shared" si="73"/>
        <v>207.02</v>
      </c>
      <c r="BO126" s="40">
        <f t="shared" si="74"/>
        <v>388.44</v>
      </c>
      <c r="BP126" s="43">
        <v>12</v>
      </c>
    </row>
    <row r="127" spans="1:68" s="6" customFormat="1" ht="18.75" customHeight="1" x14ac:dyDescent="0.15">
      <c r="A127" s="128" t="s">
        <v>143</v>
      </c>
      <c r="B127" s="141" t="s">
        <v>144</v>
      </c>
      <c r="C127" s="206" t="s">
        <v>124</v>
      </c>
      <c r="D127" s="105"/>
      <c r="E127" s="105"/>
      <c r="F127" s="105"/>
      <c r="G127" s="105"/>
      <c r="H127" s="105"/>
      <c r="I127" s="105"/>
      <c r="J127" s="105"/>
      <c r="K127" s="105"/>
      <c r="L127" s="105">
        <v>5</v>
      </c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36"/>
      <c r="AE127" s="37"/>
      <c r="AF127" s="234">
        <f t="shared" si="69"/>
        <v>5</v>
      </c>
      <c r="AG127" s="39">
        <v>223.09</v>
      </c>
      <c r="AH127" s="39">
        <f t="shared" si="70"/>
        <v>228.09</v>
      </c>
      <c r="AI127" s="36"/>
      <c r="AJ127" s="36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234">
        <f t="shared" si="71"/>
        <v>0</v>
      </c>
      <c r="BL127" s="39">
        <v>195.56</v>
      </c>
      <c r="BM127" s="39">
        <f t="shared" si="72"/>
        <v>195.56</v>
      </c>
      <c r="BN127" s="39">
        <f t="shared" si="73"/>
        <v>228.09</v>
      </c>
      <c r="BO127" s="40">
        <f t="shared" si="74"/>
        <v>423.65</v>
      </c>
      <c r="BP127" s="43">
        <v>13</v>
      </c>
    </row>
    <row r="128" spans="1:68" s="6" customFormat="1" ht="18.75" customHeight="1" x14ac:dyDescent="0.15">
      <c r="A128" s="203">
        <v>699</v>
      </c>
      <c r="B128" s="205" t="s">
        <v>140</v>
      </c>
      <c r="C128" s="151" t="s">
        <v>141</v>
      </c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>
        <v>5</v>
      </c>
      <c r="U128" s="105"/>
      <c r="V128" s="105"/>
      <c r="W128" s="105"/>
      <c r="X128" s="105"/>
      <c r="Y128" s="105"/>
      <c r="Z128" s="105"/>
      <c r="AA128" s="105"/>
      <c r="AB128" s="105"/>
      <c r="AC128" s="105"/>
      <c r="AD128" s="36"/>
      <c r="AE128" s="37"/>
      <c r="AF128" s="234">
        <f t="shared" si="69"/>
        <v>5</v>
      </c>
      <c r="AG128" s="39">
        <v>286.08</v>
      </c>
      <c r="AH128" s="39">
        <f t="shared" si="70"/>
        <v>291.08</v>
      </c>
      <c r="AI128" s="36"/>
      <c r="AJ128" s="36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>
        <v>5</v>
      </c>
      <c r="BI128" s="105"/>
      <c r="BJ128" s="105"/>
      <c r="BK128" s="234">
        <f t="shared" si="71"/>
        <v>5</v>
      </c>
      <c r="BL128" s="39">
        <v>231.7</v>
      </c>
      <c r="BM128" s="39">
        <f t="shared" si="72"/>
        <v>236.7</v>
      </c>
      <c r="BN128" s="39">
        <f t="shared" si="73"/>
        <v>291.08</v>
      </c>
      <c r="BO128" s="40">
        <f t="shared" si="74"/>
        <v>527.78</v>
      </c>
      <c r="BP128" s="43">
        <v>14</v>
      </c>
    </row>
    <row r="129" spans="1:128" s="6" customFormat="1" ht="18.75" customHeight="1" x14ac:dyDescent="0.15">
      <c r="A129" s="145">
        <v>1794</v>
      </c>
      <c r="B129" s="147" t="s">
        <v>99</v>
      </c>
      <c r="C129" s="147" t="s">
        <v>100</v>
      </c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36"/>
      <c r="AE129" s="37"/>
      <c r="AF129" s="234">
        <f t="shared" si="69"/>
        <v>0</v>
      </c>
      <c r="AG129" s="39">
        <v>999</v>
      </c>
      <c r="AH129" s="39">
        <f t="shared" si="70"/>
        <v>999</v>
      </c>
      <c r="AI129" s="36"/>
      <c r="AJ129" s="36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234">
        <f t="shared" si="71"/>
        <v>0</v>
      </c>
      <c r="BL129" s="39">
        <v>999</v>
      </c>
      <c r="BM129" s="39">
        <f t="shared" si="72"/>
        <v>999</v>
      </c>
      <c r="BN129" s="39">
        <f t="shared" si="73"/>
        <v>999</v>
      </c>
      <c r="BO129" s="40">
        <f t="shared" si="74"/>
        <v>1998</v>
      </c>
      <c r="BP129" s="43">
        <v>15</v>
      </c>
    </row>
    <row r="130" spans="1:128" s="6" customFormat="1" ht="18.75" customHeight="1" x14ac:dyDescent="0.15">
      <c r="A130" s="119"/>
      <c r="B130" s="127"/>
      <c r="C130" s="127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36"/>
      <c r="AE130" s="37"/>
      <c r="AF130" s="105">
        <f t="shared" ref="AF130" si="75">SUM(D130:AC130)</f>
        <v>0</v>
      </c>
      <c r="AG130" s="38"/>
      <c r="AH130" s="39">
        <f t="shared" ref="AH130" si="76">SUM(AF130:AG130)</f>
        <v>0</v>
      </c>
      <c r="AI130" s="36"/>
      <c r="AJ130" s="36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234">
        <f t="shared" ref="BK130" si="77">SUM(AK130:BJ130)</f>
        <v>0</v>
      </c>
      <c r="BL130" s="38"/>
      <c r="BM130" s="39">
        <f t="shared" ref="BM130" si="78">SUM(BK130:BL130)</f>
        <v>0</v>
      </c>
      <c r="BN130" s="39">
        <f t="shared" ref="BN130" si="79">SUM(AH130)</f>
        <v>0</v>
      </c>
      <c r="BO130" s="40">
        <f t="shared" ref="BO130" si="80">SUM(BM130:BN130)</f>
        <v>0</v>
      </c>
      <c r="BP130" s="43">
        <v>16</v>
      </c>
    </row>
    <row r="131" spans="1:128" s="6" customFormat="1" ht="18.75" customHeight="1" thickBot="1" x14ac:dyDescent="0.2">
      <c r="A131" s="152"/>
      <c r="B131" s="153" t="s">
        <v>42</v>
      </c>
      <c r="C131" s="154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2"/>
      <c r="AE131" s="53"/>
      <c r="AF131" s="51"/>
      <c r="AG131" s="51"/>
      <c r="AH131" s="54"/>
      <c r="AI131" s="52"/>
      <c r="AJ131" s="52"/>
      <c r="AK131" s="22"/>
      <c r="AL131" s="22">
        <v>1</v>
      </c>
      <c r="AM131" s="22">
        <v>2</v>
      </c>
      <c r="AN131" s="22">
        <v>3</v>
      </c>
      <c r="AO131" s="22" t="s">
        <v>50</v>
      </c>
      <c r="AP131" s="22" t="s">
        <v>51</v>
      </c>
      <c r="AQ131" s="22" t="s">
        <v>52</v>
      </c>
      <c r="AR131" s="22" t="s">
        <v>53</v>
      </c>
      <c r="AS131" s="22">
        <v>5</v>
      </c>
      <c r="AT131" s="22">
        <v>6</v>
      </c>
      <c r="AU131" s="22" t="s">
        <v>200</v>
      </c>
      <c r="AV131" s="22" t="s">
        <v>196</v>
      </c>
      <c r="AW131" s="22" t="s">
        <v>197</v>
      </c>
      <c r="AX131" s="192" t="s">
        <v>198</v>
      </c>
      <c r="AY131" s="22" t="s">
        <v>199</v>
      </c>
      <c r="AZ131" s="22">
        <v>8</v>
      </c>
      <c r="BA131" s="192">
        <v>9</v>
      </c>
      <c r="BB131" s="22" t="s">
        <v>54</v>
      </c>
      <c r="BC131" s="22" t="s">
        <v>55</v>
      </c>
      <c r="BD131" s="22" t="s">
        <v>56</v>
      </c>
      <c r="BE131" s="22" t="s">
        <v>57</v>
      </c>
      <c r="BF131" s="192" t="s">
        <v>58</v>
      </c>
      <c r="BG131" s="22">
        <v>11</v>
      </c>
      <c r="BH131" s="22">
        <v>12</v>
      </c>
      <c r="BI131" s="22"/>
      <c r="BJ131" s="85"/>
      <c r="BK131" s="51"/>
      <c r="BL131" s="51"/>
      <c r="BM131" s="54"/>
      <c r="BN131" s="54"/>
      <c r="BO131" s="55"/>
      <c r="BP131" s="50"/>
    </row>
    <row r="132" spans="1:128" s="6" customFormat="1" ht="18.75" customHeight="1" thickTop="1" x14ac:dyDescent="0.15">
      <c r="A132" s="89">
        <v>4879</v>
      </c>
      <c r="B132" s="90" t="s">
        <v>74</v>
      </c>
      <c r="C132" s="211"/>
      <c r="D132" s="212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7"/>
      <c r="AE132" s="58"/>
      <c r="AF132" s="56"/>
      <c r="AG132" s="56"/>
      <c r="AH132" s="59"/>
      <c r="AI132" s="73"/>
      <c r="AJ132" s="73"/>
      <c r="AK132" s="113"/>
      <c r="AL132" s="113"/>
      <c r="AM132" s="113"/>
      <c r="AN132" s="113"/>
      <c r="AO132" s="113"/>
      <c r="AP132" s="113"/>
      <c r="AQ132" s="113"/>
      <c r="AR132" s="113"/>
      <c r="AS132" s="62"/>
      <c r="AT132" s="62"/>
      <c r="AU132" s="113"/>
      <c r="AV132" s="113"/>
      <c r="AW132" s="113"/>
      <c r="AX132" s="186"/>
      <c r="AY132" s="113"/>
      <c r="AZ132" s="113"/>
      <c r="BA132" s="184"/>
      <c r="BB132" s="113"/>
      <c r="BC132" s="113"/>
      <c r="BD132" s="113"/>
      <c r="BE132" s="62"/>
      <c r="BF132" s="87"/>
      <c r="BG132" s="113"/>
      <c r="BH132" s="113"/>
      <c r="BI132" s="113"/>
      <c r="BJ132" s="113"/>
      <c r="BK132" s="235">
        <f>SUM(AK132:BJ132)</f>
        <v>0</v>
      </c>
      <c r="BL132" s="62">
        <v>124.22</v>
      </c>
      <c r="BM132" s="70">
        <f>SUM(BK132:BL132)</f>
        <v>124.22</v>
      </c>
      <c r="BN132" s="70">
        <f>SUM(AH132)</f>
        <v>0</v>
      </c>
      <c r="BO132" s="71">
        <f>SUM(BM132:BN132)</f>
        <v>124.22</v>
      </c>
      <c r="BP132" s="242">
        <v>1</v>
      </c>
    </row>
    <row r="133" spans="1:128" s="6" customFormat="1" ht="18.75" customHeight="1" x14ac:dyDescent="0.15">
      <c r="A133" s="148">
        <v>4357</v>
      </c>
      <c r="B133" s="149" t="s">
        <v>206</v>
      </c>
      <c r="C133" s="193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9"/>
      <c r="AE133" s="190"/>
      <c r="AF133" s="188"/>
      <c r="AG133" s="188"/>
      <c r="AH133" s="191"/>
      <c r="AI133" s="47"/>
      <c r="AJ133" s="47"/>
      <c r="AK133" s="105"/>
      <c r="AL133" s="105"/>
      <c r="AM133" s="105"/>
      <c r="AN133" s="105"/>
      <c r="AO133" s="105"/>
      <c r="AP133" s="105"/>
      <c r="AQ133" s="105"/>
      <c r="AR133" s="105"/>
      <c r="AS133" s="38"/>
      <c r="AT133" s="38"/>
      <c r="AU133" s="105"/>
      <c r="AV133" s="105"/>
      <c r="AW133" s="105"/>
      <c r="AX133" s="187"/>
      <c r="AY133" s="105"/>
      <c r="AZ133" s="105"/>
      <c r="BA133" s="185"/>
      <c r="BB133" s="105"/>
      <c r="BC133" s="105"/>
      <c r="BD133" s="105"/>
      <c r="BE133" s="38"/>
      <c r="BF133" s="88"/>
      <c r="BG133" s="105"/>
      <c r="BH133" s="105"/>
      <c r="BI133" s="105"/>
      <c r="BJ133" s="105"/>
      <c r="BK133" s="234">
        <f>SUM(AK133:BJ133)</f>
        <v>0</v>
      </c>
      <c r="BL133" s="38">
        <v>125.14</v>
      </c>
      <c r="BM133" s="39">
        <f>SUM(BK133:BL133)</f>
        <v>125.14</v>
      </c>
      <c r="BN133" s="39">
        <f>SUM(AH133)</f>
        <v>0</v>
      </c>
      <c r="BO133" s="40">
        <f>SUM(BM133:BN133)</f>
        <v>125.14</v>
      </c>
      <c r="BP133" s="243">
        <v>2</v>
      </c>
    </row>
    <row r="134" spans="1:128" s="6" customFormat="1" ht="18.75" customHeight="1" x14ac:dyDescent="0.15">
      <c r="A134" s="148">
        <v>1890</v>
      </c>
      <c r="B134" s="149" t="s">
        <v>21</v>
      </c>
      <c r="C134" s="193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9"/>
      <c r="AE134" s="190"/>
      <c r="AF134" s="188"/>
      <c r="AG134" s="188"/>
      <c r="AH134" s="191"/>
      <c r="AI134" s="47"/>
      <c r="AJ134" s="47"/>
      <c r="AK134" s="105"/>
      <c r="AL134" s="105"/>
      <c r="AM134" s="105"/>
      <c r="AN134" s="105"/>
      <c r="AO134" s="105"/>
      <c r="AP134" s="105"/>
      <c r="AQ134" s="105"/>
      <c r="AR134" s="105"/>
      <c r="AS134" s="38"/>
      <c r="AT134" s="38"/>
      <c r="AU134" s="105"/>
      <c r="AV134" s="105"/>
      <c r="AW134" s="105"/>
      <c r="AX134" s="187"/>
      <c r="AY134" s="105"/>
      <c r="AZ134" s="105"/>
      <c r="BA134" s="185"/>
      <c r="BB134" s="105"/>
      <c r="BC134" s="105"/>
      <c r="BD134" s="105"/>
      <c r="BE134" s="38"/>
      <c r="BF134" s="88"/>
      <c r="BG134" s="105"/>
      <c r="BH134" s="105"/>
      <c r="BI134" s="105"/>
      <c r="BJ134" s="105"/>
      <c r="BK134" s="234">
        <f>SUM(AK134:BJ134)</f>
        <v>0</v>
      </c>
      <c r="BL134" s="38">
        <v>138.85</v>
      </c>
      <c r="BM134" s="39">
        <f>SUM(BK134:BL134)</f>
        <v>138.85</v>
      </c>
      <c r="BN134" s="39">
        <f>SUM(AH134)</f>
        <v>0</v>
      </c>
      <c r="BO134" s="40">
        <f>SUM(BM134:BN134)</f>
        <v>138.85</v>
      </c>
      <c r="BP134" s="243">
        <v>3</v>
      </c>
    </row>
    <row r="135" spans="1:128" s="6" customFormat="1" ht="18.75" customHeight="1" x14ac:dyDescent="0.15">
      <c r="A135" s="148">
        <v>534</v>
      </c>
      <c r="B135" s="149" t="s">
        <v>150</v>
      </c>
      <c r="C135" s="193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9"/>
      <c r="AE135" s="190"/>
      <c r="AF135" s="188"/>
      <c r="AG135" s="188"/>
      <c r="AH135" s="191"/>
      <c r="AI135" s="47"/>
      <c r="AJ135" s="47"/>
      <c r="AK135" s="105"/>
      <c r="AL135" s="105"/>
      <c r="AM135" s="105"/>
      <c r="AN135" s="105"/>
      <c r="AO135" s="105"/>
      <c r="AP135" s="105"/>
      <c r="AQ135" s="105"/>
      <c r="AR135" s="105"/>
      <c r="AS135" s="38"/>
      <c r="AT135" s="105">
        <v>5</v>
      </c>
      <c r="AU135" s="105"/>
      <c r="AV135" s="105"/>
      <c r="AW135" s="105"/>
      <c r="AX135" s="187"/>
      <c r="AY135" s="105"/>
      <c r="AZ135" s="105"/>
      <c r="BA135" s="185"/>
      <c r="BB135" s="105"/>
      <c r="BC135" s="105"/>
      <c r="BD135" s="105"/>
      <c r="BE135" s="38"/>
      <c r="BF135" s="88"/>
      <c r="BG135" s="105"/>
      <c r="BH135" s="105"/>
      <c r="BI135" s="105"/>
      <c r="BJ135" s="105"/>
      <c r="BK135" s="234">
        <f>SUM(AK135:BJ135)</f>
        <v>5</v>
      </c>
      <c r="BL135" s="38">
        <v>135.29</v>
      </c>
      <c r="BM135" s="39">
        <f>SUM(BK135:BL135)</f>
        <v>140.29</v>
      </c>
      <c r="BN135" s="39">
        <f>SUM(AH135)</f>
        <v>0</v>
      </c>
      <c r="BO135" s="40">
        <f>SUM(BM135:BN135)</f>
        <v>140.29</v>
      </c>
      <c r="BP135" s="243">
        <v>4</v>
      </c>
    </row>
    <row r="136" spans="1:128" s="6" customFormat="1" ht="18.75" customHeight="1" x14ac:dyDescent="0.15">
      <c r="A136" s="91">
        <v>154</v>
      </c>
      <c r="B136" s="92" t="s">
        <v>76</v>
      </c>
      <c r="C136" s="111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8"/>
      <c r="AE136" s="19"/>
      <c r="AF136" s="17"/>
      <c r="AG136" s="17"/>
      <c r="AH136" s="20"/>
      <c r="AI136" s="36"/>
      <c r="AJ136" s="36"/>
      <c r="AK136" s="105"/>
      <c r="AL136" s="105"/>
      <c r="AM136" s="105"/>
      <c r="AN136" s="105"/>
      <c r="AO136" s="105"/>
      <c r="AP136" s="105"/>
      <c r="AQ136" s="105"/>
      <c r="AR136" s="105"/>
      <c r="AS136" s="38"/>
      <c r="AT136" s="260">
        <v>20</v>
      </c>
      <c r="AU136" s="105"/>
      <c r="AV136" s="105"/>
      <c r="AW136" s="105"/>
      <c r="AX136" s="187"/>
      <c r="AY136" s="105"/>
      <c r="AZ136" s="105"/>
      <c r="BA136" s="185"/>
      <c r="BB136" s="105">
        <v>5</v>
      </c>
      <c r="BC136" s="105">
        <v>5</v>
      </c>
      <c r="BD136" s="105"/>
      <c r="BE136" s="38"/>
      <c r="BF136" s="88"/>
      <c r="BG136" s="105"/>
      <c r="BH136" s="105"/>
      <c r="BI136" s="105"/>
      <c r="BJ136" s="105"/>
      <c r="BK136" s="234">
        <f>SUM(AK136:BJ136)</f>
        <v>30</v>
      </c>
      <c r="BL136" s="38">
        <v>134.91</v>
      </c>
      <c r="BM136" s="39">
        <f>SUM(BK136:BL136)</f>
        <v>164.91</v>
      </c>
      <c r="BN136" s="39">
        <f>SUM(AH136)</f>
        <v>0</v>
      </c>
      <c r="BO136" s="40">
        <f>SUM(BM136:BN136)</f>
        <v>164.91</v>
      </c>
      <c r="BP136" s="243">
        <v>5</v>
      </c>
    </row>
    <row r="137" spans="1:128" s="6" customFormat="1" ht="18.75" customHeight="1" thickBot="1" x14ac:dyDescent="0.2">
      <c r="A137" s="93"/>
      <c r="B137" s="94"/>
      <c r="C137" s="112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80"/>
      <c r="AE137" s="81"/>
      <c r="AF137" s="44"/>
      <c r="AG137" s="44"/>
      <c r="AH137" s="82"/>
      <c r="AI137" s="78"/>
      <c r="AJ137" s="78"/>
      <c r="AK137" s="105"/>
      <c r="AL137" s="105"/>
      <c r="AM137" s="105"/>
      <c r="AN137" s="105"/>
      <c r="AO137" s="105"/>
      <c r="AP137" s="105"/>
      <c r="AQ137" s="105"/>
      <c r="AR137" s="105"/>
      <c r="AS137" s="38"/>
      <c r="AT137" s="38"/>
      <c r="AU137" s="105"/>
      <c r="AV137" s="105"/>
      <c r="AW137" s="105"/>
      <c r="AX137" s="187"/>
      <c r="AY137" s="105"/>
      <c r="AZ137" s="105"/>
      <c r="BA137" s="185"/>
      <c r="BB137" s="105"/>
      <c r="BC137" s="105"/>
      <c r="BD137" s="105"/>
      <c r="BE137" s="38"/>
      <c r="BF137" s="88"/>
      <c r="BG137" s="105"/>
      <c r="BH137" s="105"/>
      <c r="BI137" s="105"/>
      <c r="BJ137" s="105"/>
      <c r="BK137" s="234">
        <f t="shared" ref="BK137" si="81">SUM(AK137:BJ137)</f>
        <v>0</v>
      </c>
      <c r="BL137" s="38"/>
      <c r="BM137" s="39">
        <f t="shared" ref="BM137" si="82">SUM(BK137:BL137)</f>
        <v>0</v>
      </c>
      <c r="BN137" s="39">
        <f t="shared" ref="BN137" si="83">SUM(AH137)</f>
        <v>0</v>
      </c>
      <c r="BO137" s="40">
        <f t="shared" ref="BO137" si="84">SUM(BM137:BN137)</f>
        <v>0</v>
      </c>
      <c r="BP137" s="241">
        <v>6</v>
      </c>
    </row>
    <row r="138" spans="1:128" ht="33.75" customHeight="1" thickTop="1" thickBot="1" x14ac:dyDescent="0.25">
      <c r="B138" s="12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F138" s="8"/>
      <c r="AG138" s="8"/>
      <c r="AH138" s="10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10"/>
      <c r="BN138" s="10"/>
      <c r="BO138" s="13"/>
    </row>
    <row r="139" spans="1:128" s="254" customFormat="1" ht="20" customHeight="1" thickBot="1" x14ac:dyDescent="0.25">
      <c r="A139" s="250"/>
      <c r="B139" s="251" t="s">
        <v>17</v>
      </c>
      <c r="C139" s="251"/>
      <c r="D139" s="251" t="s">
        <v>7</v>
      </c>
      <c r="E139" s="251"/>
      <c r="F139" s="251"/>
      <c r="G139" s="251"/>
      <c r="H139" s="251"/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  <c r="U139" s="251"/>
      <c r="V139" s="251"/>
      <c r="W139" s="251"/>
      <c r="X139" s="251"/>
      <c r="Y139" s="251"/>
      <c r="Z139" s="251"/>
      <c r="AA139" s="251"/>
      <c r="AB139" s="251"/>
      <c r="AC139" s="251"/>
      <c r="AD139" s="252"/>
      <c r="AE139" s="252"/>
      <c r="AF139" s="251"/>
      <c r="AG139" s="251"/>
      <c r="AH139" s="251"/>
      <c r="AI139" s="251"/>
      <c r="AJ139" s="251"/>
      <c r="AK139" s="251" t="s">
        <v>8</v>
      </c>
      <c r="AL139" s="251"/>
      <c r="AM139" s="251"/>
      <c r="AN139" s="251"/>
      <c r="AO139" s="251"/>
      <c r="AP139" s="251"/>
      <c r="AQ139" s="251"/>
      <c r="AR139" s="251"/>
      <c r="AS139" s="251"/>
      <c r="AT139" s="251"/>
      <c r="AU139" s="251"/>
      <c r="AV139" s="251"/>
      <c r="AW139" s="251"/>
      <c r="AX139" s="251"/>
      <c r="AY139" s="251"/>
      <c r="AZ139" s="251"/>
      <c r="BA139" s="251"/>
      <c r="BB139" s="251"/>
      <c r="BC139" s="251"/>
      <c r="BD139" s="251"/>
      <c r="BE139" s="251"/>
      <c r="BF139" s="251"/>
      <c r="BG139" s="251"/>
      <c r="BH139" s="251"/>
      <c r="BI139" s="251"/>
      <c r="BJ139" s="251"/>
      <c r="BK139" s="251"/>
      <c r="BL139" s="251"/>
      <c r="BM139" s="251"/>
      <c r="BN139" s="251"/>
      <c r="BO139" s="251"/>
      <c r="BP139" s="253"/>
    </row>
    <row r="140" spans="1:128" ht="81" customHeight="1" thickBot="1" x14ac:dyDescent="0.25">
      <c r="A140" s="25"/>
      <c r="B140" s="21" t="s">
        <v>16</v>
      </c>
      <c r="C140" s="21"/>
      <c r="D140" s="22"/>
      <c r="E140" s="22">
        <v>1</v>
      </c>
      <c r="F140" s="22">
        <v>2</v>
      </c>
      <c r="G140" s="22">
        <v>3</v>
      </c>
      <c r="H140" s="22" t="s">
        <v>50</v>
      </c>
      <c r="I140" s="22" t="s">
        <v>51</v>
      </c>
      <c r="J140" s="22" t="s">
        <v>52</v>
      </c>
      <c r="K140" s="22" t="s">
        <v>53</v>
      </c>
      <c r="L140" s="22">
        <v>5</v>
      </c>
      <c r="M140" s="22">
        <v>6</v>
      </c>
      <c r="N140" s="22" t="s">
        <v>200</v>
      </c>
      <c r="O140" s="22" t="s">
        <v>196</v>
      </c>
      <c r="P140" s="22" t="s">
        <v>197</v>
      </c>
      <c r="Q140" s="22" t="s">
        <v>198</v>
      </c>
      <c r="R140" s="22" t="s">
        <v>199</v>
      </c>
      <c r="S140" s="22">
        <v>8</v>
      </c>
      <c r="T140" s="22">
        <v>9</v>
      </c>
      <c r="U140" s="22" t="s">
        <v>54</v>
      </c>
      <c r="V140" s="22" t="s">
        <v>55</v>
      </c>
      <c r="W140" s="22" t="s">
        <v>56</v>
      </c>
      <c r="X140" s="22" t="s">
        <v>57</v>
      </c>
      <c r="Y140" s="22" t="s">
        <v>58</v>
      </c>
      <c r="Z140" s="22">
        <v>11</v>
      </c>
      <c r="AA140" s="22">
        <v>12</v>
      </c>
      <c r="AB140" s="22">
        <v>13</v>
      </c>
      <c r="AC140" s="22"/>
      <c r="AD140" s="22" t="s">
        <v>5</v>
      </c>
      <c r="AE140" s="22" t="s">
        <v>6</v>
      </c>
      <c r="AF140" s="6" t="s">
        <v>0</v>
      </c>
      <c r="AG140" s="6" t="s">
        <v>1</v>
      </c>
      <c r="AH140" s="23" t="s">
        <v>4</v>
      </c>
      <c r="AI140" s="27"/>
      <c r="AJ140" s="6"/>
      <c r="AK140" s="22"/>
      <c r="AL140" s="22">
        <v>1</v>
      </c>
      <c r="AM140" s="22">
        <v>2</v>
      </c>
      <c r="AN140" s="22">
        <v>3</v>
      </c>
      <c r="AO140" s="22" t="s">
        <v>50</v>
      </c>
      <c r="AP140" s="22" t="s">
        <v>51</v>
      </c>
      <c r="AQ140" s="22" t="s">
        <v>52</v>
      </c>
      <c r="AR140" s="22" t="s">
        <v>53</v>
      </c>
      <c r="AS140" s="22">
        <v>5</v>
      </c>
      <c r="AT140" s="22">
        <v>6</v>
      </c>
      <c r="AU140" s="22" t="s">
        <v>200</v>
      </c>
      <c r="AV140" s="22" t="s">
        <v>196</v>
      </c>
      <c r="AW140" s="22" t="s">
        <v>197</v>
      </c>
      <c r="AX140" s="22" t="s">
        <v>198</v>
      </c>
      <c r="AY140" s="22" t="s">
        <v>199</v>
      </c>
      <c r="AZ140" s="22">
        <v>8</v>
      </c>
      <c r="BA140" s="22">
        <v>9</v>
      </c>
      <c r="BB140" s="22" t="s">
        <v>54</v>
      </c>
      <c r="BC140" s="22" t="s">
        <v>55</v>
      </c>
      <c r="BD140" s="22" t="s">
        <v>56</v>
      </c>
      <c r="BE140" s="22" t="s">
        <v>57</v>
      </c>
      <c r="BF140" s="22" t="s">
        <v>58</v>
      </c>
      <c r="BG140" s="22">
        <v>11</v>
      </c>
      <c r="BH140" s="22">
        <v>12</v>
      </c>
      <c r="BI140" s="22">
        <v>13</v>
      </c>
      <c r="BJ140" s="22"/>
      <c r="BK140" s="6" t="s">
        <v>9</v>
      </c>
      <c r="BL140" s="6" t="s">
        <v>2</v>
      </c>
      <c r="BM140" s="23" t="s">
        <v>3</v>
      </c>
      <c r="BN140" s="23" t="s">
        <v>4</v>
      </c>
      <c r="BO140" s="28" t="s">
        <v>10</v>
      </c>
      <c r="BP140" s="29" t="s">
        <v>11</v>
      </c>
    </row>
    <row r="141" spans="1:128" ht="18.75" customHeight="1" thickTop="1" x14ac:dyDescent="0.15">
      <c r="A141" s="224">
        <v>5026</v>
      </c>
      <c r="B141" s="236" t="s">
        <v>192</v>
      </c>
      <c r="C141" s="237" t="s">
        <v>193</v>
      </c>
      <c r="D141" s="235"/>
      <c r="E141" s="235"/>
      <c r="F141" s="235"/>
      <c r="G141" s="235">
        <v>5</v>
      </c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57"/>
      <c r="AE141" s="58"/>
      <c r="AF141" s="235">
        <f>SUM(D141:AC141)</f>
        <v>5</v>
      </c>
      <c r="AG141" s="39">
        <v>999</v>
      </c>
      <c r="AH141" s="59">
        <f>SUM(AF141:AG141)</f>
        <v>1004</v>
      </c>
      <c r="AI141" s="57"/>
      <c r="AJ141" s="57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>
        <v>5</v>
      </c>
      <c r="AW141" s="235"/>
      <c r="AX141" s="235"/>
      <c r="AY141" s="235"/>
      <c r="AZ141" s="235"/>
      <c r="BA141" s="235"/>
      <c r="BB141" s="235"/>
      <c r="BC141" s="235"/>
      <c r="BD141" s="235"/>
      <c r="BE141" s="235"/>
      <c r="BF141" s="235"/>
      <c r="BG141" s="235"/>
      <c r="BH141" s="235"/>
      <c r="BI141" s="235"/>
      <c r="BJ141" s="235"/>
      <c r="BK141" s="235">
        <f>SUM(AK141:BJ141)</f>
        <v>5</v>
      </c>
      <c r="BL141" s="56">
        <v>358.91</v>
      </c>
      <c r="BM141" s="59">
        <f>SUM(BK141:BL141)</f>
        <v>363.91</v>
      </c>
      <c r="BN141" s="59">
        <f>SUM(AH141)</f>
        <v>1004</v>
      </c>
      <c r="BO141" s="238">
        <f>SUM(BM141:BN141)</f>
        <v>1367.91</v>
      </c>
      <c r="BP141" s="245">
        <v>1</v>
      </c>
    </row>
    <row r="142" spans="1:128" s="9" customFormat="1" ht="18.75" customHeight="1" x14ac:dyDescent="0.2">
      <c r="A142" s="239"/>
      <c r="B142" s="257" t="s">
        <v>212</v>
      </c>
      <c r="C142" s="258" t="s">
        <v>47</v>
      </c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18"/>
      <c r="AE142" s="19"/>
      <c r="AF142" s="234">
        <f>SUM(D142:AC142)</f>
        <v>0</v>
      </c>
      <c r="AG142" s="39">
        <v>999</v>
      </c>
      <c r="AH142" s="20">
        <f>SUM(AF142:AG142)</f>
        <v>999</v>
      </c>
      <c r="AI142" s="18"/>
      <c r="AJ142" s="18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>
        <v>5</v>
      </c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4"/>
      <c r="BF142" s="234"/>
      <c r="BG142" s="234"/>
      <c r="BH142" s="234"/>
      <c r="BI142" s="234"/>
      <c r="BJ142" s="234"/>
      <c r="BK142" s="17"/>
      <c r="BL142" s="39">
        <v>999</v>
      </c>
      <c r="BM142" s="20">
        <f>SUM(BK142:BL142)</f>
        <v>999</v>
      </c>
      <c r="BN142" s="20">
        <f>SUM(AH142)</f>
        <v>999</v>
      </c>
      <c r="BO142" s="15">
        <f>SUM(BM142:BN142)</f>
        <v>1998</v>
      </c>
      <c r="BP142" s="246">
        <v>2</v>
      </c>
    </row>
    <row r="143" spans="1:128" s="7" customFormat="1" ht="18.75" customHeight="1" thickBot="1" x14ac:dyDescent="0.2">
      <c r="A143" s="170">
        <v>699</v>
      </c>
      <c r="B143" s="169" t="s">
        <v>194</v>
      </c>
      <c r="C143" s="173" t="s">
        <v>195</v>
      </c>
      <c r="D143" s="234"/>
      <c r="E143" s="234"/>
      <c r="F143" s="234">
        <v>5</v>
      </c>
      <c r="G143" s="234"/>
      <c r="H143" s="234"/>
      <c r="I143" s="234"/>
      <c r="J143" s="234"/>
      <c r="K143" s="234"/>
      <c r="L143" s="234">
        <v>5</v>
      </c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18"/>
      <c r="AE143" s="19"/>
      <c r="AF143" s="234">
        <f>SUM(D143:AC143)</f>
        <v>10</v>
      </c>
      <c r="AG143" s="39">
        <v>999</v>
      </c>
      <c r="AH143" s="20">
        <f>SUM(AF143:AG143)</f>
        <v>1009</v>
      </c>
      <c r="AI143" s="18"/>
      <c r="AJ143" s="18"/>
      <c r="AK143" s="234"/>
      <c r="AL143" s="234"/>
      <c r="AM143" s="234"/>
      <c r="AN143" s="234"/>
      <c r="AO143" s="234"/>
      <c r="AP143" s="234"/>
      <c r="AQ143" s="234"/>
      <c r="AR143" s="234"/>
      <c r="AS143" s="234"/>
      <c r="AT143" s="234"/>
      <c r="AU143" s="234"/>
      <c r="AV143" s="234"/>
      <c r="AW143" s="234"/>
      <c r="AX143" s="234"/>
      <c r="AY143" s="234"/>
      <c r="AZ143" s="234"/>
      <c r="BA143" s="234"/>
      <c r="BB143" s="234"/>
      <c r="BC143" s="234"/>
      <c r="BD143" s="234"/>
      <c r="BE143" s="234"/>
      <c r="BF143" s="234"/>
      <c r="BG143" s="234"/>
      <c r="BH143" s="234"/>
      <c r="BI143" s="234"/>
      <c r="BJ143" s="234"/>
      <c r="BK143" s="234">
        <f>SUM(AK143:BJ143)</f>
        <v>0</v>
      </c>
      <c r="BL143" s="39">
        <v>999</v>
      </c>
      <c r="BM143" s="20">
        <f>SUM(BK143:BL143)</f>
        <v>999</v>
      </c>
      <c r="BN143" s="20">
        <f>SUM(AH143)</f>
        <v>1009</v>
      </c>
      <c r="BO143" s="15">
        <f>SUM(BM143:BN143)</f>
        <v>2008</v>
      </c>
      <c r="BP143" s="246">
        <v>3</v>
      </c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</row>
    <row r="144" spans="1:128" ht="20" customHeight="1" thickTop="1" thickBot="1" x14ac:dyDescent="0.25">
      <c r="B144" s="12"/>
      <c r="C144" s="12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F144" s="8"/>
      <c r="AG144" s="8"/>
      <c r="AH144" s="10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10"/>
      <c r="BN144" s="10"/>
      <c r="BO144" s="13"/>
    </row>
    <row r="145" spans="1:68" s="254" customFormat="1" ht="20" customHeight="1" thickBot="1" x14ac:dyDescent="0.25">
      <c r="A145" s="250"/>
      <c r="B145" s="251" t="s">
        <v>84</v>
      </c>
      <c r="C145" s="251"/>
      <c r="D145" s="251" t="s">
        <v>7</v>
      </c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  <c r="AA145" s="251"/>
      <c r="AB145" s="251"/>
      <c r="AC145" s="251"/>
      <c r="AD145" s="252"/>
      <c r="AE145" s="252"/>
      <c r="AF145" s="251"/>
      <c r="AG145" s="251"/>
      <c r="AH145" s="251"/>
      <c r="AI145" s="251"/>
      <c r="AJ145" s="251"/>
      <c r="AK145" s="251" t="s">
        <v>8</v>
      </c>
      <c r="AL145" s="251"/>
      <c r="AM145" s="251"/>
      <c r="AN145" s="251"/>
      <c r="AO145" s="251"/>
      <c r="AP145" s="251"/>
      <c r="AQ145" s="251"/>
      <c r="AR145" s="251"/>
      <c r="AS145" s="251"/>
      <c r="AT145" s="251"/>
      <c r="AU145" s="251"/>
      <c r="AV145" s="251"/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3"/>
    </row>
    <row r="146" spans="1:68" ht="81" customHeight="1" thickBot="1" x14ac:dyDescent="0.25">
      <c r="A146" s="25"/>
      <c r="B146" s="21" t="s">
        <v>16</v>
      </c>
      <c r="C146" s="21"/>
      <c r="D146" s="22"/>
      <c r="E146" s="22">
        <v>1</v>
      </c>
      <c r="F146" s="22">
        <v>2</v>
      </c>
      <c r="G146" s="22">
        <v>3</v>
      </c>
      <c r="H146" s="22" t="s">
        <v>50</v>
      </c>
      <c r="I146" s="22" t="s">
        <v>51</v>
      </c>
      <c r="J146" s="22" t="s">
        <v>52</v>
      </c>
      <c r="K146" s="22" t="s">
        <v>53</v>
      </c>
      <c r="L146" s="22">
        <v>5</v>
      </c>
      <c r="M146" s="22">
        <v>6</v>
      </c>
      <c r="N146" s="22" t="s">
        <v>200</v>
      </c>
      <c r="O146" s="22" t="s">
        <v>196</v>
      </c>
      <c r="P146" s="22" t="s">
        <v>197</v>
      </c>
      <c r="Q146" s="22" t="s">
        <v>198</v>
      </c>
      <c r="R146" s="22" t="s">
        <v>199</v>
      </c>
      <c r="S146" s="22">
        <v>8</v>
      </c>
      <c r="T146" s="22">
        <v>9</v>
      </c>
      <c r="U146" s="22" t="s">
        <v>54</v>
      </c>
      <c r="V146" s="22" t="s">
        <v>55</v>
      </c>
      <c r="W146" s="22" t="s">
        <v>56</v>
      </c>
      <c r="X146" s="22" t="s">
        <v>57</v>
      </c>
      <c r="Y146" s="22" t="s">
        <v>58</v>
      </c>
      <c r="Z146" s="22">
        <v>11</v>
      </c>
      <c r="AA146" s="22">
        <v>12</v>
      </c>
      <c r="AB146" s="22">
        <v>13</v>
      </c>
      <c r="AC146" s="22"/>
      <c r="AD146" s="22" t="s">
        <v>5</v>
      </c>
      <c r="AE146" s="22" t="s">
        <v>6</v>
      </c>
      <c r="AF146" s="6" t="s">
        <v>0</v>
      </c>
      <c r="AG146" s="6" t="s">
        <v>1</v>
      </c>
      <c r="AH146" s="23" t="s">
        <v>4</v>
      </c>
      <c r="AI146" s="27"/>
      <c r="AJ146" s="6"/>
      <c r="AK146" s="22"/>
      <c r="AL146" s="22">
        <v>1</v>
      </c>
      <c r="AM146" s="22">
        <v>2</v>
      </c>
      <c r="AN146" s="22">
        <v>3</v>
      </c>
      <c r="AO146" s="22" t="s">
        <v>50</v>
      </c>
      <c r="AP146" s="22" t="s">
        <v>51</v>
      </c>
      <c r="AQ146" s="22" t="s">
        <v>52</v>
      </c>
      <c r="AR146" s="22" t="s">
        <v>53</v>
      </c>
      <c r="AS146" s="22">
        <v>5</v>
      </c>
      <c r="AT146" s="22">
        <v>6</v>
      </c>
      <c r="AU146" s="22" t="s">
        <v>200</v>
      </c>
      <c r="AV146" s="22" t="s">
        <v>196</v>
      </c>
      <c r="AW146" s="22" t="s">
        <v>197</v>
      </c>
      <c r="AX146" s="22" t="s">
        <v>198</v>
      </c>
      <c r="AY146" s="22" t="s">
        <v>199</v>
      </c>
      <c r="AZ146" s="22">
        <v>8</v>
      </c>
      <c r="BA146" s="22">
        <v>9</v>
      </c>
      <c r="BB146" s="22" t="s">
        <v>54</v>
      </c>
      <c r="BC146" s="22" t="s">
        <v>55</v>
      </c>
      <c r="BD146" s="22" t="s">
        <v>56</v>
      </c>
      <c r="BE146" s="22" t="s">
        <v>57</v>
      </c>
      <c r="BF146" s="22" t="s">
        <v>58</v>
      </c>
      <c r="BG146" s="22">
        <v>11</v>
      </c>
      <c r="BH146" s="22">
        <v>12</v>
      </c>
      <c r="BI146" s="22">
        <v>13</v>
      </c>
      <c r="BJ146" s="22"/>
      <c r="BK146" s="6" t="s">
        <v>9</v>
      </c>
      <c r="BL146" s="6" t="s">
        <v>2</v>
      </c>
      <c r="BM146" s="23" t="s">
        <v>3</v>
      </c>
      <c r="BN146" s="23" t="s">
        <v>4</v>
      </c>
      <c r="BO146" s="28" t="s">
        <v>10</v>
      </c>
      <c r="BP146" s="29" t="s">
        <v>11</v>
      </c>
    </row>
    <row r="147" spans="1:68" ht="18.75" customHeight="1" thickTop="1" x14ac:dyDescent="0.15">
      <c r="A147" s="224" t="s">
        <v>155</v>
      </c>
      <c r="B147" s="236" t="s">
        <v>156</v>
      </c>
      <c r="C147" s="226" t="s">
        <v>31</v>
      </c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56"/>
      <c r="AD147" s="57"/>
      <c r="AE147" s="58"/>
      <c r="AF147" s="235">
        <f>SUM(D147:AC147)</f>
        <v>0</v>
      </c>
      <c r="AG147" s="56">
        <v>180.07</v>
      </c>
      <c r="AH147" s="59">
        <f>SUM(AF147:AG147)</f>
        <v>180.07</v>
      </c>
      <c r="AI147" s="57"/>
      <c r="AJ147" s="57"/>
      <c r="AK147" s="235"/>
      <c r="AL147" s="235"/>
      <c r="AM147" s="235"/>
      <c r="AN147" s="235"/>
      <c r="AO147" s="235"/>
      <c r="AP147" s="235"/>
      <c r="AQ147" s="235"/>
      <c r="AR147" s="235"/>
      <c r="AS147" s="235"/>
      <c r="AT147" s="235"/>
      <c r="AU147" s="235"/>
      <c r="AV147" s="235"/>
      <c r="AW147" s="235"/>
      <c r="AX147" s="235"/>
      <c r="AY147" s="235">
        <v>5</v>
      </c>
      <c r="AZ147" s="235"/>
      <c r="BA147" s="235"/>
      <c r="BB147" s="235"/>
      <c r="BC147" s="235"/>
      <c r="BD147" s="235"/>
      <c r="BE147" s="235"/>
      <c r="BF147" s="235"/>
      <c r="BG147" s="235"/>
      <c r="BH147" s="235"/>
      <c r="BI147" s="235"/>
      <c r="BJ147" s="235"/>
      <c r="BK147" s="235">
        <f>SUM(AK147:BJ147)</f>
        <v>5</v>
      </c>
      <c r="BL147" s="56">
        <v>184.12</v>
      </c>
      <c r="BM147" s="59">
        <f>SUM(BK147:BL147)</f>
        <v>189.12</v>
      </c>
      <c r="BN147" s="59">
        <f>SUM(AH147)</f>
        <v>180.07</v>
      </c>
      <c r="BO147" s="238">
        <f>SUM(BM147:BN147)</f>
        <v>369.19</v>
      </c>
      <c r="BP147" s="245">
        <v>1</v>
      </c>
    </row>
    <row r="148" spans="1:68" s="9" customFormat="1" ht="18.75" customHeight="1" x14ac:dyDescent="0.2">
      <c r="A148" s="128">
        <v>4631</v>
      </c>
      <c r="B148" s="155" t="s">
        <v>152</v>
      </c>
      <c r="C148" s="129" t="s">
        <v>157</v>
      </c>
      <c r="D148" s="234"/>
      <c r="E148" s="234"/>
      <c r="F148" s="234"/>
      <c r="G148" s="234"/>
      <c r="H148" s="234">
        <v>5</v>
      </c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17"/>
      <c r="AD148" s="18"/>
      <c r="AE148" s="19"/>
      <c r="AF148" s="234">
        <f>SUM(D148:AC148)</f>
        <v>5</v>
      </c>
      <c r="AG148" s="17">
        <v>209.03</v>
      </c>
      <c r="AH148" s="20">
        <f>SUM(AF148:AG148)</f>
        <v>214.03</v>
      </c>
      <c r="AI148" s="18"/>
      <c r="AJ148" s="18"/>
      <c r="AK148" s="234"/>
      <c r="AL148" s="234"/>
      <c r="AM148" s="234"/>
      <c r="AN148" s="234"/>
      <c r="AO148" s="234"/>
      <c r="AP148" s="234"/>
      <c r="AQ148" s="234"/>
      <c r="AR148" s="234"/>
      <c r="AS148" s="234"/>
      <c r="AT148" s="234"/>
      <c r="AU148" s="234"/>
      <c r="AV148" s="234"/>
      <c r="AW148" s="234"/>
      <c r="AX148" s="234"/>
      <c r="AY148" s="234"/>
      <c r="AZ148" s="234"/>
      <c r="BA148" s="234"/>
      <c r="BB148" s="234"/>
      <c r="BC148" s="234"/>
      <c r="BD148" s="234"/>
      <c r="BE148" s="234"/>
      <c r="BF148" s="234"/>
      <c r="BG148" s="234"/>
      <c r="BH148" s="234"/>
      <c r="BI148" s="234">
        <v>5</v>
      </c>
      <c r="BJ148" s="234"/>
      <c r="BK148" s="234">
        <f>SUM(AK148:BJ148)</f>
        <v>5</v>
      </c>
      <c r="BL148" s="17">
        <v>206.57</v>
      </c>
      <c r="BM148" s="20">
        <f>SUM(BK148:BL148)</f>
        <v>211.57</v>
      </c>
      <c r="BN148" s="20">
        <f>SUM(AH148)</f>
        <v>214.03</v>
      </c>
      <c r="BO148" s="15">
        <f>SUM(BM148:BN148)</f>
        <v>425.6</v>
      </c>
      <c r="BP148" s="247">
        <v>2</v>
      </c>
    </row>
    <row r="149" spans="1:68" s="9" customFormat="1" ht="18.75" customHeight="1" x14ac:dyDescent="0.2">
      <c r="A149" s="122" t="s">
        <v>153</v>
      </c>
      <c r="B149" s="213" t="s">
        <v>154</v>
      </c>
      <c r="C149" s="123" t="s">
        <v>151</v>
      </c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17"/>
      <c r="AD149" s="18"/>
      <c r="AE149" s="19"/>
      <c r="AF149" s="234">
        <f>SUM(D149:AC149)</f>
        <v>0</v>
      </c>
      <c r="AG149" s="17">
        <v>236.03</v>
      </c>
      <c r="AH149" s="20">
        <f>SUM(AF149:AG149)</f>
        <v>236.03</v>
      </c>
      <c r="AI149" s="18"/>
      <c r="AJ149" s="18"/>
      <c r="AK149" s="234"/>
      <c r="AL149" s="234"/>
      <c r="AM149" s="234"/>
      <c r="AN149" s="234"/>
      <c r="AO149" s="234"/>
      <c r="AP149" s="234"/>
      <c r="AQ149" s="234"/>
      <c r="AR149" s="234"/>
      <c r="AS149" s="234"/>
      <c r="AT149" s="234"/>
      <c r="AU149" s="234"/>
      <c r="AV149" s="234"/>
      <c r="AW149" s="234"/>
      <c r="AX149" s="234"/>
      <c r="AY149" s="234"/>
      <c r="AZ149" s="234"/>
      <c r="BA149" s="234"/>
      <c r="BB149" s="234"/>
      <c r="BC149" s="234"/>
      <c r="BD149" s="234"/>
      <c r="BE149" s="234"/>
      <c r="BF149" s="234"/>
      <c r="BG149" s="234"/>
      <c r="BH149" s="234"/>
      <c r="BI149" s="234"/>
      <c r="BJ149" s="234"/>
      <c r="BK149" s="234">
        <f>SUM(AK149:BJ149)</f>
        <v>0</v>
      </c>
      <c r="BL149" s="17">
        <v>233.96</v>
      </c>
      <c r="BM149" s="20">
        <f>SUM(BK149:BL149)</f>
        <v>233.96</v>
      </c>
      <c r="BN149" s="20">
        <f>SUM(AH149)</f>
        <v>236.03</v>
      </c>
      <c r="BO149" s="15">
        <f>SUM(BM149:BN149)</f>
        <v>469.99</v>
      </c>
      <c r="BP149" s="247">
        <v>3</v>
      </c>
    </row>
    <row r="150" spans="1:68" s="9" customFormat="1" ht="18.75" customHeight="1" x14ac:dyDescent="0.2">
      <c r="A150" s="240"/>
      <c r="B150" s="16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8"/>
      <c r="AE150" s="19"/>
      <c r="AF150" s="234">
        <f>SUM(D150:AC150)</f>
        <v>0</v>
      </c>
      <c r="AG150" s="17"/>
      <c r="AH150" s="20">
        <f>SUM(AF150:AG150)</f>
        <v>0</v>
      </c>
      <c r="AI150" s="18"/>
      <c r="AJ150" s="18"/>
      <c r="AK150" s="234"/>
      <c r="AL150" s="234"/>
      <c r="AM150" s="234"/>
      <c r="AN150" s="234"/>
      <c r="AO150" s="234"/>
      <c r="AP150" s="234"/>
      <c r="AQ150" s="234"/>
      <c r="AR150" s="234"/>
      <c r="AS150" s="234"/>
      <c r="AT150" s="234"/>
      <c r="AU150" s="234"/>
      <c r="AV150" s="234"/>
      <c r="AW150" s="234"/>
      <c r="AX150" s="234"/>
      <c r="AY150" s="234"/>
      <c r="AZ150" s="234"/>
      <c r="BA150" s="234"/>
      <c r="BB150" s="234"/>
      <c r="BC150" s="234"/>
      <c r="BD150" s="234"/>
      <c r="BE150" s="234"/>
      <c r="BF150" s="234"/>
      <c r="BG150" s="234"/>
      <c r="BH150" s="234"/>
      <c r="BI150" s="234"/>
      <c r="BJ150" s="234"/>
      <c r="BK150" s="234">
        <f>SUM(AK150:BJ150)</f>
        <v>0</v>
      </c>
      <c r="BL150" s="17"/>
      <c r="BM150" s="20">
        <f>SUM(BK150:BL150)</f>
        <v>0</v>
      </c>
      <c r="BN150" s="20">
        <f>SUM(AH150)</f>
        <v>0</v>
      </c>
      <c r="BO150" s="15">
        <f>SUM(BM150:BN150)</f>
        <v>0</v>
      </c>
      <c r="BP150" s="247">
        <v>4</v>
      </c>
    </row>
    <row r="151" spans="1:68" ht="20" customHeight="1" thickBot="1" x14ac:dyDescent="0.25">
      <c r="B151" s="12"/>
      <c r="C151" s="12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F151" s="8"/>
      <c r="AG151" s="8"/>
      <c r="AH151" s="10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10"/>
      <c r="BN151" s="10"/>
      <c r="BO151" s="13"/>
    </row>
    <row r="152" spans="1:68" s="254" customFormat="1" ht="20" customHeight="1" thickBot="1" x14ac:dyDescent="0.25">
      <c r="A152" s="255"/>
      <c r="B152" s="251" t="s">
        <v>213</v>
      </c>
      <c r="C152" s="256"/>
      <c r="D152" s="251" t="s">
        <v>7</v>
      </c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  <c r="AB152" s="251"/>
      <c r="AC152" s="251"/>
      <c r="AD152" s="252"/>
      <c r="AE152" s="252"/>
      <c r="AF152" s="251"/>
      <c r="AG152" s="251"/>
      <c r="AH152" s="251"/>
      <c r="AI152" s="251"/>
      <c r="AJ152" s="251"/>
      <c r="AK152" s="251" t="s">
        <v>8</v>
      </c>
      <c r="AL152" s="251"/>
      <c r="AM152" s="251"/>
      <c r="AN152" s="251"/>
      <c r="AO152" s="251"/>
      <c r="AP152" s="251"/>
      <c r="AQ152" s="251"/>
      <c r="AR152" s="251"/>
      <c r="AS152" s="251"/>
      <c r="AT152" s="251"/>
      <c r="AU152" s="251"/>
      <c r="AV152" s="251"/>
      <c r="AW152" s="251"/>
      <c r="AX152" s="251"/>
      <c r="AY152" s="251"/>
      <c r="AZ152" s="251"/>
      <c r="BA152" s="251"/>
      <c r="BB152" s="251"/>
      <c r="BC152" s="251"/>
      <c r="BD152" s="251"/>
      <c r="BE152" s="251"/>
      <c r="BF152" s="251"/>
      <c r="BG152" s="251"/>
      <c r="BH152" s="251"/>
      <c r="BI152" s="251"/>
      <c r="BJ152" s="251"/>
      <c r="BK152" s="251"/>
      <c r="BL152" s="251"/>
      <c r="BM152" s="251"/>
      <c r="BN152" s="251"/>
      <c r="BO152" s="251"/>
      <c r="BP152" s="253"/>
    </row>
    <row r="153" spans="1:68" ht="81" customHeight="1" thickBot="1" x14ac:dyDescent="0.25">
      <c r="A153" s="30"/>
      <c r="B153" s="21" t="s">
        <v>16</v>
      </c>
      <c r="C153" s="31"/>
      <c r="D153" s="22"/>
      <c r="E153" s="22">
        <v>1</v>
      </c>
      <c r="F153" s="22">
        <v>2</v>
      </c>
      <c r="G153" s="22">
        <v>3</v>
      </c>
      <c r="H153" s="22" t="s">
        <v>50</v>
      </c>
      <c r="I153" s="22" t="s">
        <v>51</v>
      </c>
      <c r="J153" s="22" t="s">
        <v>52</v>
      </c>
      <c r="K153" s="22" t="s">
        <v>53</v>
      </c>
      <c r="L153" s="22">
        <v>5</v>
      </c>
      <c r="M153" s="22">
        <v>6</v>
      </c>
      <c r="N153" s="22" t="s">
        <v>200</v>
      </c>
      <c r="O153" s="22" t="s">
        <v>196</v>
      </c>
      <c r="P153" s="22" t="s">
        <v>197</v>
      </c>
      <c r="Q153" s="22" t="s">
        <v>198</v>
      </c>
      <c r="R153" s="22" t="s">
        <v>199</v>
      </c>
      <c r="S153" s="22">
        <v>8</v>
      </c>
      <c r="T153" s="22">
        <v>9</v>
      </c>
      <c r="U153" s="22" t="s">
        <v>54</v>
      </c>
      <c r="V153" s="22" t="s">
        <v>55</v>
      </c>
      <c r="W153" s="22" t="s">
        <v>56</v>
      </c>
      <c r="X153" s="22" t="s">
        <v>57</v>
      </c>
      <c r="Y153" s="22" t="s">
        <v>58</v>
      </c>
      <c r="Z153" s="22">
        <v>11</v>
      </c>
      <c r="AA153" s="22">
        <v>12</v>
      </c>
      <c r="AB153" s="22">
        <v>13</v>
      </c>
      <c r="AC153" s="22"/>
      <c r="AD153" s="26" t="s">
        <v>5</v>
      </c>
      <c r="AE153" s="26" t="s">
        <v>6</v>
      </c>
      <c r="AF153" s="33" t="s">
        <v>0</v>
      </c>
      <c r="AG153" s="6" t="s">
        <v>1</v>
      </c>
      <c r="AH153" s="23" t="s">
        <v>4</v>
      </c>
      <c r="AI153" s="27"/>
      <c r="AJ153" s="6"/>
      <c r="AK153" s="22"/>
      <c r="AL153" s="22">
        <v>1</v>
      </c>
      <c r="AM153" s="22">
        <v>2</v>
      </c>
      <c r="AN153" s="22">
        <v>3</v>
      </c>
      <c r="AO153" s="22" t="s">
        <v>50</v>
      </c>
      <c r="AP153" s="22" t="s">
        <v>51</v>
      </c>
      <c r="AQ153" s="22" t="s">
        <v>52</v>
      </c>
      <c r="AR153" s="22" t="s">
        <v>53</v>
      </c>
      <c r="AS153" s="22">
        <v>5</v>
      </c>
      <c r="AT153" s="22">
        <v>6</v>
      </c>
      <c r="AU153" s="22" t="s">
        <v>200</v>
      </c>
      <c r="AV153" s="22" t="s">
        <v>196</v>
      </c>
      <c r="AW153" s="22" t="s">
        <v>197</v>
      </c>
      <c r="AX153" s="22" t="s">
        <v>198</v>
      </c>
      <c r="AY153" s="22" t="s">
        <v>199</v>
      </c>
      <c r="AZ153" s="22">
        <v>8</v>
      </c>
      <c r="BA153" s="22">
        <v>9</v>
      </c>
      <c r="BB153" s="22" t="s">
        <v>54</v>
      </c>
      <c r="BC153" s="22" t="s">
        <v>55</v>
      </c>
      <c r="BD153" s="22" t="s">
        <v>56</v>
      </c>
      <c r="BE153" s="22" t="s">
        <v>57</v>
      </c>
      <c r="BF153" s="22" t="s">
        <v>58</v>
      </c>
      <c r="BG153" s="22">
        <v>11</v>
      </c>
      <c r="BH153" s="22">
        <v>12</v>
      </c>
      <c r="BI153" s="22">
        <v>13</v>
      </c>
      <c r="BJ153" s="22"/>
      <c r="BK153" s="6" t="s">
        <v>9</v>
      </c>
      <c r="BL153" s="6" t="s">
        <v>2</v>
      </c>
      <c r="BM153" s="23" t="s">
        <v>3</v>
      </c>
      <c r="BN153" s="23" t="s">
        <v>4</v>
      </c>
      <c r="BO153" s="28" t="s">
        <v>10</v>
      </c>
      <c r="BP153" s="29" t="s">
        <v>11</v>
      </c>
    </row>
    <row r="154" spans="1:68" s="6" customFormat="1" ht="18.75" customHeight="1" thickTop="1" x14ac:dyDescent="0.15">
      <c r="A154" s="116"/>
      <c r="B154" s="125" t="s">
        <v>214</v>
      </c>
      <c r="C154" s="125" t="s">
        <v>29</v>
      </c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73"/>
      <c r="AE154" s="74"/>
      <c r="AF154" s="235">
        <f t="shared" ref="AF154:AF159" si="85">SUM(D154:AC154)</f>
        <v>0</v>
      </c>
      <c r="AG154" s="210">
        <v>150.21</v>
      </c>
      <c r="AH154" s="79">
        <f t="shared" ref="AH154:AH159" si="86">SUM(AF154:AG154)</f>
        <v>150.21</v>
      </c>
      <c r="AI154" s="73"/>
      <c r="AJ154" s="7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235">
        <f t="shared" ref="BK154:BK159" si="87">SUM(AK154:BJ154)</f>
        <v>0</v>
      </c>
      <c r="BL154" s="70">
        <v>134</v>
      </c>
      <c r="BM154" s="70">
        <f t="shared" ref="BM154:BM159" si="88">SUM(BK154:BL154)</f>
        <v>134</v>
      </c>
      <c r="BN154" s="70">
        <f t="shared" ref="BN154:BN159" si="89">SUM(AH154)</f>
        <v>150.21</v>
      </c>
      <c r="BO154" s="71">
        <f t="shared" ref="BO154:BO159" si="90">SUM(BM154:BN154)</f>
        <v>284.21000000000004</v>
      </c>
      <c r="BP154" s="242">
        <v>1</v>
      </c>
    </row>
    <row r="155" spans="1:68" s="6" customFormat="1" ht="18.75" customHeight="1" x14ac:dyDescent="0.15">
      <c r="A155" s="91"/>
      <c r="B155" s="92" t="s">
        <v>215</v>
      </c>
      <c r="C155" s="207" t="s">
        <v>48</v>
      </c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47"/>
      <c r="AE155" s="48"/>
      <c r="AF155" s="105">
        <f t="shared" si="85"/>
        <v>0</v>
      </c>
      <c r="AG155" s="38">
        <v>157.08000000000001</v>
      </c>
      <c r="AH155" s="39">
        <f t="shared" si="86"/>
        <v>157.08000000000001</v>
      </c>
      <c r="AI155" s="47"/>
      <c r="AJ155" s="47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234">
        <f t="shared" si="87"/>
        <v>0</v>
      </c>
      <c r="BL155" s="259">
        <v>139</v>
      </c>
      <c r="BM155" s="39">
        <f t="shared" si="88"/>
        <v>139</v>
      </c>
      <c r="BN155" s="39">
        <f t="shared" si="89"/>
        <v>157.08000000000001</v>
      </c>
      <c r="BO155" s="40">
        <f t="shared" si="90"/>
        <v>296.08000000000004</v>
      </c>
      <c r="BP155" s="244">
        <v>2</v>
      </c>
    </row>
    <row r="156" spans="1:68" s="6" customFormat="1" ht="18.75" customHeight="1" x14ac:dyDescent="0.15">
      <c r="A156" s="119"/>
      <c r="B156" s="131" t="s">
        <v>216</v>
      </c>
      <c r="C156" s="127" t="s">
        <v>73</v>
      </c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47"/>
      <c r="AE156" s="48"/>
      <c r="AF156" s="234">
        <f t="shared" si="85"/>
        <v>0</v>
      </c>
      <c r="AG156" s="38">
        <v>148.30000000000001</v>
      </c>
      <c r="AH156" s="39">
        <f t="shared" si="86"/>
        <v>148.30000000000001</v>
      </c>
      <c r="AI156" s="47"/>
      <c r="AJ156" s="47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5"/>
      <c r="BK156" s="234">
        <f t="shared" si="87"/>
        <v>0</v>
      </c>
      <c r="BL156" s="259">
        <v>149</v>
      </c>
      <c r="BM156" s="49">
        <f t="shared" si="88"/>
        <v>149</v>
      </c>
      <c r="BN156" s="49">
        <f t="shared" si="89"/>
        <v>148.30000000000001</v>
      </c>
      <c r="BO156" s="72">
        <f t="shared" si="90"/>
        <v>297.3</v>
      </c>
      <c r="BP156" s="244">
        <v>3</v>
      </c>
    </row>
    <row r="157" spans="1:68" s="6" customFormat="1" ht="18.75" customHeight="1" x14ac:dyDescent="0.15">
      <c r="A157" s="150"/>
      <c r="B157" s="120" t="s">
        <v>217</v>
      </c>
      <c r="C157" s="120" t="s">
        <v>49</v>
      </c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47"/>
      <c r="AE157" s="48"/>
      <c r="AF157" s="105">
        <f t="shared" si="85"/>
        <v>0</v>
      </c>
      <c r="AG157" s="38">
        <v>157.47999999999999</v>
      </c>
      <c r="AH157" s="39">
        <f t="shared" si="86"/>
        <v>157.47999999999999</v>
      </c>
      <c r="AI157" s="47"/>
      <c r="AJ157" s="47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234">
        <f t="shared" si="87"/>
        <v>0</v>
      </c>
      <c r="BL157" s="259">
        <v>168</v>
      </c>
      <c r="BM157" s="39">
        <f t="shared" si="88"/>
        <v>168</v>
      </c>
      <c r="BN157" s="39">
        <f t="shared" si="89"/>
        <v>157.47999999999999</v>
      </c>
      <c r="BO157" s="40">
        <f t="shared" si="90"/>
        <v>325.48</v>
      </c>
      <c r="BP157" s="244">
        <v>4</v>
      </c>
    </row>
    <row r="158" spans="1:68" s="6" customFormat="1" ht="18.75" customHeight="1" x14ac:dyDescent="0.15">
      <c r="A158" s="128"/>
      <c r="B158" s="130" t="s">
        <v>218</v>
      </c>
      <c r="C158" s="130" t="s">
        <v>33</v>
      </c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36"/>
      <c r="AE158" s="37"/>
      <c r="AF158" s="234">
        <f t="shared" si="85"/>
        <v>0</v>
      </c>
      <c r="AG158" s="39">
        <v>168.42</v>
      </c>
      <c r="AH158" s="39">
        <f t="shared" si="86"/>
        <v>168.42</v>
      </c>
      <c r="AI158" s="36"/>
      <c r="AJ158" s="36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234">
        <f t="shared" si="87"/>
        <v>0</v>
      </c>
      <c r="BL158" s="39">
        <v>176</v>
      </c>
      <c r="BM158" s="39">
        <f t="shared" si="88"/>
        <v>176</v>
      </c>
      <c r="BN158" s="39">
        <f t="shared" si="89"/>
        <v>168.42</v>
      </c>
      <c r="BO158" s="40">
        <f t="shared" si="90"/>
        <v>344.41999999999996</v>
      </c>
      <c r="BP158" s="243">
        <v>5</v>
      </c>
    </row>
    <row r="159" spans="1:68" s="6" customFormat="1" ht="18.75" customHeight="1" x14ac:dyDescent="0.15">
      <c r="A159" s="128"/>
      <c r="B159" s="130" t="s">
        <v>219</v>
      </c>
      <c r="C159" s="130" t="s">
        <v>103</v>
      </c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36"/>
      <c r="AE159" s="37"/>
      <c r="AF159" s="105">
        <f t="shared" si="85"/>
        <v>0</v>
      </c>
      <c r="AG159" s="38">
        <v>166.37</v>
      </c>
      <c r="AH159" s="39">
        <f t="shared" si="86"/>
        <v>166.37</v>
      </c>
      <c r="AI159" s="36"/>
      <c r="AJ159" s="36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234">
        <f t="shared" si="87"/>
        <v>0</v>
      </c>
      <c r="BL159" s="39">
        <v>183</v>
      </c>
      <c r="BM159" s="39">
        <f t="shared" si="88"/>
        <v>183</v>
      </c>
      <c r="BN159" s="39">
        <f t="shared" si="89"/>
        <v>166.37</v>
      </c>
      <c r="BO159" s="40">
        <f t="shared" si="90"/>
        <v>349.37</v>
      </c>
      <c r="BP159" s="43">
        <v>6</v>
      </c>
    </row>
    <row r="160" spans="1:68" ht="20" customHeight="1" x14ac:dyDescent="0.2"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</row>
    <row r="161" spans="37:62" ht="20" customHeight="1" x14ac:dyDescent="0.2"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</row>
    <row r="162" spans="37:62" ht="20" customHeight="1" x14ac:dyDescent="0.2"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</row>
    <row r="163" spans="37:62" ht="20" customHeight="1" x14ac:dyDescent="0.2"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</row>
    <row r="164" spans="37:62" ht="20" customHeight="1" x14ac:dyDescent="0.2"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</row>
    <row r="165" spans="37:62" ht="20" customHeight="1" x14ac:dyDescent="0.2"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</row>
    <row r="166" spans="37:62" ht="20" customHeight="1" x14ac:dyDescent="0.2"/>
    <row r="167" spans="37:62" ht="20" customHeight="1" x14ac:dyDescent="0.2"/>
    <row r="168" spans="37:62" ht="20" customHeight="1" x14ac:dyDescent="0.2"/>
    <row r="169" spans="37:62" ht="20" customHeight="1" x14ac:dyDescent="0.2"/>
    <row r="170" spans="37:62" ht="20" customHeight="1" x14ac:dyDescent="0.2"/>
    <row r="171" spans="37:62" ht="20" customHeight="1" x14ac:dyDescent="0.2"/>
    <row r="172" spans="37:62" ht="20" customHeight="1" x14ac:dyDescent="0.2"/>
    <row r="173" spans="37:62" ht="20" customHeight="1" x14ac:dyDescent="0.2"/>
    <row r="174" spans="37:62" ht="20" customHeight="1" x14ac:dyDescent="0.2"/>
    <row r="175" spans="37:62" ht="20" customHeight="1" x14ac:dyDescent="0.2"/>
    <row r="176" spans="37:62" ht="20" customHeight="1" x14ac:dyDescent="0.2"/>
    <row r="177" ht="20" customHeight="1" x14ac:dyDescent="0.2"/>
    <row r="178" ht="20" customHeight="1" x14ac:dyDescent="0.2"/>
    <row r="179" ht="20" customHeight="1" x14ac:dyDescent="0.2"/>
    <row r="180" ht="20" customHeight="1" x14ac:dyDescent="0.2"/>
  </sheetData>
  <sheetProtection algorithmName="SHA-512" hashValue="5SD68ylqzjuSeLlXXZI1U9e4qcjR5AdCnyxvOVE1nmci7tYdJOOOo3W+NrAOWwWBuxaGScM/ZD9GSFHlCIFegA==" saltValue="qhsDBsiuUyyOwzVsIWcNDg==" spinCount="100000" sheet="1" selectLockedCells="1" selectUnlockedCells="1"/>
  <sortState xmlns:xlrd2="http://schemas.microsoft.com/office/spreadsheetml/2017/richdata2" ref="A142:BO143">
    <sortCondition ref="BO142:BO143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Meike Paridaans | MP Horses</cp:lastModifiedBy>
  <cp:lastPrinted>2013-12-27T20:30:10Z</cp:lastPrinted>
  <dcterms:created xsi:type="dcterms:W3CDTF">2005-02-02T14:54:55Z</dcterms:created>
  <dcterms:modified xsi:type="dcterms:W3CDTF">2023-10-24T07:22:03Z</dcterms:modified>
</cp:coreProperties>
</file>