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77D64EE7-2571-8C42-85A5-C9AA66D9C0F7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  <definedName name="_xlnm.Print_Area" localSheetId="0">Blad1!#REF!</definedName>
    <definedName name="_xlnm.Print_Titles" localSheetId="0">Blad1!$1:$5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F7" i="1" l="1"/>
  <c r="F6" i="1"/>
  <c r="F8" i="1" l="1"/>
  <c r="F9" i="1" s="1"/>
  <c r="F10" i="1" s="1"/>
  <c r="F11" i="1" l="1"/>
  <c r="G7" i="1" s="1"/>
  <c r="G8" i="1" s="1"/>
  <c r="G9" i="1" s="1"/>
  <c r="G10" i="1" l="1"/>
  <c r="G11" i="1" s="1"/>
  <c r="F13" i="1" s="1"/>
  <c r="F15" i="1" l="1"/>
  <c r="F16" i="1" s="1"/>
  <c r="F17" i="1" s="1"/>
  <c r="F18" i="1" s="1"/>
  <c r="F19" i="1" s="1"/>
  <c r="G14" i="1" s="1"/>
  <c r="G15" i="1" s="1"/>
  <c r="G16" i="1" s="1"/>
  <c r="G17" i="1" s="1"/>
  <c r="G18" i="1" s="1"/>
  <c r="G19" i="1" s="1"/>
  <c r="F20" i="1" s="1"/>
  <c r="F21" i="1" s="1"/>
  <c r="F14" i="1"/>
  <c r="F22" i="1" l="1"/>
  <c r="F23" i="1" s="1"/>
  <c r="F24" i="1" s="1"/>
  <c r="F25" i="1" s="1"/>
  <c r="F26" i="1" s="1"/>
  <c r="G21" i="1" s="1"/>
  <c r="G22" i="1" s="1"/>
  <c r="G23" i="1" s="1"/>
  <c r="G24" i="1" s="1"/>
  <c r="G25" i="1" s="1"/>
  <c r="G26" i="1" s="1"/>
  <c r="F27" i="1" s="1"/>
  <c r="F28" i="1" s="1"/>
  <c r="F29" i="1" l="1"/>
  <c r="F30" i="1" s="1"/>
  <c r="F31" i="1" s="1"/>
  <c r="F32" i="1" s="1"/>
  <c r="F33" i="1" s="1"/>
  <c r="G28" i="1" s="1"/>
  <c r="G29" i="1" s="1"/>
  <c r="G30" i="1" s="1"/>
  <c r="G31" i="1" s="1"/>
  <c r="G32" i="1" s="1"/>
  <c r="G33" i="1" s="1"/>
  <c r="F34" i="1" s="1"/>
  <c r="F35" i="1" s="1"/>
  <c r="F36" i="1" l="1"/>
  <c r="F37" i="1" s="1"/>
  <c r="F38" i="1" s="1"/>
  <c r="F39" i="1" l="1"/>
  <c r="G35" i="1" s="1"/>
  <c r="G36" i="1" s="1"/>
  <c r="G37" i="1" s="1"/>
  <c r="G38" i="1" s="1"/>
  <c r="G39" i="1" l="1"/>
  <c r="F40" i="1" s="1"/>
  <c r="F41" i="1" l="1"/>
  <c r="F42" i="1"/>
  <c r="F43" i="1" s="1"/>
  <c r="F44" i="1" s="1"/>
  <c r="F45" i="1" s="1"/>
  <c r="F46" i="1" s="1"/>
  <c r="G41" i="1" s="1"/>
  <c r="G42" i="1" s="1"/>
  <c r="G43" i="1" s="1"/>
  <c r="G44" i="1" l="1"/>
  <c r="G45" i="1" s="1"/>
  <c r="G46" i="1" s="1"/>
  <c r="F47" i="1" s="1"/>
  <c r="F48" i="1" s="1"/>
  <c r="F49" i="1" s="1"/>
  <c r="F50" i="1" l="1"/>
  <c r="F51" i="1" l="1"/>
  <c r="F52" i="1" s="1"/>
  <c r="G48" i="1" s="1"/>
  <c r="G49" i="1" s="1"/>
  <c r="G50" i="1" s="1"/>
  <c r="G52" i="1" l="1"/>
  <c r="F53" i="1" s="1"/>
  <c r="F54" i="1" s="1"/>
  <c r="G51" i="1"/>
  <c r="F56" i="1" l="1"/>
  <c r="F58" i="1" s="1"/>
  <c r="F60" i="1" s="1"/>
  <c r="F62" i="1" s="1"/>
  <c r="F64" i="1" s="1"/>
  <c r="G54" i="1" s="1"/>
  <c r="G56" i="1" l="1"/>
  <c r="G58" i="1" s="1"/>
  <c r="G60" i="1" s="1"/>
  <c r="G62" i="1" s="1"/>
  <c r="G64" i="1" s="1"/>
  <c r="F66" i="1" s="1"/>
  <c r="F67" i="1" l="1"/>
  <c r="F68" i="1"/>
  <c r="F69" i="1" s="1"/>
  <c r="F70" i="1" s="1"/>
  <c r="F71" i="1" s="1"/>
  <c r="F72" i="1" s="1"/>
  <c r="F73" i="1" s="1"/>
  <c r="G67" i="1" l="1"/>
  <c r="G68" i="1" s="1"/>
  <c r="G69" i="1" s="1"/>
  <c r="G70" i="1" s="1"/>
  <c r="G71" i="1" s="1"/>
  <c r="G72" i="1" s="1"/>
  <c r="G73" i="1" l="1"/>
  <c r="F74" i="1" s="1"/>
  <c r="F76" i="1" s="1"/>
  <c r="F77" i="1" s="1"/>
  <c r="F78" i="1" s="1"/>
  <c r="F79" i="1" s="1"/>
  <c r="F80" i="1" s="1"/>
  <c r="G75" i="1" s="1"/>
  <c r="G76" i="1" s="1"/>
  <c r="G77" i="1" s="1"/>
  <c r="G78" i="1" s="1"/>
  <c r="G79" i="1" s="1"/>
  <c r="G80" i="1" s="1"/>
  <c r="F81" i="1" s="1"/>
  <c r="F82" i="1" s="1"/>
  <c r="F84" i="1" s="1"/>
  <c r="F85" i="1" s="1"/>
  <c r="F86" i="1" l="1"/>
  <c r="F87" i="1" s="1"/>
  <c r="F88" i="1" s="1"/>
  <c r="F89" i="1" s="1"/>
  <c r="G82" i="1" s="1"/>
  <c r="G84" i="1" s="1"/>
  <c r="G85" i="1" s="1"/>
  <c r="G86" i="1" l="1"/>
  <c r="G87" i="1" s="1"/>
  <c r="G88" i="1" s="1"/>
  <c r="G89" i="1" s="1"/>
  <c r="F90" i="1" s="1"/>
  <c r="H90" i="1"/>
</calcChain>
</file>

<file path=xl/sharedStrings.xml><?xml version="1.0" encoding="utf-8"?>
<sst xmlns="http://schemas.openxmlformats.org/spreadsheetml/2006/main" count="330" uniqueCount="236">
  <si>
    <t>St.nr.</t>
  </si>
  <si>
    <t>Naam</t>
  </si>
  <si>
    <t>Ru-</t>
  </si>
  <si>
    <t>Plaats</t>
  </si>
  <si>
    <t>Start 1e</t>
  </si>
  <si>
    <t>Start 2e</t>
  </si>
  <si>
    <t>briek</t>
  </si>
  <si>
    <t>manche</t>
  </si>
  <si>
    <t>POE</t>
  </si>
  <si>
    <t>POD</t>
  </si>
  <si>
    <t>Veghel</t>
  </si>
  <si>
    <t>Dessel ( B. )</t>
  </si>
  <si>
    <t>Cezar &amp; Julius</t>
  </si>
  <si>
    <t>Rodrigo Verstraeten</t>
  </si>
  <si>
    <t>Quito</t>
  </si>
  <si>
    <t>Geensponsor.nl</t>
  </si>
  <si>
    <t>Hapert</t>
  </si>
  <si>
    <t>FdB &amp; Tinusje</t>
  </si>
  <si>
    <t>Ingeborg de Houck</t>
  </si>
  <si>
    <t>Bapsie &amp; Moos</t>
  </si>
  <si>
    <t>Chantal Verstraeten</t>
  </si>
  <si>
    <t>Marleen van Straaten</t>
  </si>
  <si>
    <t>Cena &amp; Jones</t>
  </si>
  <si>
    <t>Marcel Coolen</t>
  </si>
  <si>
    <t>Nuenen</t>
  </si>
  <si>
    <t>Andro &amp; Pico</t>
  </si>
  <si>
    <t>Karel Geentjens</t>
  </si>
  <si>
    <t>Vlimmeren ( B. )</t>
  </si>
  <si>
    <t>Sam Couwenberg</t>
  </si>
  <si>
    <t>Veulen</t>
  </si>
  <si>
    <t>Jonas Corten</t>
  </si>
  <si>
    <t>Bekkevoort ( B. )</t>
  </si>
  <si>
    <t>Black Devil &amp; Brento</t>
  </si>
  <si>
    <t>DayDreamer &amp; Hero</t>
  </si>
  <si>
    <t>Paarden</t>
  </si>
  <si>
    <t>Pony's</t>
  </si>
  <si>
    <t>Aanvang wedstrijd</t>
  </si>
  <si>
    <t>Frans Coolen</t>
  </si>
  <si>
    <t>1PA</t>
  </si>
  <si>
    <t>Liempde</t>
  </si>
  <si>
    <t>65.</t>
  </si>
  <si>
    <t>Chayton Huskens</t>
  </si>
  <si>
    <t>Baexem</t>
  </si>
  <si>
    <t>Cendy</t>
  </si>
  <si>
    <t>2PA</t>
  </si>
  <si>
    <t>1PO</t>
  </si>
  <si>
    <t>Lars Verstegen</t>
  </si>
  <si>
    <t>Melick</t>
  </si>
  <si>
    <t>Angie</t>
  </si>
  <si>
    <t>Jur Bayens</t>
  </si>
  <si>
    <t>Duizel</t>
  </si>
  <si>
    <t>Sem</t>
  </si>
  <si>
    <t>2PO</t>
  </si>
  <si>
    <t>Greeskamp Cobus &amp;</t>
  </si>
  <si>
    <t>Nebus Rowan</t>
  </si>
  <si>
    <t>Marc Hanssen</t>
  </si>
  <si>
    <t>Venray</t>
  </si>
  <si>
    <t>Orento</t>
  </si>
  <si>
    <t>Jordy van der Wijst</t>
  </si>
  <si>
    <t>Ger Verstegen</t>
  </si>
  <si>
    <t>Roermond</t>
  </si>
  <si>
    <t>Calypso</t>
  </si>
  <si>
    <t>Kees Vorstenbosch</t>
  </si>
  <si>
    <t>Veldhoven</t>
  </si>
  <si>
    <t>Spetter</t>
  </si>
  <si>
    <t>444.</t>
  </si>
  <si>
    <t>Jan van Tien</t>
  </si>
  <si>
    <t>Corke &amp; Jantje</t>
  </si>
  <si>
    <t>288.</t>
  </si>
  <si>
    <t>Tessa in 't Groen</t>
  </si>
  <si>
    <t>Dongen</t>
  </si>
  <si>
    <t>Casper &amp; Chucky</t>
  </si>
  <si>
    <t>Bergeijk</t>
  </si>
  <si>
    <t>123.</t>
  </si>
  <si>
    <t>Cor Jochems</t>
  </si>
  <si>
    <t>Rijsbergen</t>
  </si>
  <si>
    <t>Salsido &amp; Sandro</t>
  </si>
  <si>
    <t>456.</t>
  </si>
  <si>
    <t>Piet Groenen</t>
  </si>
  <si>
    <t xml:space="preserve">Lommel ( B. ) </t>
  </si>
  <si>
    <t xml:space="preserve">Joyce &amp; Neapolitano </t>
  </si>
  <si>
    <t>Dirk Bastiaans</t>
  </si>
  <si>
    <t>Gilze</t>
  </si>
  <si>
    <t>Boyke</t>
  </si>
  <si>
    <t>Jeugd</t>
  </si>
  <si>
    <t>2.</t>
  </si>
  <si>
    <t>Ilse Looijmans</t>
  </si>
  <si>
    <t>Lommel ( B. )</t>
  </si>
  <si>
    <t>Jacco</t>
  </si>
  <si>
    <t>1.</t>
  </si>
  <si>
    <t>Fleur Vorstenbosch</t>
  </si>
  <si>
    <t xml:space="preserve">Binky </t>
  </si>
  <si>
    <t>3.</t>
  </si>
  <si>
    <t>Cléo van Dorp</t>
  </si>
  <si>
    <t>Oirschot</t>
  </si>
  <si>
    <t>Prince</t>
  </si>
  <si>
    <t>Chantal v. der Wijst</t>
  </si>
  <si>
    <t>Purcy</t>
  </si>
  <si>
    <t>Eddie 97</t>
  </si>
  <si>
    <t>244.</t>
  </si>
  <si>
    <t>Valerie Kerckhofs</t>
  </si>
  <si>
    <t>Nijlen ( B. )</t>
  </si>
  <si>
    <t>Rambo &amp; Rocky</t>
  </si>
  <si>
    <t>Johan van Hooydonk</t>
  </si>
  <si>
    <t>Bavel</t>
  </si>
  <si>
    <t>Fragnes &amp; Lymora</t>
  </si>
  <si>
    <t>122.</t>
  </si>
  <si>
    <t>Menteam Aquatest.nl</t>
  </si>
  <si>
    <t>Kill</t>
  </si>
  <si>
    <t>322.</t>
  </si>
  <si>
    <t>Guido Geutjens</t>
  </si>
  <si>
    <t>Peer ( B. )</t>
  </si>
  <si>
    <t>Extreem &amp; Ibaro</t>
  </si>
  <si>
    <t>Anne Zaayer</t>
  </si>
  <si>
    <t>Waddenoyen</t>
  </si>
  <si>
    <t>311.</t>
  </si>
  <si>
    <t>Sam van Riet</t>
  </si>
  <si>
    <t>Guapo &amp; Rambo</t>
  </si>
  <si>
    <t>4PA</t>
  </si>
  <si>
    <t>Johan Beliën</t>
  </si>
  <si>
    <t>4PO</t>
  </si>
  <si>
    <t>Hamont  ( B. )</t>
  </si>
  <si>
    <t>Annie &amp; Dirk &amp;</t>
  </si>
  <si>
    <t>Mick &amp; Teun</t>
  </si>
  <si>
    <t>Erik Verloo</t>
  </si>
  <si>
    <t>Poppel ( B. )</t>
  </si>
  <si>
    <t>Simmy &amp; Tonnie</t>
  </si>
  <si>
    <t>222.</t>
  </si>
  <si>
    <t>Tinus van Kuyk</t>
  </si>
  <si>
    <t>Reusel</t>
  </si>
  <si>
    <t>Killian &amp; Louis</t>
  </si>
  <si>
    <t>Dennis Rijntjes</t>
  </si>
  <si>
    <t>Aarle Rixtel</t>
  </si>
  <si>
    <t>Camus &amp; Romeo</t>
  </si>
  <si>
    <t>299.</t>
  </si>
  <si>
    <t>Hans van Meer</t>
  </si>
  <si>
    <t>Riel</t>
  </si>
  <si>
    <t>Fabian &amp; Tommie</t>
  </si>
  <si>
    <t>Demi Timmers</t>
  </si>
  <si>
    <t>Geldrop</t>
  </si>
  <si>
    <t>Joë</t>
  </si>
  <si>
    <t xml:space="preserve">Mark v.d. Wildenberg </t>
  </si>
  <si>
    <t>Gastel</t>
  </si>
  <si>
    <t>Giel van der Linden</t>
  </si>
  <si>
    <t>Mierlo</t>
  </si>
  <si>
    <t>Coco  &amp; Eduard</t>
  </si>
  <si>
    <t>Dries Vissers</t>
  </si>
  <si>
    <t>Arendonk ( B. )</t>
  </si>
  <si>
    <t>Ruben v.d. Landweg</t>
  </si>
  <si>
    <t>Eric Eijpelaer</t>
  </si>
  <si>
    <t>Prinsenbeek</t>
  </si>
  <si>
    <t xml:space="preserve">Rumble / Strana </t>
  </si>
  <si>
    <t>Appie de Greef</t>
  </si>
  <si>
    <t>Elvizz</t>
  </si>
  <si>
    <t>233.</t>
  </si>
  <si>
    <t>Jan Heijnen</t>
  </si>
  <si>
    <t>Art &amp; Zipke</t>
  </si>
  <si>
    <t>Hans Hoens</t>
  </si>
  <si>
    <t>Borkel &amp; Schaft</t>
  </si>
  <si>
    <t>Nestor &amp; Nico</t>
  </si>
  <si>
    <t>Leo van de Burgt</t>
  </si>
  <si>
    <t>Meijel</t>
  </si>
  <si>
    <t>Elco &amp; Gabor</t>
  </si>
  <si>
    <t>Inez Oeyen</t>
  </si>
  <si>
    <t>Casper</t>
  </si>
  <si>
    <t>Coco  &amp; Prince</t>
  </si>
  <si>
    <t>Kaya Martinus</t>
  </si>
  <si>
    <t>Nijmegen</t>
  </si>
  <si>
    <t>Fabian</t>
  </si>
  <si>
    <t>Dana Oeyen</t>
  </si>
  <si>
    <t>Imka</t>
  </si>
  <si>
    <t xml:space="preserve">Britt Luycks </t>
  </si>
  <si>
    <t>Avino &amp; Pien &amp;</t>
  </si>
  <si>
    <t>Rosy &amp; Spikey</t>
  </si>
  <si>
    <t>Bernd Wouters</t>
  </si>
  <si>
    <t>Berendrecht ( B. )</t>
  </si>
  <si>
    <t>Blade &amp; Janneke</t>
  </si>
  <si>
    <t>Leandro &amp; Teuntje</t>
  </si>
  <si>
    <t>11.</t>
  </si>
  <si>
    <t>St. Katelijne-Waver</t>
  </si>
  <si>
    <t>Vasco</t>
  </si>
  <si>
    <t>Stephano Mulder</t>
  </si>
  <si>
    <t>Heesch</t>
  </si>
  <si>
    <t>Rebbel &amp; Rocky</t>
  </si>
  <si>
    <t>Wim van Rooij</t>
  </si>
  <si>
    <t>Honetta &amp; Kalypso</t>
  </si>
  <si>
    <t>Menteam Willems</t>
  </si>
  <si>
    <t>Pelt ( B. )</t>
  </si>
  <si>
    <t>Amske &amp; Apollo &amp;</t>
  </si>
  <si>
    <t>Katrien &amp; Liesje</t>
  </si>
  <si>
    <t>Devil &amp; Fabian</t>
  </si>
  <si>
    <r>
      <t xml:space="preserve">   Startlijst:     </t>
    </r>
    <r>
      <rPr>
        <b/>
        <sz val="16"/>
        <color rgb="FFC00000"/>
        <rFont val="Calibri"/>
        <family val="2"/>
        <scheme val="minor"/>
      </rPr>
      <t>E.G.M. -- IMC  2023 / 2024</t>
    </r>
    <r>
      <rPr>
        <b/>
        <sz val="14"/>
        <rFont val="Calibri"/>
        <family val="2"/>
        <scheme val="minor"/>
      </rPr>
      <t xml:space="preserve">            Zondag 14 januari 2024.</t>
    </r>
  </si>
  <si>
    <t>Mailo</t>
  </si>
  <si>
    <t>Zaporro</t>
  </si>
  <si>
    <t>Verkennen vanaf 7.00 uur - 9.00 uur</t>
  </si>
  <si>
    <t>Daantje</t>
  </si>
  <si>
    <t>Meensel-Kiezegem</t>
  </si>
  <si>
    <t>Farah Lemmens</t>
  </si>
  <si>
    <t>Kees v.d. Visclub</t>
  </si>
  <si>
    <t>Jordy Reuvers</t>
  </si>
  <si>
    <t>Felix</t>
  </si>
  <si>
    <t>Parcours verkennen +/- 20 min.  &amp; Slepen</t>
  </si>
  <si>
    <t>Mickey</t>
  </si>
  <si>
    <t>Kaatsheuvel</t>
  </si>
  <si>
    <t>Casper Chucky</t>
  </si>
  <si>
    <t>Eric Couwenberg</t>
  </si>
  <si>
    <t>Caenne &amp; Joey</t>
  </si>
  <si>
    <t>Denise Bakker</t>
  </si>
  <si>
    <t>Jennifer de Graaf</t>
  </si>
  <si>
    <t>Brigitte Janssen</t>
  </si>
  <si>
    <t>Zevenbergen</t>
  </si>
  <si>
    <t>Robbe  Berrens</t>
  </si>
  <si>
    <t>Annemiek Castelijns</t>
  </si>
  <si>
    <t>Steensel</t>
  </si>
  <si>
    <t>Jolie &amp; Jumper</t>
  </si>
  <si>
    <t>Olliver</t>
  </si>
  <si>
    <t>Bubba's Gonna Be Vip</t>
  </si>
  <si>
    <t>Johan van Meer</t>
  </si>
  <si>
    <t>Wernhout ( B. )</t>
  </si>
  <si>
    <t>King &amp; Linsay &amp;</t>
  </si>
  <si>
    <t>Marah &amp; Mustang</t>
  </si>
  <si>
    <t>Kees Rommens</t>
  </si>
  <si>
    <t>Santa</t>
  </si>
  <si>
    <t>Chaam</t>
  </si>
  <si>
    <t>Retie ( B. )</t>
  </si>
  <si>
    <t>777.</t>
  </si>
  <si>
    <t>888.</t>
  </si>
  <si>
    <t>Dex &amp; Duco</t>
  </si>
  <si>
    <t>Berlicum</t>
  </si>
  <si>
    <t>Theo Raaijmakers</t>
  </si>
  <si>
    <t>Ingo</t>
  </si>
  <si>
    <t xml:space="preserve">Hamont-Achel ( B. ) </t>
  </si>
  <si>
    <t>Jack Lamers</t>
  </si>
  <si>
    <t>Isa</t>
  </si>
  <si>
    <t>Parcours verkennen +/- 25 min.  &amp; Slepen</t>
  </si>
  <si>
    <t>Parcours verkennen +/- 15 min.  &amp; Slepen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</si>
</sst>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2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rgb="FFC00000"/>
      <name val="Calibri"/>
      <family val="2"/>
      <scheme val="minor"/>
    </font>
    <font>
      <sz val="12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6" fillId="0" borderId="0" xfId="0" applyFont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0" borderId="11" xfId="0" applyFont="1" applyBorder="1"/>
    <xf numFmtId="0" fontId="6" fillId="2" borderId="1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2" fillId="0" borderId="0" xfId="0" applyFont="1"/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4" fontId="6" fillId="0" borderId="39" xfId="0" applyNumberFormat="1" applyFont="1" applyBorder="1" applyAlignment="1">
      <alignment vertical="center"/>
    </xf>
    <xf numFmtId="164" fontId="6" fillId="0" borderId="40" xfId="0" applyNumberFormat="1" applyFont="1" applyBorder="1" applyAlignment="1">
      <alignment vertical="center"/>
    </xf>
    <xf numFmtId="0" fontId="6" fillId="3" borderId="41" xfId="0" applyFont="1" applyFill="1" applyBorder="1" applyAlignment="1">
      <alignment horizontal="right" vertical="center"/>
    </xf>
    <xf numFmtId="0" fontId="8" fillId="3" borderId="42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/>
    </xf>
    <xf numFmtId="164" fontId="6" fillId="3" borderId="24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164" fontId="6" fillId="3" borderId="22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164" fontId="6" fillId="0" borderId="45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right" vertical="center"/>
    </xf>
    <xf numFmtId="49" fontId="8" fillId="0" borderId="16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2" borderId="2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47" xfId="0" applyFont="1" applyBorder="1"/>
    <xf numFmtId="0" fontId="6" fillId="0" borderId="2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49" fontId="18" fillId="4" borderId="16" xfId="0" applyNumberFormat="1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right" vertical="center"/>
    </xf>
    <xf numFmtId="0" fontId="16" fillId="2" borderId="42" xfId="0" applyFont="1" applyFill="1" applyBorder="1" applyAlignment="1">
      <alignment horizontal="left" vertical="center"/>
    </xf>
    <xf numFmtId="0" fontId="16" fillId="2" borderId="49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49" fontId="11" fillId="2" borderId="16" xfId="0" applyNumberFormat="1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19" fillId="2" borderId="42" xfId="0" applyFont="1" applyFill="1" applyBorder="1" applyAlignment="1">
      <alignment vertical="center"/>
    </xf>
    <xf numFmtId="0" fontId="20" fillId="2" borderId="49" xfId="0" applyFont="1" applyFill="1" applyBorder="1" applyAlignment="1">
      <alignment horizontal="center" vertical="center"/>
    </xf>
    <xf numFmtId="164" fontId="6" fillId="0" borderId="53" xfId="0" applyNumberFormat="1" applyFont="1" applyBorder="1" applyAlignment="1">
      <alignment horizontal="center" vertical="center"/>
    </xf>
    <xf numFmtId="164" fontId="6" fillId="3" borderId="5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164" fontId="6" fillId="2" borderId="45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6" fillId="0" borderId="2" xfId="0" applyFont="1" applyBorder="1" applyAlignment="1">
      <alignment horizontal="left" vertical="top"/>
    </xf>
    <xf numFmtId="0" fontId="19" fillId="5" borderId="55" xfId="0" applyFont="1" applyFill="1" applyBorder="1" applyAlignment="1">
      <alignment vertical="center"/>
    </xf>
    <xf numFmtId="0" fontId="17" fillId="2" borderId="3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>
      <alignment horizontal="left" vertical="center"/>
    </xf>
    <xf numFmtId="0" fontId="6" fillId="2" borderId="57" xfId="0" applyFont="1" applyFill="1" applyBorder="1" applyAlignment="1">
      <alignment horizontal="right" vertical="center"/>
    </xf>
    <xf numFmtId="0" fontId="6" fillId="0" borderId="52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19" fillId="5" borderId="48" xfId="0" applyFont="1" applyFill="1" applyBorder="1" applyAlignment="1">
      <alignment horizontal="right" vertical="center"/>
    </xf>
    <xf numFmtId="0" fontId="19" fillId="5" borderId="50" xfId="0" applyFont="1" applyFill="1" applyBorder="1" applyAlignment="1">
      <alignment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left" vertical="center"/>
    </xf>
    <xf numFmtId="0" fontId="19" fillId="5" borderId="51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right" vertical="top"/>
    </xf>
    <xf numFmtId="0" fontId="19" fillId="5" borderId="1" xfId="0" applyFont="1" applyFill="1" applyBorder="1" applyAlignment="1">
      <alignment horizontal="left" vertical="top"/>
    </xf>
    <xf numFmtId="0" fontId="19" fillId="5" borderId="1" xfId="0" applyFont="1" applyFill="1" applyBorder="1" applyAlignment="1">
      <alignment horizontal="center" vertical="top"/>
    </xf>
    <xf numFmtId="0" fontId="19" fillId="5" borderId="27" xfId="0" applyFont="1" applyFill="1" applyBorder="1" applyAlignment="1">
      <alignment horizontal="left" vertical="top"/>
    </xf>
    <xf numFmtId="164" fontId="6" fillId="3" borderId="58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59" xfId="0" applyNumberFormat="1" applyFont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164" fontId="6" fillId="2" borderId="6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2" borderId="0" xfId="0" applyFont="1" applyFill="1"/>
    <xf numFmtId="0" fontId="10" fillId="0" borderId="0" xfId="0" applyFont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2" xfId="0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0" borderId="9" xfId="0" applyFont="1" applyBorder="1" applyAlignment="1">
      <alignment horizontal="right"/>
    </xf>
    <xf numFmtId="0" fontId="10" fillId="0" borderId="1" xfId="0" applyFont="1" applyBorder="1"/>
    <xf numFmtId="0" fontId="10" fillId="0" borderId="27" xfId="0" applyFont="1" applyBorder="1"/>
    <xf numFmtId="0" fontId="10" fillId="0" borderId="1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2" borderId="9" xfId="0" applyFont="1" applyFill="1" applyBorder="1" applyAlignment="1">
      <alignment horizontal="right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6" borderId="61" xfId="0" applyFont="1" applyFill="1" applyBorder="1" applyAlignment="1">
      <alignment horizontal="right" vertical="center"/>
    </xf>
    <xf numFmtId="0" fontId="10" fillId="6" borderId="62" xfId="0" applyFont="1" applyFill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zoomScale="83" zoomScaleNormal="83" workbookViewId="0">
      <pane xSplit="6" ySplit="5" topLeftCell="G6" activePane="bottomRight" state="frozen"/>
      <selection pane="topRight" activeCell="E1" sqref="E1"/>
      <selection pane="bottomLeft" activeCell="A5" sqref="A5"/>
      <selection pane="bottomRight" activeCell="D14" sqref="D14"/>
    </sheetView>
  </sheetViews>
  <sheetFormatPr baseColWidth="10" defaultColWidth="9.1640625" defaultRowHeight="14" x14ac:dyDescent="0.15"/>
  <cols>
    <col min="1" max="1" width="6.33203125" style="5" customWidth="1"/>
    <col min="2" max="2" width="27" style="1" customWidth="1"/>
    <col min="3" max="3" width="7.1640625" style="1" customWidth="1"/>
    <col min="4" max="4" width="20.1640625" style="1" customWidth="1"/>
    <col min="5" max="5" width="25.83203125" style="1" customWidth="1"/>
    <col min="6" max="6" width="9.33203125" style="1" customWidth="1"/>
    <col min="7" max="7" width="9.1640625" style="1" customWidth="1"/>
    <col min="8" max="8" width="9.1640625" style="1"/>
    <col min="9" max="9" width="4" style="1" customWidth="1"/>
    <col min="10" max="10" width="3" style="1" customWidth="1"/>
    <col min="11" max="11" width="9.1640625" style="1"/>
    <col min="12" max="12" width="24" style="1" customWidth="1"/>
    <col min="13" max="13" width="9.1640625" style="1"/>
    <col min="14" max="14" width="19" style="1" customWidth="1"/>
    <col min="15" max="15" width="24.83203125" style="1" customWidth="1"/>
    <col min="16" max="16384" width="9.1640625" style="1"/>
  </cols>
  <sheetData>
    <row r="1" spans="1:10" ht="15" customHeight="1" thickTop="1" x14ac:dyDescent="0.15">
      <c r="A1" s="212" t="s">
        <v>191</v>
      </c>
      <c r="B1" s="213"/>
      <c r="C1" s="213"/>
      <c r="D1" s="213"/>
      <c r="E1" s="213"/>
      <c r="F1" s="213"/>
      <c r="G1" s="214"/>
    </row>
    <row r="2" spans="1:10" ht="15.75" customHeight="1" thickBot="1" x14ac:dyDescent="0.2">
      <c r="A2" s="215"/>
      <c r="B2" s="216"/>
      <c r="C2" s="216"/>
      <c r="D2" s="216"/>
      <c r="E2" s="216"/>
      <c r="F2" s="216"/>
      <c r="G2" s="217"/>
    </row>
    <row r="3" spans="1:10" ht="15.75" customHeight="1" thickTop="1" x14ac:dyDescent="0.15">
      <c r="A3" s="28" t="s">
        <v>0</v>
      </c>
      <c r="B3" s="29" t="s">
        <v>1</v>
      </c>
      <c r="C3" s="29" t="s">
        <v>2</v>
      </c>
      <c r="D3" s="29" t="s">
        <v>3</v>
      </c>
      <c r="E3" s="30" t="s">
        <v>34</v>
      </c>
      <c r="F3" s="31" t="s">
        <v>4</v>
      </c>
      <c r="G3" s="32" t="s">
        <v>5</v>
      </c>
    </row>
    <row r="4" spans="1:10" s="2" customFormat="1" ht="15.75" customHeight="1" thickBot="1" x14ac:dyDescent="0.2">
      <c r="A4" s="33"/>
      <c r="B4" s="34"/>
      <c r="C4" s="34" t="s">
        <v>6</v>
      </c>
      <c r="D4" s="34"/>
      <c r="E4" s="35" t="s">
        <v>35</v>
      </c>
      <c r="F4" s="36" t="s">
        <v>7</v>
      </c>
      <c r="G4" s="37" t="s">
        <v>7</v>
      </c>
    </row>
    <row r="5" spans="1:10" ht="15.75" customHeight="1" thickBot="1" x14ac:dyDescent="0.2">
      <c r="A5" s="38"/>
      <c r="B5" s="156" t="s">
        <v>194</v>
      </c>
      <c r="C5" s="20"/>
      <c r="D5" s="20"/>
      <c r="E5" s="20"/>
      <c r="F5" s="39"/>
      <c r="G5" s="40"/>
      <c r="J5" s="24"/>
    </row>
    <row r="6" spans="1:10" ht="18" thickTop="1" thickBot="1" x14ac:dyDescent="0.2">
      <c r="A6" s="41"/>
      <c r="B6" s="42" t="s">
        <v>36</v>
      </c>
      <c r="C6" s="43"/>
      <c r="D6" s="43"/>
      <c r="E6" s="44"/>
      <c r="F6" s="45">
        <f>TIME(9,0,0)</f>
        <v>0.375</v>
      </c>
      <c r="G6" s="46"/>
    </row>
    <row r="7" spans="1:10" ht="17" thickTop="1" x14ac:dyDescent="0.15">
      <c r="A7" s="47">
        <v>2065</v>
      </c>
      <c r="B7" s="48" t="s">
        <v>37</v>
      </c>
      <c r="C7" s="23" t="s">
        <v>38</v>
      </c>
      <c r="D7" s="49" t="s">
        <v>39</v>
      </c>
      <c r="E7" s="50" t="s">
        <v>202</v>
      </c>
      <c r="F7" s="51">
        <f>TIME(9,0,0)</f>
        <v>0.375</v>
      </c>
      <c r="G7" s="52">
        <f>F11+TIME(0,4,0)</f>
        <v>0.38888888888888884</v>
      </c>
      <c r="H7" s="1">
        <v>1</v>
      </c>
    </row>
    <row r="8" spans="1:10" ht="16" x14ac:dyDescent="0.2">
      <c r="A8" s="53" t="s">
        <v>40</v>
      </c>
      <c r="B8" s="54" t="s">
        <v>41</v>
      </c>
      <c r="C8" s="21" t="s">
        <v>38</v>
      </c>
      <c r="D8" s="54" t="s">
        <v>42</v>
      </c>
      <c r="E8" s="54" t="s">
        <v>43</v>
      </c>
      <c r="F8" s="55">
        <f t="shared" ref="F8:F9" si="0">F7+TIME(0,4,0)</f>
        <v>0.37777777777777777</v>
      </c>
      <c r="G8" s="56">
        <f t="shared" ref="G8:G9" si="1">G7+TIME(0,3,0)</f>
        <v>0.39097222222222217</v>
      </c>
      <c r="H8" s="1">
        <v>1</v>
      </c>
      <c r="J8" s="9"/>
    </row>
    <row r="9" spans="1:10" ht="16" x14ac:dyDescent="0.15">
      <c r="A9" s="47" t="s">
        <v>89</v>
      </c>
      <c r="B9" s="48" t="s">
        <v>138</v>
      </c>
      <c r="C9" s="23" t="s">
        <v>45</v>
      </c>
      <c r="D9" s="49" t="s">
        <v>139</v>
      </c>
      <c r="E9" s="50" t="s">
        <v>140</v>
      </c>
      <c r="F9" s="55">
        <f t="shared" si="0"/>
        <v>0.38055555555555554</v>
      </c>
      <c r="G9" s="56">
        <f t="shared" si="1"/>
        <v>0.39305555555555549</v>
      </c>
      <c r="H9" s="1">
        <v>1</v>
      </c>
    </row>
    <row r="10" spans="1:10" ht="16" x14ac:dyDescent="0.2">
      <c r="A10" s="57">
        <v>4811</v>
      </c>
      <c r="B10" s="54" t="s">
        <v>46</v>
      </c>
      <c r="C10" s="21" t="s">
        <v>45</v>
      </c>
      <c r="D10" s="54" t="s">
        <v>47</v>
      </c>
      <c r="E10" s="58" t="s">
        <v>48</v>
      </c>
      <c r="F10" s="55">
        <f>F9+TIME(0,4,0)</f>
        <v>0.3833333333333333</v>
      </c>
      <c r="G10" s="56">
        <f>G9+TIME(0,3,0)</f>
        <v>0.39513888888888882</v>
      </c>
      <c r="H10" s="1">
        <v>1</v>
      </c>
      <c r="J10" s="27"/>
    </row>
    <row r="11" spans="1:10" ht="16" x14ac:dyDescent="0.15">
      <c r="A11" s="53">
        <v>4169</v>
      </c>
      <c r="B11" s="59" t="s">
        <v>28</v>
      </c>
      <c r="C11" s="60" t="s">
        <v>52</v>
      </c>
      <c r="D11" s="16" t="s">
        <v>29</v>
      </c>
      <c r="E11" s="61" t="s">
        <v>53</v>
      </c>
      <c r="F11" s="62">
        <f>F10+TIME(0,4,0)</f>
        <v>0.38611111111111107</v>
      </c>
      <c r="G11" s="63">
        <f>G10+TIME(0,3,0)</f>
        <v>0.39722222222222214</v>
      </c>
      <c r="H11" s="1">
        <v>1</v>
      </c>
    </row>
    <row r="12" spans="1:10" ht="17" thickBot="1" x14ac:dyDescent="0.2">
      <c r="A12" s="53"/>
      <c r="B12" s="64"/>
      <c r="C12" s="65"/>
      <c r="D12" s="66"/>
      <c r="E12" s="67" t="s">
        <v>54</v>
      </c>
      <c r="F12" s="68"/>
      <c r="G12" s="69"/>
    </row>
    <row r="13" spans="1:10" ht="18" thickTop="1" thickBot="1" x14ac:dyDescent="0.2">
      <c r="A13" s="70"/>
      <c r="B13" s="71"/>
      <c r="C13" s="72"/>
      <c r="D13" s="73"/>
      <c r="E13" s="73"/>
      <c r="F13" s="45">
        <f>G11+TIME(0,4,0)</f>
        <v>0.39999999999999991</v>
      </c>
      <c r="G13" s="46"/>
    </row>
    <row r="14" spans="1:10" ht="17" thickTop="1" x14ac:dyDescent="0.15">
      <c r="A14" s="130">
        <v>3447</v>
      </c>
      <c r="B14" s="131" t="s">
        <v>141</v>
      </c>
      <c r="C14" s="83" t="s">
        <v>38</v>
      </c>
      <c r="D14" s="131" t="s">
        <v>142</v>
      </c>
      <c r="E14" s="133" t="s">
        <v>192</v>
      </c>
      <c r="F14" s="51">
        <f>F13</f>
        <v>0.39999999999999991</v>
      </c>
      <c r="G14" s="52">
        <f>F19+TIME(0,4,0)</f>
        <v>0.41666666666666652</v>
      </c>
      <c r="H14" s="1">
        <v>1</v>
      </c>
    </row>
    <row r="15" spans="1:10" ht="16" x14ac:dyDescent="0.15">
      <c r="A15" s="14">
        <v>4460</v>
      </c>
      <c r="B15" s="15" t="s">
        <v>55</v>
      </c>
      <c r="C15" s="60" t="s">
        <v>45</v>
      </c>
      <c r="D15" s="15" t="s">
        <v>56</v>
      </c>
      <c r="E15" s="75" t="s">
        <v>57</v>
      </c>
      <c r="F15" s="55">
        <f>F13+TIME(0,4,0)</f>
        <v>0.40277777777777768</v>
      </c>
      <c r="G15" s="56">
        <f t="shared" ref="G15:G19" si="2">G14+TIME(0,3,0)</f>
        <v>0.41874999999999984</v>
      </c>
      <c r="H15" s="1">
        <v>1</v>
      </c>
      <c r="I15" s="24"/>
      <c r="J15" s="25"/>
    </row>
    <row r="16" spans="1:10" ht="16" x14ac:dyDescent="0.2">
      <c r="A16" s="14">
        <v>3951</v>
      </c>
      <c r="B16" s="15" t="s">
        <v>58</v>
      </c>
      <c r="C16" s="22" t="s">
        <v>45</v>
      </c>
      <c r="D16" s="16" t="s">
        <v>24</v>
      </c>
      <c r="E16" s="18" t="s">
        <v>193</v>
      </c>
      <c r="F16" s="55">
        <f>F15+TIME(0,4,0)</f>
        <v>0.40555555555555545</v>
      </c>
      <c r="G16" s="56">
        <f t="shared" si="2"/>
        <v>0.42083333333333317</v>
      </c>
      <c r="H16" s="1">
        <v>1</v>
      </c>
      <c r="J16" s="10"/>
    </row>
    <row r="17" spans="1:10" ht="16" x14ac:dyDescent="0.2">
      <c r="A17" s="203">
        <v>944</v>
      </c>
      <c r="B17" s="201" t="s">
        <v>229</v>
      </c>
      <c r="C17" s="202" t="s">
        <v>52</v>
      </c>
      <c r="D17" s="201" t="s">
        <v>228</v>
      </c>
      <c r="E17" s="200" t="s">
        <v>227</v>
      </c>
      <c r="F17" s="55">
        <f>F16+TIME(0,4,0)</f>
        <v>0.40833333333333321</v>
      </c>
      <c r="G17" s="56">
        <f>G16+TIME(0,3,0)</f>
        <v>0.4229166666666665</v>
      </c>
      <c r="H17" s="1">
        <v>1</v>
      </c>
      <c r="J17" s="10"/>
    </row>
    <row r="18" spans="1:10" ht="16" x14ac:dyDescent="0.15">
      <c r="A18" s="14" t="s">
        <v>65</v>
      </c>
      <c r="B18" s="15" t="s">
        <v>66</v>
      </c>
      <c r="C18" s="21" t="s">
        <v>52</v>
      </c>
      <c r="D18" s="16" t="s">
        <v>24</v>
      </c>
      <c r="E18" s="17" t="s">
        <v>67</v>
      </c>
      <c r="F18" s="55">
        <f>F17+TIME(0,4,0)</f>
        <v>0.41111111111111098</v>
      </c>
      <c r="G18" s="56">
        <f t="shared" si="2"/>
        <v>0.42499999999999982</v>
      </c>
      <c r="H18" s="1">
        <v>1</v>
      </c>
      <c r="J18" s="24"/>
    </row>
    <row r="19" spans="1:10" ht="17" thickBot="1" x14ac:dyDescent="0.25">
      <c r="A19" s="13" t="s">
        <v>68</v>
      </c>
      <c r="B19" s="12" t="s">
        <v>69</v>
      </c>
      <c r="C19" s="77" t="s">
        <v>52</v>
      </c>
      <c r="D19" s="78" t="s">
        <v>70</v>
      </c>
      <c r="E19" s="79" t="s">
        <v>71</v>
      </c>
      <c r="F19" s="55">
        <f>F18+TIME(0,4,0)</f>
        <v>0.41388888888888875</v>
      </c>
      <c r="G19" s="56">
        <f t="shared" si="2"/>
        <v>0.42708333333333315</v>
      </c>
      <c r="H19" s="1">
        <v>1</v>
      </c>
    </row>
    <row r="20" spans="1:10" ht="18" thickTop="1" thickBot="1" x14ac:dyDescent="0.2">
      <c r="A20" s="91"/>
      <c r="B20" s="138" t="s">
        <v>84</v>
      </c>
      <c r="C20" s="118"/>
      <c r="D20" s="92"/>
      <c r="E20" s="93"/>
      <c r="F20" s="45">
        <f>G19+TIME(0,3,0)</f>
        <v>0.42916666666666647</v>
      </c>
      <c r="G20" s="46"/>
    </row>
    <row r="21" spans="1:10" ht="17" thickTop="1" x14ac:dyDescent="0.15">
      <c r="A21" s="158" t="s">
        <v>85</v>
      </c>
      <c r="B21" s="159" t="s">
        <v>86</v>
      </c>
      <c r="C21" s="160" t="s">
        <v>45</v>
      </c>
      <c r="D21" s="161" t="s">
        <v>87</v>
      </c>
      <c r="E21" s="162" t="s">
        <v>88</v>
      </c>
      <c r="F21" s="51">
        <f>F20</f>
        <v>0.42916666666666647</v>
      </c>
      <c r="G21" s="52">
        <f>F26+TIME(0,4,0)</f>
        <v>0.44583333333333308</v>
      </c>
      <c r="H21" s="1">
        <v>1</v>
      </c>
    </row>
    <row r="22" spans="1:10" ht="16" x14ac:dyDescent="0.2">
      <c r="A22" s="163" t="s">
        <v>89</v>
      </c>
      <c r="B22" s="164" t="s">
        <v>90</v>
      </c>
      <c r="C22" s="165" t="s">
        <v>45</v>
      </c>
      <c r="D22" s="164" t="s">
        <v>63</v>
      </c>
      <c r="E22" s="166" t="s">
        <v>91</v>
      </c>
      <c r="F22" s="55">
        <f>F20+TIME(0,4,0)</f>
        <v>0.43194444444444424</v>
      </c>
      <c r="G22" s="56">
        <f t="shared" ref="G22:G25" si="3">G21+TIME(0,3,0)</f>
        <v>0.44791666666666641</v>
      </c>
      <c r="H22" s="1">
        <v>1</v>
      </c>
      <c r="J22" s="11"/>
    </row>
    <row r="23" spans="1:10" ht="16" x14ac:dyDescent="0.15">
      <c r="A23" s="94">
        <v>4631</v>
      </c>
      <c r="B23" s="95" t="s">
        <v>166</v>
      </c>
      <c r="C23" s="96" t="s">
        <v>45</v>
      </c>
      <c r="D23" s="97" t="s">
        <v>167</v>
      </c>
      <c r="E23" s="98" t="s">
        <v>168</v>
      </c>
      <c r="F23" s="55">
        <f>F22+TIME(0,4,0)</f>
        <v>0.43472222222222201</v>
      </c>
      <c r="G23" s="56">
        <f t="shared" si="3"/>
        <v>0.44999999999999973</v>
      </c>
      <c r="H23" s="1">
        <v>1</v>
      </c>
    </row>
    <row r="24" spans="1:10" ht="16" x14ac:dyDescent="0.15">
      <c r="A24" s="94" t="s">
        <v>92</v>
      </c>
      <c r="B24" s="95" t="s">
        <v>197</v>
      </c>
      <c r="C24" s="96" t="s">
        <v>45</v>
      </c>
      <c r="D24" s="97" t="s">
        <v>196</v>
      </c>
      <c r="E24" s="98" t="s">
        <v>195</v>
      </c>
      <c r="F24" s="55">
        <f t="shared" ref="F24:F25" si="4">F23+TIME(0,4,0)</f>
        <v>0.43749999999999978</v>
      </c>
      <c r="G24" s="56">
        <f t="shared" si="3"/>
        <v>0.45208333333333306</v>
      </c>
      <c r="H24" s="1">
        <v>1</v>
      </c>
    </row>
    <row r="25" spans="1:10" ht="16" x14ac:dyDescent="0.15">
      <c r="A25" s="81">
        <v>4477</v>
      </c>
      <c r="B25" s="82" t="s">
        <v>199</v>
      </c>
      <c r="C25" s="132" t="s">
        <v>45</v>
      </c>
      <c r="D25" s="157" t="s">
        <v>210</v>
      </c>
      <c r="E25" s="84" t="s">
        <v>83</v>
      </c>
      <c r="F25" s="55">
        <f t="shared" si="4"/>
        <v>0.44027777777777755</v>
      </c>
      <c r="G25" s="56">
        <f t="shared" si="3"/>
        <v>0.45416666666666639</v>
      </c>
      <c r="H25" s="1">
        <v>1</v>
      </c>
      <c r="J25" s="19"/>
    </row>
    <row r="26" spans="1:10" ht="17" thickBot="1" x14ac:dyDescent="0.2">
      <c r="A26" s="14">
        <v>4020</v>
      </c>
      <c r="B26" s="16" t="s">
        <v>149</v>
      </c>
      <c r="C26" s="21" t="s">
        <v>38</v>
      </c>
      <c r="D26" s="16" t="s">
        <v>150</v>
      </c>
      <c r="E26" s="18" t="s">
        <v>151</v>
      </c>
      <c r="F26" s="55">
        <f>F25+TIME(0,4,0)</f>
        <v>0.44305555555555531</v>
      </c>
      <c r="G26" s="56">
        <f>G25+TIME(0,3,0)</f>
        <v>0.45624999999999971</v>
      </c>
      <c r="H26" s="1">
        <v>1</v>
      </c>
      <c r="J26" s="19"/>
    </row>
    <row r="27" spans="1:10" ht="18" thickTop="1" thickBot="1" x14ac:dyDescent="0.2">
      <c r="A27" s="70"/>
      <c r="B27" s="87" t="s">
        <v>201</v>
      </c>
      <c r="C27" s="88"/>
      <c r="D27" s="89"/>
      <c r="E27" s="89"/>
      <c r="F27" s="45">
        <f>G26+TIME(0,3,0)</f>
        <v>0.45833333333333304</v>
      </c>
      <c r="G27" s="90"/>
    </row>
    <row r="28" spans="1:10" ht="17" thickTop="1" x14ac:dyDescent="0.2">
      <c r="A28" s="99" t="s">
        <v>92</v>
      </c>
      <c r="B28" s="100" t="s">
        <v>93</v>
      </c>
      <c r="C28" s="101" t="s">
        <v>45</v>
      </c>
      <c r="D28" s="100" t="s">
        <v>94</v>
      </c>
      <c r="E28" s="102" t="s">
        <v>95</v>
      </c>
      <c r="F28" s="56">
        <f>F27+TIME(0,25,0)</f>
        <v>0.47569444444444414</v>
      </c>
      <c r="G28" s="52">
        <f>F33+TIME(0,4,0)</f>
        <v>0.49236111111111075</v>
      </c>
      <c r="H28" s="1">
        <v>1</v>
      </c>
      <c r="J28" s="10"/>
    </row>
    <row r="29" spans="1:10" ht="16" x14ac:dyDescent="0.2">
      <c r="A29" s="14">
        <v>3869</v>
      </c>
      <c r="B29" s="49" t="s">
        <v>49</v>
      </c>
      <c r="C29" s="23" t="s">
        <v>45</v>
      </c>
      <c r="D29" s="49" t="s">
        <v>50</v>
      </c>
      <c r="E29" s="18" t="s">
        <v>51</v>
      </c>
      <c r="F29" s="125">
        <f>F28+TIME(0,4,0)</f>
        <v>0.47847222222222191</v>
      </c>
      <c r="G29" s="56">
        <f t="shared" ref="G29:G33" si="5">G28+TIME(0,3,0)</f>
        <v>0.49444444444444408</v>
      </c>
      <c r="H29" s="1">
        <v>1</v>
      </c>
      <c r="J29" s="9"/>
    </row>
    <row r="30" spans="1:10" ht="16" x14ac:dyDescent="0.2">
      <c r="A30" s="14">
        <v>4267</v>
      </c>
      <c r="B30" s="54" t="s">
        <v>59</v>
      </c>
      <c r="C30" s="21" t="s">
        <v>45</v>
      </c>
      <c r="D30" s="54" t="s">
        <v>60</v>
      </c>
      <c r="E30" s="74" t="s">
        <v>61</v>
      </c>
      <c r="F30" s="115">
        <f>F29+TIME(0,4,0)</f>
        <v>0.48124999999999968</v>
      </c>
      <c r="G30" s="56">
        <f t="shared" si="5"/>
        <v>0.4965277777777774</v>
      </c>
      <c r="H30" s="1">
        <v>1</v>
      </c>
      <c r="J30" s="9"/>
    </row>
    <row r="31" spans="1:10" ht="16" x14ac:dyDescent="0.15">
      <c r="A31" s="85">
        <v>4430</v>
      </c>
      <c r="B31" s="86" t="s">
        <v>81</v>
      </c>
      <c r="C31" s="22" t="s">
        <v>45</v>
      </c>
      <c r="D31" s="76" t="s">
        <v>82</v>
      </c>
      <c r="E31" s="76" t="s">
        <v>83</v>
      </c>
      <c r="F31" s="115">
        <f>F30+TIME(0,4,0)</f>
        <v>0.48402777777777745</v>
      </c>
      <c r="G31" s="56">
        <f t="shared" si="5"/>
        <v>0.49861111111111073</v>
      </c>
      <c r="H31" s="1">
        <v>1</v>
      </c>
    </row>
    <row r="32" spans="1:10" ht="16" x14ac:dyDescent="0.2">
      <c r="A32" s="14">
        <v>3765</v>
      </c>
      <c r="B32" s="16" t="s">
        <v>184</v>
      </c>
      <c r="C32" s="21" t="s">
        <v>44</v>
      </c>
      <c r="D32" s="16" t="s">
        <v>72</v>
      </c>
      <c r="E32" s="18" t="s">
        <v>185</v>
      </c>
      <c r="F32" s="115">
        <f>F31+TIME(0,4,0)</f>
        <v>0.48680555555555521</v>
      </c>
      <c r="G32" s="56">
        <f t="shared" si="5"/>
        <v>0.50069444444444411</v>
      </c>
      <c r="H32" s="1">
        <v>1</v>
      </c>
      <c r="J32" s="11"/>
    </row>
    <row r="33" spans="1:8" ht="17" thickBot="1" x14ac:dyDescent="0.2">
      <c r="A33" s="185">
        <v>28</v>
      </c>
      <c r="B33" s="186" t="s">
        <v>205</v>
      </c>
      <c r="C33" s="188" t="s">
        <v>44</v>
      </c>
      <c r="D33" s="186" t="s">
        <v>29</v>
      </c>
      <c r="E33" s="187" t="s">
        <v>206</v>
      </c>
      <c r="F33" s="115">
        <f>F32+TIME(0,4,0)</f>
        <v>0.48958333333333298</v>
      </c>
      <c r="G33" s="56">
        <f t="shared" si="5"/>
        <v>0.50277777777777743</v>
      </c>
      <c r="H33" s="1">
        <v>1</v>
      </c>
    </row>
    <row r="34" spans="1:8" ht="18" thickTop="1" thickBot="1" x14ac:dyDescent="0.2">
      <c r="A34" s="91"/>
      <c r="B34" s="117"/>
      <c r="C34" s="118"/>
      <c r="D34" s="92"/>
      <c r="E34" s="93"/>
      <c r="F34" s="45">
        <f>G33+TIME(0,4,0)</f>
        <v>0.5055555555555552</v>
      </c>
      <c r="G34" s="119"/>
    </row>
    <row r="35" spans="1:8" ht="18" thickTop="1" thickBot="1" x14ac:dyDescent="0.2">
      <c r="A35" s="14">
        <v>5063</v>
      </c>
      <c r="B35" s="16" t="s">
        <v>163</v>
      </c>
      <c r="C35" s="21" t="s">
        <v>38</v>
      </c>
      <c r="D35" s="16" t="s">
        <v>111</v>
      </c>
      <c r="E35" s="18" t="s">
        <v>164</v>
      </c>
      <c r="F35" s="45">
        <f>F34</f>
        <v>0.5055555555555552</v>
      </c>
      <c r="G35" s="52">
        <f>F39+TIME(0,4,0)</f>
        <v>0.51944444444444404</v>
      </c>
      <c r="H35" s="1">
        <v>1</v>
      </c>
    </row>
    <row r="36" spans="1:8" ht="17" thickTop="1" x14ac:dyDescent="0.15">
      <c r="A36" s="14" t="s">
        <v>73</v>
      </c>
      <c r="B36" s="16" t="s">
        <v>74</v>
      </c>
      <c r="C36" s="21" t="s">
        <v>44</v>
      </c>
      <c r="D36" s="16" t="s">
        <v>75</v>
      </c>
      <c r="E36" s="18" t="s">
        <v>76</v>
      </c>
      <c r="F36" s="55">
        <f t="shared" ref="F36:F37" si="6">F35+TIME(0,4,0)</f>
        <v>0.50833333333333297</v>
      </c>
      <c r="G36" s="56">
        <f t="shared" ref="G36:G37" si="7">G35+TIME(0,3,0)</f>
        <v>0.52152777777777737</v>
      </c>
      <c r="H36" s="1">
        <v>1</v>
      </c>
    </row>
    <row r="37" spans="1:8" ht="16" x14ac:dyDescent="0.15">
      <c r="A37" s="14" t="s">
        <v>77</v>
      </c>
      <c r="B37" s="16" t="s">
        <v>78</v>
      </c>
      <c r="C37" s="21" t="s">
        <v>44</v>
      </c>
      <c r="D37" s="16" t="s">
        <v>79</v>
      </c>
      <c r="E37" s="17" t="s">
        <v>80</v>
      </c>
      <c r="F37" s="55">
        <f t="shared" si="6"/>
        <v>0.51111111111111074</v>
      </c>
      <c r="G37" s="56">
        <f t="shared" si="7"/>
        <v>0.52361111111111069</v>
      </c>
      <c r="H37" s="1">
        <v>1</v>
      </c>
    </row>
    <row r="38" spans="1:8" ht="16" x14ac:dyDescent="0.15">
      <c r="A38" s="14">
        <v>1818</v>
      </c>
      <c r="B38" s="16" t="s">
        <v>96</v>
      </c>
      <c r="C38" s="21" t="s">
        <v>45</v>
      </c>
      <c r="D38" s="16" t="s">
        <v>24</v>
      </c>
      <c r="E38" s="17" t="s">
        <v>200</v>
      </c>
      <c r="F38" s="55">
        <f>F37+TIME(0,4,0)</f>
        <v>0.51388888888888851</v>
      </c>
      <c r="G38" s="56">
        <f>G37+TIME(0,3,0)</f>
        <v>0.52569444444444402</v>
      </c>
      <c r="H38" s="1">
        <v>1</v>
      </c>
    </row>
    <row r="39" spans="1:8" ht="17" thickBot="1" x14ac:dyDescent="0.2">
      <c r="A39" s="106" t="s">
        <v>99</v>
      </c>
      <c r="B39" s="107" t="s">
        <v>100</v>
      </c>
      <c r="C39" s="108" t="s">
        <v>52</v>
      </c>
      <c r="D39" s="107" t="s">
        <v>101</v>
      </c>
      <c r="E39" s="109" t="s">
        <v>102</v>
      </c>
      <c r="F39" s="55">
        <f>F38+TIME(0,4,0)</f>
        <v>0.51666666666666627</v>
      </c>
      <c r="G39" s="56">
        <f>G38+TIME(0,3,0)</f>
        <v>0.52777777777777735</v>
      </c>
      <c r="H39" s="1">
        <v>1</v>
      </c>
    </row>
    <row r="40" spans="1:8" ht="18" thickTop="1" thickBot="1" x14ac:dyDescent="0.2">
      <c r="A40" s="91"/>
      <c r="B40" s="110"/>
      <c r="C40" s="111"/>
      <c r="D40" s="112"/>
      <c r="E40" s="112"/>
      <c r="F40" s="45">
        <f>G39+TIME(0,3,0)</f>
        <v>0.52986111111111067</v>
      </c>
      <c r="G40" s="46"/>
    </row>
    <row r="41" spans="1:8" ht="17" thickTop="1" x14ac:dyDescent="0.15">
      <c r="A41" s="14">
        <v>3560</v>
      </c>
      <c r="B41" s="15" t="s">
        <v>62</v>
      </c>
      <c r="C41" s="21" t="s">
        <v>45</v>
      </c>
      <c r="D41" s="16" t="s">
        <v>63</v>
      </c>
      <c r="E41" s="76" t="s">
        <v>64</v>
      </c>
      <c r="F41" s="51">
        <f>F40</f>
        <v>0.52986111111111067</v>
      </c>
      <c r="G41" s="52">
        <f>F46+TIME(0,4,0)</f>
        <v>0.54652777777777728</v>
      </c>
      <c r="H41" s="1">
        <v>1</v>
      </c>
    </row>
    <row r="42" spans="1:8" ht="16" x14ac:dyDescent="0.15">
      <c r="A42" s="85">
        <v>4395</v>
      </c>
      <c r="B42" s="116" t="s">
        <v>232</v>
      </c>
      <c r="C42" s="22" t="s">
        <v>45</v>
      </c>
      <c r="D42" s="86" t="s">
        <v>231</v>
      </c>
      <c r="E42" s="76" t="s">
        <v>230</v>
      </c>
      <c r="F42" s="114">
        <f>F40+TIME(0,4,0)</f>
        <v>0.53263888888888844</v>
      </c>
      <c r="G42" s="56">
        <f t="shared" ref="G42:G43" si="8">G41+TIME(0,3,0)</f>
        <v>0.54861111111111061</v>
      </c>
      <c r="H42" s="1">
        <v>1</v>
      </c>
    </row>
    <row r="43" spans="1:8" ht="16" x14ac:dyDescent="0.15">
      <c r="A43" s="99" t="s">
        <v>225</v>
      </c>
      <c r="B43" s="107" t="s">
        <v>207</v>
      </c>
      <c r="C43" s="108" t="s">
        <v>52</v>
      </c>
      <c r="D43" s="107" t="s">
        <v>203</v>
      </c>
      <c r="E43" s="109" t="s">
        <v>204</v>
      </c>
      <c r="F43" s="114">
        <f>F42+TIME(0,4,0)</f>
        <v>0.53541666666666621</v>
      </c>
      <c r="G43" s="56">
        <f t="shared" si="8"/>
        <v>0.55069444444444393</v>
      </c>
      <c r="H43" s="1">
        <v>1</v>
      </c>
    </row>
    <row r="44" spans="1:8" ht="16" x14ac:dyDescent="0.15">
      <c r="A44" s="85" t="s">
        <v>154</v>
      </c>
      <c r="B44" s="116" t="s">
        <v>155</v>
      </c>
      <c r="C44" s="22" t="s">
        <v>44</v>
      </c>
      <c r="D44" s="86" t="s">
        <v>150</v>
      </c>
      <c r="E44" s="18" t="s">
        <v>156</v>
      </c>
      <c r="F44" s="62">
        <f>F43+TIME(0,4,0)</f>
        <v>0.53819444444444398</v>
      </c>
      <c r="G44" s="56">
        <f>G43+TIME(0,3,0)</f>
        <v>0.55277777777777726</v>
      </c>
      <c r="H44" s="1">
        <v>1</v>
      </c>
    </row>
    <row r="45" spans="1:8" ht="16" x14ac:dyDescent="0.15">
      <c r="A45" s="14" t="s">
        <v>109</v>
      </c>
      <c r="B45" s="54" t="s">
        <v>110</v>
      </c>
      <c r="C45" s="21" t="s">
        <v>44</v>
      </c>
      <c r="D45" s="54" t="s">
        <v>111</v>
      </c>
      <c r="E45" s="74" t="s">
        <v>112</v>
      </c>
      <c r="F45" s="114">
        <f>F44+TIME(0,4,0)</f>
        <v>0.54097222222222174</v>
      </c>
      <c r="G45" s="56">
        <f>G44+TIME(0,3,0)</f>
        <v>0.55486111111111058</v>
      </c>
      <c r="H45" s="1">
        <v>1</v>
      </c>
    </row>
    <row r="46" spans="1:8" ht="17" thickBot="1" x14ac:dyDescent="0.2">
      <c r="A46" s="207">
        <v>4357</v>
      </c>
      <c r="B46" s="208" t="s">
        <v>103</v>
      </c>
      <c r="C46" s="209" t="s">
        <v>44</v>
      </c>
      <c r="D46" s="210" t="s">
        <v>104</v>
      </c>
      <c r="E46" s="211" t="s">
        <v>105</v>
      </c>
      <c r="F46" s="115">
        <f>F45+TIME(0,4,0)</f>
        <v>0.54374999999999951</v>
      </c>
      <c r="G46" s="56">
        <f>G45+TIME(0,3,0)</f>
        <v>0.55694444444444391</v>
      </c>
      <c r="H46" s="1">
        <v>1</v>
      </c>
    </row>
    <row r="47" spans="1:8" ht="18" thickTop="1" thickBot="1" x14ac:dyDescent="0.2">
      <c r="A47" s="91"/>
      <c r="B47" s="87" t="s">
        <v>234</v>
      </c>
      <c r="C47" s="88"/>
      <c r="D47" s="89"/>
      <c r="E47" s="89"/>
      <c r="F47" s="45">
        <f>G46+TIME(0,3,0)</f>
        <v>0.55902777777777724</v>
      </c>
      <c r="G47" s="46"/>
    </row>
    <row r="48" spans="1:8" ht="17" thickTop="1" x14ac:dyDescent="0.15">
      <c r="A48" s="47" t="s">
        <v>106</v>
      </c>
      <c r="B48" s="48" t="s">
        <v>107</v>
      </c>
      <c r="C48" s="23" t="s">
        <v>45</v>
      </c>
      <c r="D48" s="49" t="s">
        <v>16</v>
      </c>
      <c r="E48" s="50" t="s">
        <v>108</v>
      </c>
      <c r="F48" s="56">
        <f>F47+TIME(0,25,0)</f>
        <v>0.5763888888888884</v>
      </c>
      <c r="G48" s="52">
        <f>F52+TIME(0,4,0)</f>
        <v>0.59027777777777724</v>
      </c>
      <c r="H48" s="1">
        <v>1</v>
      </c>
    </row>
    <row r="49" spans="1:8" ht="16" x14ac:dyDescent="0.15">
      <c r="A49" s="14">
        <v>1818</v>
      </c>
      <c r="B49" s="16" t="s">
        <v>96</v>
      </c>
      <c r="C49" s="21" t="s">
        <v>45</v>
      </c>
      <c r="D49" s="16" t="s">
        <v>24</v>
      </c>
      <c r="E49" s="17" t="s">
        <v>97</v>
      </c>
      <c r="F49" s="55">
        <f>F48+TIME(0,4,0)</f>
        <v>0.57916666666666616</v>
      </c>
      <c r="G49" s="56">
        <f t="shared" ref="G49:G52" si="9">G48+TIME(0,3,0)</f>
        <v>0.59236111111111056</v>
      </c>
      <c r="H49" s="174">
        <v>1</v>
      </c>
    </row>
    <row r="50" spans="1:8" ht="16" x14ac:dyDescent="0.15">
      <c r="A50" s="14">
        <v>5158</v>
      </c>
      <c r="B50" s="16" t="s">
        <v>169</v>
      </c>
      <c r="C50" s="21" t="s">
        <v>38</v>
      </c>
      <c r="D50" s="16" t="s">
        <v>111</v>
      </c>
      <c r="E50" s="18" t="s">
        <v>170</v>
      </c>
      <c r="F50" s="55">
        <f>F49+TIME(0,4,0)</f>
        <v>0.58194444444444393</v>
      </c>
      <c r="G50" s="56">
        <f>G49+TIME(0,3,0)</f>
        <v>0.59444444444444389</v>
      </c>
      <c r="H50" s="1">
        <v>1</v>
      </c>
    </row>
    <row r="51" spans="1:8" ht="16" x14ac:dyDescent="0.15">
      <c r="A51" s="99">
        <v>310</v>
      </c>
      <c r="B51" s="103" t="s">
        <v>26</v>
      </c>
      <c r="C51" s="83" t="s">
        <v>38</v>
      </c>
      <c r="D51" s="104" t="s">
        <v>27</v>
      </c>
      <c r="E51" s="105" t="s">
        <v>98</v>
      </c>
      <c r="F51" s="114">
        <f>F50+TIME(0,4,0)</f>
        <v>0.5847222222222217</v>
      </c>
      <c r="G51" s="56">
        <f>G50+TIME(0,3,0)</f>
        <v>0.59652777777777721</v>
      </c>
      <c r="H51" s="1">
        <v>1</v>
      </c>
    </row>
    <row r="52" spans="1:8" ht="17" thickBot="1" x14ac:dyDescent="0.2">
      <c r="A52" s="99">
        <v>3107</v>
      </c>
      <c r="B52" s="134" t="s">
        <v>143</v>
      </c>
      <c r="C52" s="135" t="s">
        <v>52</v>
      </c>
      <c r="D52" s="134" t="s">
        <v>144</v>
      </c>
      <c r="E52" s="136" t="s">
        <v>165</v>
      </c>
      <c r="F52" s="115">
        <f>F51+TIME(0,4,0)</f>
        <v>0.58749999999999947</v>
      </c>
      <c r="G52" s="56">
        <f t="shared" si="9"/>
        <v>0.59861111111111054</v>
      </c>
      <c r="H52" s="1">
        <v>1</v>
      </c>
    </row>
    <row r="53" spans="1:8" ht="18" thickTop="1" thickBot="1" x14ac:dyDescent="0.2">
      <c r="A53" s="91"/>
      <c r="B53" s="117"/>
      <c r="C53" s="118"/>
      <c r="D53" s="92"/>
      <c r="E53" s="93"/>
      <c r="F53" s="45">
        <f>G52+TIME(0,4,0)</f>
        <v>0.60138888888888831</v>
      </c>
      <c r="G53" s="119"/>
    </row>
    <row r="54" spans="1:8" ht="17" thickTop="1" x14ac:dyDescent="0.15">
      <c r="A54" s="179">
        <v>988</v>
      </c>
      <c r="B54" s="180" t="s">
        <v>217</v>
      </c>
      <c r="C54" s="21" t="s">
        <v>120</v>
      </c>
      <c r="D54" s="180" t="s">
        <v>218</v>
      </c>
      <c r="E54" s="181" t="s">
        <v>219</v>
      </c>
      <c r="F54" s="120">
        <f>F53</f>
        <v>0.60138888888888831</v>
      </c>
      <c r="G54" s="167">
        <f>F64+TIME(0,4,0)</f>
        <v>0.61805555555555491</v>
      </c>
      <c r="H54" s="1">
        <v>1</v>
      </c>
    </row>
    <row r="55" spans="1:8" ht="16" x14ac:dyDescent="0.15">
      <c r="A55" s="179"/>
      <c r="B55" s="182"/>
      <c r="C55" s="183"/>
      <c r="D55" s="184"/>
      <c r="E55" s="181" t="s">
        <v>220</v>
      </c>
      <c r="F55" s="170"/>
      <c r="G55" s="171"/>
    </row>
    <row r="56" spans="1:8" ht="16" x14ac:dyDescent="0.15">
      <c r="A56" s="129">
        <v>4827</v>
      </c>
      <c r="B56" s="16" t="s">
        <v>174</v>
      </c>
      <c r="C56" s="21" t="s">
        <v>120</v>
      </c>
      <c r="D56" s="16" t="s">
        <v>175</v>
      </c>
      <c r="E56" s="76" t="s">
        <v>176</v>
      </c>
      <c r="F56" s="125">
        <f>F54+TIME(0,4,0)</f>
        <v>0.60416666666666607</v>
      </c>
      <c r="G56" s="169">
        <f>G54+TIME(0,3,0)</f>
        <v>0.62013888888888824</v>
      </c>
      <c r="H56" s="1">
        <v>1</v>
      </c>
    </row>
    <row r="57" spans="1:8" ht="16" x14ac:dyDescent="0.15">
      <c r="A57" s="147"/>
      <c r="B57" s="76"/>
      <c r="C57" s="123"/>
      <c r="D57" s="148"/>
      <c r="E57" s="149" t="s">
        <v>177</v>
      </c>
      <c r="F57" s="170"/>
      <c r="G57" s="56"/>
    </row>
    <row r="58" spans="1:8" ht="16" x14ac:dyDescent="0.15">
      <c r="A58" s="14">
        <v>5048</v>
      </c>
      <c r="B58" s="15" t="s">
        <v>119</v>
      </c>
      <c r="C58" s="21" t="s">
        <v>120</v>
      </c>
      <c r="D58" s="16" t="s">
        <v>121</v>
      </c>
      <c r="E58" s="113" t="s">
        <v>122</v>
      </c>
      <c r="F58" s="125">
        <f>F56+TIME(0,4,0)</f>
        <v>0.60694444444444384</v>
      </c>
      <c r="G58" s="169">
        <f>G56+TIME(0,3,0)</f>
        <v>0.62222222222222157</v>
      </c>
      <c r="H58" s="1">
        <v>1</v>
      </c>
    </row>
    <row r="59" spans="1:8" ht="16" x14ac:dyDescent="0.15">
      <c r="A59" s="14"/>
      <c r="B59" s="126"/>
      <c r="C59" s="127"/>
      <c r="D59" s="66"/>
      <c r="E59" s="80" t="s">
        <v>123</v>
      </c>
      <c r="F59" s="170"/>
      <c r="G59" s="56"/>
    </row>
    <row r="60" spans="1:8" ht="16" x14ac:dyDescent="0.15">
      <c r="A60" s="14">
        <v>4631</v>
      </c>
      <c r="B60" s="15" t="s">
        <v>181</v>
      </c>
      <c r="C60" s="21" t="s">
        <v>120</v>
      </c>
      <c r="D60" s="16" t="s">
        <v>182</v>
      </c>
      <c r="E60" s="76" t="s">
        <v>190</v>
      </c>
      <c r="F60" s="125">
        <f>F58+TIME(0,4,0)</f>
        <v>0.60972222222222161</v>
      </c>
      <c r="G60" s="169">
        <f>G58+TIME(0,3,0)</f>
        <v>0.62430555555555489</v>
      </c>
      <c r="H60" s="1">
        <v>1</v>
      </c>
    </row>
    <row r="61" spans="1:8" ht="16" x14ac:dyDescent="0.15">
      <c r="A61" s="154"/>
      <c r="B61" s="58"/>
      <c r="C61" s="127"/>
      <c r="D61" s="155"/>
      <c r="E61" s="80" t="s">
        <v>183</v>
      </c>
      <c r="F61" s="170"/>
      <c r="G61" s="56"/>
    </row>
    <row r="62" spans="1:8" ht="16" x14ac:dyDescent="0.15">
      <c r="A62" s="150">
        <v>5026</v>
      </c>
      <c r="B62" s="151" t="s">
        <v>186</v>
      </c>
      <c r="C62" s="21" t="s">
        <v>118</v>
      </c>
      <c r="D62" s="137" t="s">
        <v>187</v>
      </c>
      <c r="E62" s="113" t="s">
        <v>188</v>
      </c>
      <c r="F62" s="115">
        <f>F60+TIME(0,4,0)</f>
        <v>0.61249999999999938</v>
      </c>
      <c r="G62" s="169">
        <f>G60+TIME(0,3,0)</f>
        <v>0.62638888888888822</v>
      </c>
      <c r="H62" s="1">
        <v>1</v>
      </c>
    </row>
    <row r="63" spans="1:8" ht="16" x14ac:dyDescent="0.15">
      <c r="A63" s="152"/>
      <c r="B63" s="25"/>
      <c r="C63" s="153"/>
      <c r="D63" s="26"/>
      <c r="E63" s="149" t="s">
        <v>189</v>
      </c>
      <c r="F63" s="55"/>
      <c r="G63" s="56"/>
    </row>
    <row r="64" spans="1:8" ht="16" x14ac:dyDescent="0.15">
      <c r="A64" s="14">
        <v>4212</v>
      </c>
      <c r="B64" s="15" t="s">
        <v>30</v>
      </c>
      <c r="C64" s="21" t="s">
        <v>118</v>
      </c>
      <c r="D64" s="17" t="s">
        <v>31</v>
      </c>
      <c r="E64" s="113" t="s">
        <v>32</v>
      </c>
      <c r="F64" s="125">
        <f>F62+TIME(0,4,0)</f>
        <v>0.61527777777777715</v>
      </c>
      <c r="G64" s="169">
        <f>G62+TIME(0,3,0)</f>
        <v>0.62847222222222154</v>
      </c>
      <c r="H64" s="1">
        <v>1</v>
      </c>
    </row>
    <row r="65" spans="1:10" ht="17" thickBot="1" x14ac:dyDescent="0.2">
      <c r="A65" s="14"/>
      <c r="B65" s="121"/>
      <c r="C65" s="122"/>
      <c r="D65" s="123"/>
      <c r="E65" s="124" t="s">
        <v>33</v>
      </c>
      <c r="F65" s="128"/>
      <c r="G65" s="69"/>
    </row>
    <row r="66" spans="1:10" ht="18" thickTop="1" thickBot="1" x14ac:dyDescent="0.2">
      <c r="A66" s="91"/>
      <c r="B66" s="110"/>
      <c r="C66" s="111"/>
      <c r="D66" s="112"/>
      <c r="E66" s="112"/>
      <c r="F66" s="45">
        <f>G64+TIME(0,3,0)</f>
        <v>0.63055555555555487</v>
      </c>
      <c r="G66" s="46"/>
    </row>
    <row r="67" spans="1:10" ht="15" customHeight="1" thickTop="1" x14ac:dyDescent="0.15">
      <c r="A67" s="14" t="s">
        <v>226</v>
      </c>
      <c r="B67" s="176" t="s">
        <v>208</v>
      </c>
      <c r="C67" s="178" t="s">
        <v>45</v>
      </c>
      <c r="D67" s="176" t="s">
        <v>224</v>
      </c>
      <c r="E67" s="177" t="s">
        <v>216</v>
      </c>
      <c r="F67" s="120">
        <f>F66</f>
        <v>0.63055555555555487</v>
      </c>
      <c r="G67" s="167">
        <f>F73+TIME(0,4,0)</f>
        <v>0.64999999999999925</v>
      </c>
      <c r="H67" s="1">
        <v>1</v>
      </c>
    </row>
    <row r="68" spans="1:10" ht="15" customHeight="1" x14ac:dyDescent="0.15">
      <c r="A68" s="85">
        <v>4395</v>
      </c>
      <c r="B68" s="116" t="s">
        <v>232</v>
      </c>
      <c r="C68" s="206" t="s">
        <v>45</v>
      </c>
      <c r="D68" s="116" t="s">
        <v>231</v>
      </c>
      <c r="E68" s="121" t="s">
        <v>233</v>
      </c>
      <c r="F68" s="125">
        <f>F66+TIME(0,4,0)</f>
        <v>0.63333333333333264</v>
      </c>
      <c r="G68" s="56">
        <f>G67+TIME(0,3,0)</f>
        <v>0.65208333333333257</v>
      </c>
      <c r="H68" s="1">
        <v>1</v>
      </c>
    </row>
    <row r="69" spans="1:10" ht="15" customHeight="1" x14ac:dyDescent="0.15">
      <c r="A69" s="14" t="s">
        <v>115</v>
      </c>
      <c r="B69" s="54" t="s">
        <v>116</v>
      </c>
      <c r="C69" s="21" t="s">
        <v>52</v>
      </c>
      <c r="D69" s="54" t="s">
        <v>101</v>
      </c>
      <c r="E69" s="74" t="s">
        <v>117</v>
      </c>
      <c r="F69" s="125">
        <f>F68+TIME(0,4,0)</f>
        <v>0.63611111111111041</v>
      </c>
      <c r="G69" s="56">
        <f>G68+TIME(0,3,0)</f>
        <v>0.6541666666666659</v>
      </c>
      <c r="H69" s="1">
        <v>1</v>
      </c>
    </row>
    <row r="70" spans="1:10" ht="16" x14ac:dyDescent="0.15">
      <c r="A70" s="14" t="s">
        <v>134</v>
      </c>
      <c r="B70" s="15" t="s">
        <v>135</v>
      </c>
      <c r="C70" s="60" t="s">
        <v>52</v>
      </c>
      <c r="D70" s="15" t="s">
        <v>136</v>
      </c>
      <c r="E70" s="126" t="s">
        <v>137</v>
      </c>
      <c r="F70" s="115">
        <f>F69+TIME(0,4,0)</f>
        <v>0.63888888888888817</v>
      </c>
      <c r="G70" s="56">
        <f t="shared" ref="G70:G73" si="10">G69+TIME(0,3,0)</f>
        <v>0.65624999999999922</v>
      </c>
      <c r="H70" s="1">
        <v>1</v>
      </c>
    </row>
    <row r="71" spans="1:10" ht="16" x14ac:dyDescent="0.15">
      <c r="A71" s="14" t="s">
        <v>178</v>
      </c>
      <c r="B71" s="107" t="s">
        <v>212</v>
      </c>
      <c r="C71" s="108" t="s">
        <v>52</v>
      </c>
      <c r="D71" s="107" t="s">
        <v>213</v>
      </c>
      <c r="E71" s="109" t="s">
        <v>214</v>
      </c>
      <c r="F71" s="115">
        <f>F70+TIME(0,4,0)</f>
        <v>0.64166666666666594</v>
      </c>
      <c r="G71" s="56">
        <f t="shared" si="10"/>
        <v>0.65833333333333255</v>
      </c>
      <c r="H71" s="1">
        <v>1</v>
      </c>
    </row>
    <row r="72" spans="1:10" ht="16" x14ac:dyDescent="0.15">
      <c r="A72" s="14" t="s">
        <v>127</v>
      </c>
      <c r="B72" s="15" t="s">
        <v>128</v>
      </c>
      <c r="C72" s="21" t="s">
        <v>52</v>
      </c>
      <c r="D72" s="16" t="s">
        <v>129</v>
      </c>
      <c r="E72" s="17" t="s">
        <v>130</v>
      </c>
      <c r="F72" s="115">
        <f>F71+TIME(0,4,0)</f>
        <v>0.64444444444444371</v>
      </c>
      <c r="G72" s="56">
        <f t="shared" si="10"/>
        <v>0.66041666666666587</v>
      </c>
      <c r="H72" s="1">
        <v>1</v>
      </c>
    </row>
    <row r="73" spans="1:10" ht="17" thickBot="1" x14ac:dyDescent="0.2">
      <c r="A73" s="129">
        <v>2027</v>
      </c>
      <c r="B73" s="15" t="s">
        <v>131</v>
      </c>
      <c r="C73" s="21" t="s">
        <v>52</v>
      </c>
      <c r="D73" s="16" t="s">
        <v>132</v>
      </c>
      <c r="E73" s="18" t="s">
        <v>133</v>
      </c>
      <c r="F73" s="115">
        <f>F72+TIME(0,4,0)</f>
        <v>0.64722222222222148</v>
      </c>
      <c r="G73" s="56">
        <f t="shared" si="10"/>
        <v>0.6624999999999992</v>
      </c>
      <c r="H73" s="1">
        <v>1</v>
      </c>
    </row>
    <row r="74" spans="1:10" ht="18" thickTop="1" thickBot="1" x14ac:dyDescent="0.2">
      <c r="A74" s="91"/>
      <c r="B74" s="87" t="s">
        <v>235</v>
      </c>
      <c r="C74" s="88"/>
      <c r="D74" s="89"/>
      <c r="E74" s="89"/>
      <c r="F74" s="45">
        <f>G73+TIME(0,4,0)</f>
        <v>0.66527777777777697</v>
      </c>
      <c r="G74" s="46"/>
    </row>
    <row r="75" spans="1:10" ht="17" thickTop="1" x14ac:dyDescent="0.15">
      <c r="A75" s="99">
        <v>3107</v>
      </c>
      <c r="B75" s="100" t="s">
        <v>143</v>
      </c>
      <c r="C75" s="101" t="s">
        <v>52</v>
      </c>
      <c r="D75" s="100" t="s">
        <v>144</v>
      </c>
      <c r="E75" s="102" t="s">
        <v>145</v>
      </c>
      <c r="F75" s="56">
        <f>F74+TIME(0,17,0)</f>
        <v>0.67708333333333248</v>
      </c>
      <c r="G75" s="52">
        <f>F80+TIME(0,4,0)</f>
        <v>0.69374999999999909</v>
      </c>
      <c r="H75" s="1">
        <v>1</v>
      </c>
    </row>
    <row r="76" spans="1:10" ht="16" x14ac:dyDescent="0.15">
      <c r="A76" s="53">
        <v>4817</v>
      </c>
      <c r="B76" s="59" t="s">
        <v>124</v>
      </c>
      <c r="C76" s="60" t="s">
        <v>52</v>
      </c>
      <c r="D76" s="16" t="s">
        <v>125</v>
      </c>
      <c r="E76" s="126" t="s">
        <v>137</v>
      </c>
      <c r="F76" s="115">
        <f>F75+TIME(0,4,0)</f>
        <v>0.67986111111111025</v>
      </c>
      <c r="G76" s="56">
        <f>G75+TIME(0,3,0)</f>
        <v>0.69583333333333242</v>
      </c>
      <c r="H76" s="1">
        <v>1</v>
      </c>
    </row>
    <row r="77" spans="1:10" ht="16" x14ac:dyDescent="0.15">
      <c r="A77" s="14">
        <v>5160</v>
      </c>
      <c r="B77" s="15" t="s">
        <v>211</v>
      </c>
      <c r="C77" s="22" t="s">
        <v>38</v>
      </c>
      <c r="D77" s="173" t="s">
        <v>179</v>
      </c>
      <c r="E77" s="17" t="s">
        <v>180</v>
      </c>
      <c r="F77" s="115">
        <f t="shared" ref="F77:F80" si="11">F76+TIME(0,4,0)</f>
        <v>0.68263888888888802</v>
      </c>
      <c r="G77" s="56">
        <f t="shared" ref="G77:G80" si="12">G76+TIME(0,3,0)</f>
        <v>0.69791666666666574</v>
      </c>
      <c r="H77" s="1">
        <v>1</v>
      </c>
    </row>
    <row r="78" spans="1:10" ht="16" x14ac:dyDescent="0.15">
      <c r="A78" s="14">
        <v>1689</v>
      </c>
      <c r="B78" s="15" t="s">
        <v>113</v>
      </c>
      <c r="C78" s="21" t="s">
        <v>38</v>
      </c>
      <c r="D78" s="16" t="s">
        <v>114</v>
      </c>
      <c r="E78" s="17" t="s">
        <v>198</v>
      </c>
      <c r="F78" s="172">
        <f t="shared" si="11"/>
        <v>0.68541666666666579</v>
      </c>
      <c r="G78" s="171">
        <f>G77+TIME(0,3,0)</f>
        <v>0.69999999999999907</v>
      </c>
      <c r="H78" s="1">
        <v>1</v>
      </c>
      <c r="J78" s="3"/>
    </row>
    <row r="79" spans="1:10" ht="16" x14ac:dyDescent="0.15">
      <c r="A79" s="57">
        <v>1811</v>
      </c>
      <c r="B79" s="54" t="s">
        <v>152</v>
      </c>
      <c r="C79" s="21" t="s">
        <v>38</v>
      </c>
      <c r="D79" s="54" t="s">
        <v>24</v>
      </c>
      <c r="E79" s="16" t="s">
        <v>153</v>
      </c>
      <c r="F79" s="115">
        <f t="shared" si="11"/>
        <v>0.68819444444444355</v>
      </c>
      <c r="G79" s="56">
        <f>G78+TIME(0,3,0)</f>
        <v>0.70208333333333239</v>
      </c>
      <c r="H79" s="1">
        <v>1</v>
      </c>
      <c r="I79" s="3"/>
    </row>
    <row r="80" spans="1:10" ht="17" thickBot="1" x14ac:dyDescent="0.25">
      <c r="A80" s="196">
        <v>4343</v>
      </c>
      <c r="B80" s="197" t="s">
        <v>221</v>
      </c>
      <c r="C80" s="199" t="s">
        <v>38</v>
      </c>
      <c r="D80" s="197" t="s">
        <v>223</v>
      </c>
      <c r="E80" s="198" t="s">
        <v>222</v>
      </c>
      <c r="F80" s="115">
        <f t="shared" si="11"/>
        <v>0.69097222222222132</v>
      </c>
      <c r="G80" s="56">
        <f t="shared" si="12"/>
        <v>0.70416666666666572</v>
      </c>
      <c r="H80" s="1">
        <v>1</v>
      </c>
    </row>
    <row r="81" spans="1:18" ht="18" thickTop="1" thickBot="1" x14ac:dyDescent="0.2">
      <c r="A81" s="91"/>
      <c r="B81" s="110"/>
      <c r="C81" s="111"/>
      <c r="D81" s="112"/>
      <c r="E81" s="112"/>
      <c r="F81" s="45">
        <f>G80+TIME(0,4,0)</f>
        <v>0.70694444444444349</v>
      </c>
      <c r="G81" s="46"/>
    </row>
    <row r="82" spans="1:18" ht="17" thickTop="1" x14ac:dyDescent="0.15">
      <c r="A82" s="139">
        <v>4329</v>
      </c>
      <c r="B82" s="140" t="s">
        <v>171</v>
      </c>
      <c r="C82" s="83" t="s">
        <v>120</v>
      </c>
      <c r="D82" s="141" t="s">
        <v>87</v>
      </c>
      <c r="E82" s="142" t="s">
        <v>172</v>
      </c>
      <c r="F82" s="204">
        <f>F81</f>
        <v>0.70694444444444349</v>
      </c>
      <c r="G82" s="205">
        <f>F89+TIME(0,4,0)</f>
        <v>0.72638888888888786</v>
      </c>
      <c r="H82" s="1">
        <v>1</v>
      </c>
    </row>
    <row r="83" spans="1:18" ht="16" x14ac:dyDescent="0.15">
      <c r="A83" s="139"/>
      <c r="B83" s="143"/>
      <c r="C83" s="144"/>
      <c r="D83" s="145"/>
      <c r="E83" s="146" t="s">
        <v>173</v>
      </c>
      <c r="F83" s="170"/>
      <c r="G83" s="56"/>
    </row>
    <row r="84" spans="1:18" ht="16" x14ac:dyDescent="0.15">
      <c r="A84" s="14">
        <v>40</v>
      </c>
      <c r="B84" s="15" t="s">
        <v>157</v>
      </c>
      <c r="C84" s="22" t="s">
        <v>44</v>
      </c>
      <c r="D84" s="17" t="s">
        <v>158</v>
      </c>
      <c r="E84" s="17" t="s">
        <v>159</v>
      </c>
      <c r="F84" s="115">
        <f>F82+TIME(0,4,0)</f>
        <v>0.70972222222222126</v>
      </c>
      <c r="G84" s="56">
        <f>G82+TIME(0,3,0)</f>
        <v>0.72847222222222119</v>
      </c>
      <c r="H84" s="1">
        <v>1</v>
      </c>
    </row>
    <row r="85" spans="1:18" ht="16" x14ac:dyDescent="0.15">
      <c r="A85" s="85">
        <v>154</v>
      </c>
      <c r="B85" s="116" t="s">
        <v>160</v>
      </c>
      <c r="C85" s="22" t="s">
        <v>44</v>
      </c>
      <c r="D85" s="76" t="s">
        <v>161</v>
      </c>
      <c r="E85" s="76" t="s">
        <v>162</v>
      </c>
      <c r="F85" s="115">
        <f>F84+TIME(0,4,0)</f>
        <v>0.71249999999999902</v>
      </c>
      <c r="G85" s="56">
        <f t="shared" ref="G85:G89" si="13">G84+TIME(0,3,0)</f>
        <v>0.73055555555555451</v>
      </c>
      <c r="H85" s="1">
        <v>1</v>
      </c>
    </row>
    <row r="86" spans="1:18" ht="16" x14ac:dyDescent="0.15">
      <c r="A86" s="99">
        <v>4166</v>
      </c>
      <c r="B86" s="107" t="s">
        <v>209</v>
      </c>
      <c r="C86" s="108" t="s">
        <v>45</v>
      </c>
      <c r="D86" s="107" t="s">
        <v>224</v>
      </c>
      <c r="E86" s="109" t="s">
        <v>215</v>
      </c>
      <c r="F86" s="115">
        <f t="shared" ref="F86:F87" si="14">F85+TIME(0,4,0)</f>
        <v>0.71527777777777679</v>
      </c>
      <c r="G86" s="56">
        <f t="shared" si="13"/>
        <v>0.73263888888888784</v>
      </c>
      <c r="H86" s="1">
        <v>1</v>
      </c>
    </row>
    <row r="87" spans="1:18" ht="16" x14ac:dyDescent="0.15">
      <c r="A87" s="85">
        <v>3560</v>
      </c>
      <c r="B87" s="116" t="s">
        <v>146</v>
      </c>
      <c r="C87" s="21" t="s">
        <v>38</v>
      </c>
      <c r="D87" s="86" t="s">
        <v>147</v>
      </c>
      <c r="E87" s="76" t="s">
        <v>148</v>
      </c>
      <c r="F87" s="115">
        <f t="shared" si="14"/>
        <v>0.71805555555555456</v>
      </c>
      <c r="G87" s="56">
        <f t="shared" si="13"/>
        <v>0.73472222222222117</v>
      </c>
      <c r="H87" s="1">
        <v>1</v>
      </c>
    </row>
    <row r="88" spans="1:18" ht="16" x14ac:dyDescent="0.15">
      <c r="A88" s="14">
        <v>4631</v>
      </c>
      <c r="B88" s="15" t="s">
        <v>181</v>
      </c>
      <c r="C88" s="21" t="s">
        <v>52</v>
      </c>
      <c r="D88" s="16" t="s">
        <v>182</v>
      </c>
      <c r="E88" s="17" t="s">
        <v>183</v>
      </c>
      <c r="F88" s="115">
        <f>F87+TIME(0,4,0)</f>
        <v>0.72083333333333233</v>
      </c>
      <c r="G88" s="56">
        <f>G87+TIME(0,3,0)</f>
        <v>0.73680555555555449</v>
      </c>
      <c r="H88" s="1">
        <v>1</v>
      </c>
    </row>
    <row r="89" spans="1:18" ht="17" thickBot="1" x14ac:dyDescent="0.2">
      <c r="A89" s="53">
        <v>4817</v>
      </c>
      <c r="B89" s="59" t="s">
        <v>124</v>
      </c>
      <c r="C89" s="60" t="s">
        <v>52</v>
      </c>
      <c r="D89" s="16" t="s">
        <v>125</v>
      </c>
      <c r="E89" s="18" t="s">
        <v>126</v>
      </c>
      <c r="F89" s="115">
        <f>F88+TIME(0,4,0)</f>
        <v>0.72361111111111009</v>
      </c>
      <c r="G89" s="56">
        <f t="shared" si="13"/>
        <v>0.73888888888888782</v>
      </c>
      <c r="H89" s="1">
        <v>1</v>
      </c>
    </row>
    <row r="90" spans="1:18" ht="18" thickTop="1" thickBot="1" x14ac:dyDescent="0.2">
      <c r="A90" s="91"/>
      <c r="B90" s="110"/>
      <c r="C90" s="111"/>
      <c r="D90" s="112"/>
      <c r="E90" s="112"/>
      <c r="F90" s="45">
        <f>G89+TIME(0,4,0)</f>
        <v>0.74166666666666559</v>
      </c>
      <c r="G90" s="46"/>
      <c r="H90" s="2">
        <f ca="1">SUM(H3:H90)</f>
        <v>65</v>
      </c>
    </row>
    <row r="91" spans="1:18" ht="17" thickTop="1" x14ac:dyDescent="0.15">
      <c r="K91" s="189"/>
      <c r="L91" s="190"/>
      <c r="M91" s="191"/>
      <c r="N91" s="190"/>
      <c r="O91" s="190"/>
      <c r="P91" s="168"/>
      <c r="Q91" s="168"/>
      <c r="R91" s="174"/>
    </row>
    <row r="92" spans="1:18" ht="16" x14ac:dyDescent="0.15">
      <c r="A92" s="1"/>
      <c r="H92" s="4"/>
      <c r="K92" s="189"/>
      <c r="L92" s="190"/>
      <c r="M92" s="191"/>
      <c r="N92" s="190"/>
      <c r="O92" s="192"/>
      <c r="P92" s="168"/>
      <c r="Q92" s="168"/>
      <c r="R92" s="174"/>
    </row>
    <row r="93" spans="1:18" ht="16" x14ac:dyDescent="0.15">
      <c r="A93" s="1"/>
      <c r="K93" s="19"/>
      <c r="L93" s="193"/>
      <c r="M93" s="194"/>
      <c r="N93" s="193"/>
      <c r="O93" s="193"/>
      <c r="P93" s="168"/>
      <c r="Q93" s="168"/>
      <c r="R93" s="174"/>
    </row>
    <row r="94" spans="1:18" ht="16" x14ac:dyDescent="0.15">
      <c r="A94" s="175"/>
      <c r="B94" s="175"/>
      <c r="C94" s="175"/>
      <c r="D94" s="175"/>
      <c r="E94" s="175"/>
      <c r="K94" s="19"/>
      <c r="L94" s="193"/>
      <c r="M94" s="194"/>
      <c r="N94" s="195"/>
      <c r="O94" s="193"/>
      <c r="P94" s="168"/>
      <c r="Q94" s="168"/>
      <c r="R94" s="174"/>
    </row>
    <row r="95" spans="1:18" ht="16" x14ac:dyDescent="0.15">
      <c r="A95" s="1"/>
      <c r="K95" s="19"/>
      <c r="L95" s="193"/>
      <c r="M95" s="194"/>
      <c r="N95" s="193"/>
      <c r="O95" s="193"/>
      <c r="P95" s="168"/>
      <c r="Q95" s="168"/>
      <c r="R95" s="174"/>
    </row>
    <row r="96" spans="1:18" x14ac:dyDescent="0.15">
      <c r="A96" s="1"/>
      <c r="R96" s="174"/>
    </row>
    <row r="97" spans="1:15" x14ac:dyDescent="0.15">
      <c r="A97" s="1"/>
    </row>
    <row r="98" spans="1:15" x14ac:dyDescent="0.15">
      <c r="A98" s="1"/>
    </row>
    <row r="99" spans="1:15" x14ac:dyDescent="0.15">
      <c r="A99" s="1"/>
    </row>
    <row r="100" spans="1:15" ht="16" x14ac:dyDescent="0.15">
      <c r="A100" s="1"/>
      <c r="K100" s="175"/>
      <c r="L100" s="175"/>
      <c r="M100" s="175"/>
      <c r="N100" s="175"/>
      <c r="O100" s="175"/>
    </row>
    <row r="101" spans="1:15" x14ac:dyDescent="0.15">
      <c r="A101" s="1"/>
    </row>
    <row r="102" spans="1:15" x14ac:dyDescent="0.15">
      <c r="A102" s="1"/>
    </row>
    <row r="103" spans="1:15" x14ac:dyDescent="0.15">
      <c r="A103" s="1"/>
    </row>
    <row r="104" spans="1:15" x14ac:dyDescent="0.15">
      <c r="A104" s="1"/>
    </row>
    <row r="105" spans="1:15" x14ac:dyDescent="0.15">
      <c r="A105" s="1"/>
    </row>
    <row r="106" spans="1:15" x14ac:dyDescent="0.15">
      <c r="A106" s="1"/>
    </row>
    <row r="107" spans="1:15" x14ac:dyDescent="0.15">
      <c r="A107" s="1"/>
    </row>
    <row r="108" spans="1:15" x14ac:dyDescent="0.15">
      <c r="A108" s="1"/>
    </row>
    <row r="109" spans="1:15" x14ac:dyDescent="0.15">
      <c r="A109" s="1"/>
    </row>
    <row r="110" spans="1:15" x14ac:dyDescent="0.15">
      <c r="A110" s="1"/>
    </row>
    <row r="111" spans="1:15" x14ac:dyDescent="0.15">
      <c r="A111" s="1"/>
    </row>
  </sheetData>
  <sheetProtection algorithmName="SHA-512" hashValue="/XT9Cqn0k2i4bJpz3Ijy8A9v5VHiGN4UciTapMhj7/a1N6AJt5lSGE17K+OWQ4HB3rLNjRnT2bdlJWnoVrcXDg==" saltValue="7MSOL8YrO9y3IEQ/wSWIGA==" spinCount="100000" sheet="1" objects="1" scenarios="1"/>
  <mergeCells count="1">
    <mergeCell ref="A1:G2"/>
  </mergeCells>
  <phoneticPr fontId="0" type="noConversion"/>
  <pageMargins left="0.39370078740157483" right="0.19685039370078741" top="0.39370078740157483" bottom="0.19685039370078741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baseColWidth="10" defaultColWidth="8.83203125" defaultRowHeight="13" x14ac:dyDescent="0.15"/>
  <sheetData>
    <row r="1" spans="1:5" x14ac:dyDescent="0.15">
      <c r="A1" s="3"/>
      <c r="B1" s="3" t="s">
        <v>15</v>
      </c>
      <c r="C1" s="3" t="s">
        <v>9</v>
      </c>
      <c r="D1" s="3" t="s">
        <v>16</v>
      </c>
      <c r="E1" s="3" t="s">
        <v>17</v>
      </c>
    </row>
    <row r="2" spans="1:5" x14ac:dyDescent="0.15">
      <c r="A2" s="3">
        <v>1723</v>
      </c>
      <c r="B2" s="3" t="s">
        <v>18</v>
      </c>
      <c r="C2" s="3" t="s">
        <v>9</v>
      </c>
      <c r="D2" s="3" t="s">
        <v>10</v>
      </c>
      <c r="E2" s="3" t="s">
        <v>19</v>
      </c>
    </row>
    <row r="3" spans="1:5" ht="14" x14ac:dyDescent="0.15">
      <c r="A3" s="1"/>
      <c r="B3" s="1"/>
      <c r="C3" s="1"/>
      <c r="D3" s="1"/>
      <c r="E3" s="1"/>
    </row>
    <row r="4" spans="1:5" x14ac:dyDescent="0.15">
      <c r="A4" s="3"/>
      <c r="B4" s="3" t="s">
        <v>20</v>
      </c>
      <c r="C4" s="3" t="s">
        <v>8</v>
      </c>
      <c r="D4" s="3" t="s">
        <v>11</v>
      </c>
      <c r="E4" s="3" t="s">
        <v>14</v>
      </c>
    </row>
    <row r="5" spans="1:5" ht="14" x14ac:dyDescent="0.15">
      <c r="A5" s="3"/>
      <c r="B5" s="1"/>
      <c r="C5" s="1"/>
      <c r="D5" s="1"/>
      <c r="E5" s="1"/>
    </row>
    <row r="6" spans="1:5" x14ac:dyDescent="0.15">
      <c r="A6" s="3"/>
      <c r="B6" s="3" t="s">
        <v>21</v>
      </c>
      <c r="C6" s="3" t="s">
        <v>9</v>
      </c>
      <c r="D6" s="3" t="s">
        <v>11</v>
      </c>
      <c r="E6" s="3" t="s">
        <v>22</v>
      </c>
    </row>
    <row r="7" spans="1:5" x14ac:dyDescent="0.15">
      <c r="A7" s="3"/>
      <c r="B7" s="3" t="s">
        <v>13</v>
      </c>
      <c r="C7" s="3" t="s">
        <v>9</v>
      </c>
      <c r="D7" s="3" t="s">
        <v>11</v>
      </c>
      <c r="E7" s="3" t="s">
        <v>12</v>
      </c>
    </row>
    <row r="8" spans="1:5" ht="14" x14ac:dyDescent="0.15">
      <c r="A8" s="1"/>
      <c r="B8" s="1"/>
      <c r="C8" s="1"/>
      <c r="D8" s="1"/>
      <c r="E8" s="1"/>
    </row>
    <row r="9" spans="1:5" ht="14" x14ac:dyDescent="0.15">
      <c r="A9" s="1"/>
      <c r="B9" s="1"/>
      <c r="C9" s="1"/>
      <c r="D9" s="1"/>
      <c r="E9" s="1"/>
    </row>
    <row r="10" spans="1:5" x14ac:dyDescent="0.15">
      <c r="A10" s="3"/>
      <c r="B10" s="3" t="s">
        <v>23</v>
      </c>
      <c r="C10" s="3" t="s">
        <v>9</v>
      </c>
      <c r="D10" s="3" t="s">
        <v>24</v>
      </c>
      <c r="E10" s="3" t="s">
        <v>25</v>
      </c>
    </row>
    <row r="11" spans="1:5" ht="14" x14ac:dyDescent="0.15">
      <c r="A11" s="3"/>
      <c r="B11" s="1"/>
      <c r="C11" s="1"/>
      <c r="D11" s="1"/>
      <c r="E11" s="1"/>
    </row>
    <row r="12" spans="1:5" ht="14" x14ac:dyDescent="0.15">
      <c r="A12" s="1"/>
      <c r="B12" s="1"/>
      <c r="C12" s="1"/>
      <c r="D12" s="1"/>
      <c r="E12" s="1"/>
    </row>
    <row r="13" spans="1:5" ht="14" x14ac:dyDescent="0.15">
      <c r="A13" s="3"/>
      <c r="B13" s="1"/>
      <c r="C13" s="1"/>
      <c r="D13" s="1"/>
      <c r="E13" s="1"/>
    </row>
    <row r="14" spans="1:5" ht="14" x14ac:dyDescent="0.15">
      <c r="A14" s="3"/>
      <c r="B14" s="1"/>
      <c r="C14" s="1"/>
      <c r="D14" s="1"/>
      <c r="E14" s="1"/>
    </row>
    <row r="15" spans="1:5" ht="14" x14ac:dyDescent="0.15">
      <c r="A15" s="1"/>
      <c r="B15" s="1"/>
      <c r="C15" s="1"/>
      <c r="D15" s="1"/>
      <c r="E15" s="1"/>
    </row>
    <row r="16" spans="1:5" ht="14" x14ac:dyDescent="0.15">
      <c r="A16" s="1"/>
      <c r="B16" s="1"/>
      <c r="C16" s="1"/>
      <c r="D16" s="1"/>
      <c r="E16" s="1"/>
    </row>
    <row r="17" spans="1:5" x14ac:dyDescent="0.15">
      <c r="A17" s="7"/>
      <c r="B17" s="8"/>
      <c r="C17" s="3"/>
      <c r="D17" s="3"/>
      <c r="E17" s="6"/>
    </row>
    <row r="18" spans="1:5" ht="14" x14ac:dyDescent="0.15">
      <c r="A18" s="1"/>
      <c r="B18" s="1"/>
      <c r="C18" s="1"/>
      <c r="D18" s="1"/>
      <c r="E18" s="1"/>
    </row>
    <row r="19" spans="1:5" ht="14" x14ac:dyDescent="0.15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Meike Paridaans | MP Horses</cp:lastModifiedBy>
  <cp:revision/>
  <cp:lastPrinted>2022-01-21T18:59:46Z</cp:lastPrinted>
  <dcterms:created xsi:type="dcterms:W3CDTF">2001-12-24T09:07:19Z</dcterms:created>
  <dcterms:modified xsi:type="dcterms:W3CDTF">2024-01-11T19:40:02Z</dcterms:modified>
</cp:coreProperties>
</file>