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C0AA6108-83DD-A14A-93D0-C5C07570BC7C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einduitslag compleet OH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L61" i="1" s="1"/>
  <c r="K60" i="1"/>
  <c r="L60" i="1" s="1"/>
  <c r="K59" i="1"/>
  <c r="L59" i="1" s="1"/>
  <c r="K58" i="1"/>
  <c r="L58" i="1" s="1"/>
  <c r="K54" i="1"/>
  <c r="L54" i="1" s="1"/>
  <c r="K55" i="1"/>
  <c r="L55" i="1" s="1"/>
  <c r="K53" i="1"/>
  <c r="L53" i="1" s="1"/>
  <c r="K50" i="1"/>
  <c r="L50" i="1" s="1"/>
  <c r="K49" i="1"/>
  <c r="L49" i="1" s="1"/>
  <c r="K47" i="1"/>
  <c r="L47" i="1" s="1"/>
  <c r="K48" i="1"/>
  <c r="L48" i="1" s="1"/>
  <c r="K44" i="1"/>
  <c r="L44" i="1" s="1"/>
  <c r="K43" i="1"/>
  <c r="L43" i="1" s="1"/>
  <c r="K39" i="1"/>
  <c r="L39" i="1" s="1"/>
  <c r="K35" i="1"/>
  <c r="L35" i="1" s="1"/>
  <c r="K38" i="1"/>
  <c r="L38" i="1" s="1"/>
  <c r="K36" i="1"/>
  <c r="L36" i="1" s="1"/>
  <c r="K37" i="1"/>
  <c r="L37" i="1" s="1"/>
  <c r="K34" i="1"/>
  <c r="L34" i="1" s="1"/>
  <c r="K33" i="1"/>
  <c r="L33" i="1" s="1"/>
  <c r="K28" i="1"/>
  <c r="L28" i="1" s="1"/>
  <c r="K29" i="1"/>
  <c r="L29" i="1" s="1"/>
  <c r="K27" i="1"/>
  <c r="L27" i="1" s="1"/>
  <c r="K30" i="1"/>
  <c r="L30" i="1" s="1"/>
  <c r="K19" i="1"/>
  <c r="L19" i="1" s="1"/>
  <c r="K20" i="1"/>
  <c r="L20" i="1" s="1"/>
  <c r="K21" i="1"/>
  <c r="L21" i="1" s="1"/>
  <c r="K17" i="1"/>
  <c r="L17" i="1" s="1"/>
  <c r="K18" i="1"/>
  <c r="L18" i="1" s="1"/>
  <c r="K16" i="1"/>
  <c r="L16" i="1" s="1"/>
  <c r="K26" i="1"/>
  <c r="K25" i="1"/>
  <c r="K24" i="1"/>
  <c r="L24" i="1" l="1"/>
  <c r="L26" i="1"/>
  <c r="L25" i="1"/>
</calcChain>
</file>

<file path=xl/sharedStrings.xml><?xml version="1.0" encoding="utf-8"?>
<sst xmlns="http://schemas.openxmlformats.org/spreadsheetml/2006/main" count="169" uniqueCount="122">
  <si>
    <t>Paard</t>
  </si>
  <si>
    <t>Vader</t>
  </si>
  <si>
    <t>Vereniging</t>
  </si>
  <si>
    <t>1e</t>
  </si>
  <si>
    <t>2e</t>
  </si>
  <si>
    <t>3e</t>
  </si>
  <si>
    <t>Finale</t>
  </si>
  <si>
    <t>Sonnega</t>
  </si>
  <si>
    <t>Totaal</t>
  </si>
  <si>
    <t xml:space="preserve">percentage </t>
  </si>
  <si>
    <t>Leslie Agricola</t>
  </si>
  <si>
    <t>Jong-KFPS Talent prijs</t>
  </si>
  <si>
    <t xml:space="preserve">Tinnen Menner is gewonnen door: </t>
  </si>
  <si>
    <t>B</t>
  </si>
  <si>
    <t>Menner</t>
  </si>
  <si>
    <t>Wilma Reijenga</t>
  </si>
  <si>
    <t>Jonas van de Miedweg</t>
  </si>
  <si>
    <t>Oorsprong, MV. De</t>
  </si>
  <si>
    <t>Tobias Ferwerda</t>
  </si>
  <si>
    <t>Elske t.W.</t>
  </si>
  <si>
    <t>Trynwâlden, MV.</t>
  </si>
  <si>
    <t>Gaasterland, MV. HSV</t>
  </si>
  <si>
    <t>Feitse G. L.</t>
  </si>
  <si>
    <t>Ria Hettinga</t>
  </si>
  <si>
    <t>Friese Aanspanning, MV. De</t>
  </si>
  <si>
    <t>Udo De Haan</t>
  </si>
  <si>
    <t>ex.eq</t>
  </si>
  <si>
    <t>Stal fan'e Bûtemare-Trofee</t>
  </si>
  <si>
    <t>Karin Hoekstra</t>
  </si>
  <si>
    <t>Anneke van de Neel</t>
  </si>
  <si>
    <t>Wytske Sijbrandij - Cnossen</t>
  </si>
  <si>
    <t>Waldruters, MV. De</t>
  </si>
  <si>
    <t>Grietje Algra</t>
  </si>
  <si>
    <t>Douwina fan Algrastate</t>
  </si>
  <si>
    <t>Hinte fan ‘e Wigêri</t>
  </si>
  <si>
    <t>Angela Hoekman</t>
  </si>
  <si>
    <t>Wieke fan Buma</t>
  </si>
  <si>
    <t>Z/1sp-pa</t>
  </si>
  <si>
    <t>ZZ/1sp-pa</t>
  </si>
  <si>
    <t xml:space="preserve">Extra prijs aangeboden door Plastrons Enzo:  </t>
  </si>
  <si>
    <t>Annemart Ferwerda</t>
  </si>
  <si>
    <t>Gonne Dijkstra</t>
  </si>
  <si>
    <t>Lutske fan Egypte</t>
  </si>
  <si>
    <t>Jilles fan Sparjeburd</t>
  </si>
  <si>
    <t>Femke Greidanus</t>
  </si>
  <si>
    <t>Fardou GG</t>
  </si>
  <si>
    <t>Nico Galema</t>
  </si>
  <si>
    <t>TG Glenna B</t>
  </si>
  <si>
    <t>Sjaerdema-liauckemaruiters, MV.</t>
  </si>
  <si>
    <t>Dennis Timmer</t>
  </si>
  <si>
    <t>Julius 486</t>
  </si>
  <si>
    <t>L/1sp-pa</t>
  </si>
  <si>
    <t>Jelle van de Wolwarren</t>
  </si>
  <si>
    <t>Ieteke Jildau fan Sparjeburd</t>
  </si>
  <si>
    <t>Jildou Fan Buma</t>
  </si>
  <si>
    <t>Vimke B.</t>
  </si>
  <si>
    <t>Esther Broerse</t>
  </si>
  <si>
    <t>Goudtsje</t>
  </si>
  <si>
    <t>M/1sp-pa</t>
  </si>
  <si>
    <t>Brecht</t>
  </si>
  <si>
    <t>Raerderhimruters, MV.</t>
  </si>
  <si>
    <t>Nynke Veldhuis - Hilarides</t>
  </si>
  <si>
    <t>Femmie Fan S.</t>
  </si>
  <si>
    <t>Eastermar, MV.</t>
  </si>
  <si>
    <t>Iisvrouwe van Stal Redia</t>
  </si>
  <si>
    <t>Rinse PJ</t>
  </si>
  <si>
    <t>Mennoruiters, MV. De</t>
  </si>
  <si>
    <t>Twinn fan de Kressers</t>
  </si>
  <si>
    <t>Aat van de Wolwarren</t>
  </si>
  <si>
    <t>Hette Jellema</t>
  </si>
  <si>
    <t>Drys</t>
  </si>
  <si>
    <t>Diamant Tr. Van De Sprong</t>
  </si>
  <si>
    <t>B/2sp-pa</t>
  </si>
  <si>
    <t>Guusje fan Westermeer, Jonas van de Miedweg</t>
  </si>
  <si>
    <t>Brecht, Iisvrouwe van Stal Redia</t>
  </si>
  <si>
    <t>Ysa, Tyncke</t>
  </si>
  <si>
    <t>L/2sp-pa-M/2sp-pa</t>
  </si>
  <si>
    <t>Twinn fan de Kressers, Its Fan de Kressers</t>
  </si>
  <si>
    <t>Inge Hens</t>
  </si>
  <si>
    <t>Hayke, Rikky</t>
  </si>
  <si>
    <t>Erwin Pruim</t>
  </si>
  <si>
    <t>Flore M, Ouck fan Hickaerd</t>
  </si>
  <si>
    <t>Woldruiters, MV. De</t>
  </si>
  <si>
    <t>Loek Kramer</t>
  </si>
  <si>
    <t>Silke, Isabel</t>
  </si>
  <si>
    <t>Bucephalus, MV.</t>
  </si>
  <si>
    <t xml:space="preserve">Extra prijs aangeboden door Chris Smit Fysiotherapie:  </t>
  </si>
  <si>
    <t>Markus 491</t>
  </si>
  <si>
    <t>Tiede 501</t>
  </si>
  <si>
    <t>Alke 468</t>
  </si>
  <si>
    <t>Uldrik 457</t>
  </si>
  <si>
    <t>Nane 492</t>
  </si>
  <si>
    <t>Elias 494</t>
  </si>
  <si>
    <t>Eise 489</t>
  </si>
  <si>
    <t>Thorben 466</t>
  </si>
  <si>
    <t>Tsjalle 454</t>
  </si>
  <si>
    <t>Pier 448</t>
  </si>
  <si>
    <t>Onne 376</t>
  </si>
  <si>
    <t>Jehannes 484</t>
  </si>
  <si>
    <t>Aan 416</t>
  </si>
  <si>
    <t>Bartele 472</t>
  </si>
  <si>
    <t>Bente 412</t>
  </si>
  <si>
    <t>Haike 482</t>
  </si>
  <si>
    <t>Fabe 348</t>
  </si>
  <si>
    <t>Andries 415</t>
  </si>
  <si>
    <t>Maurits 437</t>
  </si>
  <si>
    <t>Alwin 4689</t>
  </si>
  <si>
    <t>Pier 448, Jehannes 484</t>
  </si>
  <si>
    <t>Fabe 348, Maurits 437</t>
  </si>
  <si>
    <t>Bartele 472, Hessel 480</t>
  </si>
  <si>
    <t>Andries 415, Tsjalle 454</t>
  </si>
  <si>
    <t>Loadewyk 431, Maurits 437</t>
  </si>
  <si>
    <t>Liesbeth van de Wal - Haanstra</t>
  </si>
  <si>
    <t>Marrit de Vries</t>
  </si>
  <si>
    <t>Berber van der Veer</t>
  </si>
  <si>
    <t>Lysbeth de Boer - Hettinga</t>
  </si>
  <si>
    <t>Janet van der Ark</t>
  </si>
  <si>
    <t>Udo de Haan</t>
  </si>
  <si>
    <t>Sonnega Hoofdjury</t>
  </si>
  <si>
    <t>Andries 415, Eise 489</t>
  </si>
  <si>
    <t xml:space="preserve">Liesbeth van de Wal </t>
  </si>
  <si>
    <t>Liesbeth van de 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</si>
</sst>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9" fontId="16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0" fontId="20" fillId="0" borderId="0" xfId="0" applyNumberFormat="1" applyFont="1"/>
    <xf numFmtId="0" fontId="25" fillId="0" borderId="0" xfId="0" applyFont="1"/>
    <xf numFmtId="0" fontId="26" fillId="0" borderId="0" xfId="0" applyFont="1"/>
    <xf numFmtId="9" fontId="25" fillId="0" borderId="0" xfId="0" applyNumberFormat="1" applyFont="1"/>
    <xf numFmtId="10" fontId="19" fillId="0" borderId="0" xfId="0" applyNumberFormat="1" applyFont="1"/>
    <xf numFmtId="10" fontId="16" fillId="0" borderId="0" xfId="0" applyNumberFormat="1" applyFont="1"/>
    <xf numFmtId="10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57151</xdr:rowOff>
    </xdr:from>
    <xdr:to>
      <xdr:col>2</xdr:col>
      <xdr:colOff>1247775</xdr:colOff>
      <xdr:row>6</xdr:row>
      <xdr:rowOff>186088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7151"/>
          <a:ext cx="3448050" cy="13005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361950</xdr:colOff>
      <xdr:row>61</xdr:row>
      <xdr:rowOff>161420</xdr:rowOff>
    </xdr:from>
    <xdr:to>
      <xdr:col>11</xdr:col>
      <xdr:colOff>409575</xdr:colOff>
      <xdr:row>73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1839070"/>
          <a:ext cx="11172825" cy="218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topLeftCell="A67" workbookViewId="0">
      <selection activeCell="M24" sqref="M24"/>
    </sheetView>
  </sheetViews>
  <sheetFormatPr baseColWidth="10" defaultColWidth="8.83203125" defaultRowHeight="15" x14ac:dyDescent="0.2"/>
  <cols>
    <col min="1" max="1" width="6" style="1" bestFit="1" customWidth="1"/>
    <col min="2" max="2" width="32.1640625" bestFit="1" customWidth="1"/>
    <col min="3" max="3" width="30.6640625" bestFit="1" customWidth="1"/>
    <col min="4" max="4" width="24.5" customWidth="1"/>
    <col min="5" max="5" width="35.83203125" bestFit="1" customWidth="1"/>
    <col min="6" max="8" width="3.5" bestFit="1" customWidth="1"/>
    <col min="9" max="9" width="8.5" style="1" customWidth="1"/>
    <col min="11" max="11" width="9.1640625" style="12"/>
  </cols>
  <sheetData>
    <row r="1" spans="1:14" ht="16" x14ac:dyDescent="0.2">
      <c r="D1" s="9" t="s">
        <v>12</v>
      </c>
      <c r="I1"/>
    </row>
    <row r="2" spans="1:14" x14ac:dyDescent="0.2">
      <c r="D2" s="1" t="s">
        <v>120</v>
      </c>
      <c r="E2" s="1" t="s">
        <v>68</v>
      </c>
      <c r="F2" s="7"/>
      <c r="G2" s="7"/>
    </row>
    <row r="3" spans="1:14" ht="16" x14ac:dyDescent="0.2">
      <c r="D3" s="9" t="s">
        <v>11</v>
      </c>
      <c r="E3" s="8"/>
      <c r="F3" s="8"/>
      <c r="G3" s="8"/>
      <c r="H3" s="8"/>
      <c r="I3" s="8"/>
    </row>
    <row r="4" spans="1:14" x14ac:dyDescent="0.2">
      <c r="D4" s="1" t="s">
        <v>40</v>
      </c>
      <c r="E4" s="1" t="s">
        <v>19</v>
      </c>
      <c r="F4" s="7"/>
      <c r="G4" s="8"/>
      <c r="H4" s="8"/>
      <c r="I4" s="15"/>
    </row>
    <row r="5" spans="1:14" ht="16" x14ac:dyDescent="0.2">
      <c r="D5" s="9" t="s">
        <v>27</v>
      </c>
      <c r="I5"/>
    </row>
    <row r="6" spans="1:14" x14ac:dyDescent="0.2">
      <c r="D6" s="1" t="s">
        <v>117</v>
      </c>
      <c r="E6" s="1" t="s">
        <v>71</v>
      </c>
      <c r="I6" s="15"/>
    </row>
    <row r="7" spans="1:14" ht="16" x14ac:dyDescent="0.2">
      <c r="D7" s="9" t="s">
        <v>86</v>
      </c>
      <c r="I7"/>
    </row>
    <row r="8" spans="1:14" x14ac:dyDescent="0.2">
      <c r="D8" s="1" t="s">
        <v>121</v>
      </c>
      <c r="E8" s="1" t="s">
        <v>68</v>
      </c>
      <c r="I8"/>
    </row>
    <row r="9" spans="1:14" ht="16" x14ac:dyDescent="0.2">
      <c r="D9" s="9" t="s">
        <v>39</v>
      </c>
      <c r="F9" s="2"/>
    </row>
    <row r="10" spans="1:14" x14ac:dyDescent="0.2">
      <c r="D10" s="1" t="s">
        <v>40</v>
      </c>
      <c r="E10" s="1" t="s">
        <v>19</v>
      </c>
      <c r="I10"/>
    </row>
    <row r="11" spans="1:14" x14ac:dyDescent="0.2">
      <c r="D11" s="1" t="s">
        <v>117</v>
      </c>
      <c r="E11" s="1" t="s">
        <v>77</v>
      </c>
      <c r="I11"/>
    </row>
    <row r="12" spans="1:14" x14ac:dyDescent="0.2">
      <c r="D12" s="1"/>
      <c r="E12" s="1"/>
      <c r="I12"/>
    </row>
    <row r="13" spans="1:14" s="1" customFormat="1" x14ac:dyDescent="0.2">
      <c r="B13" s="1" t="s">
        <v>14</v>
      </c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4">
        <v>0.6</v>
      </c>
      <c r="J13" s="1" t="s">
        <v>6</v>
      </c>
      <c r="K13" s="13">
        <v>0.4</v>
      </c>
      <c r="L13" s="1" t="s">
        <v>8</v>
      </c>
      <c r="M13" s="1" t="s">
        <v>26</v>
      </c>
      <c r="N13" s="1" t="s">
        <v>9</v>
      </c>
    </row>
    <row r="14" spans="1:14" x14ac:dyDescent="0.2">
      <c r="J14" s="1" t="s">
        <v>7</v>
      </c>
      <c r="N14" s="1" t="s">
        <v>118</v>
      </c>
    </row>
    <row r="15" spans="1:14" x14ac:dyDescent="0.2">
      <c r="A15" s="1" t="s">
        <v>13</v>
      </c>
    </row>
    <row r="16" spans="1:14" s="1" customFormat="1" x14ac:dyDescent="0.2">
      <c r="A16" s="1">
        <v>1</v>
      </c>
      <c r="B16" s="1" t="s">
        <v>40</v>
      </c>
      <c r="C16" s="1" t="s">
        <v>19</v>
      </c>
      <c r="D16" s="1" t="s">
        <v>87</v>
      </c>
      <c r="E16" s="1" t="s">
        <v>20</v>
      </c>
      <c r="F16" s="1">
        <v>70</v>
      </c>
      <c r="G16" s="1">
        <v>70</v>
      </c>
      <c r="H16" s="1">
        <v>70</v>
      </c>
      <c r="I16" s="1">
        <v>210</v>
      </c>
      <c r="J16" s="1">
        <v>70</v>
      </c>
      <c r="K16" s="3">
        <f t="shared" ref="K16:K21" si="0">J16*2</f>
        <v>140</v>
      </c>
      <c r="L16" s="2">
        <f t="shared" ref="L16:L21" si="1">I16+K16</f>
        <v>350</v>
      </c>
      <c r="M16" s="1">
        <v>69.082999999999998</v>
      </c>
      <c r="N16" s="1">
        <v>71.5</v>
      </c>
    </row>
    <row r="17" spans="1:14" s="1" customFormat="1" x14ac:dyDescent="0.2">
      <c r="A17" s="1">
        <v>2</v>
      </c>
      <c r="B17" s="1" t="s">
        <v>113</v>
      </c>
      <c r="C17" s="1" t="s">
        <v>43</v>
      </c>
      <c r="D17" s="1" t="s">
        <v>88</v>
      </c>
      <c r="E17" s="1" t="s">
        <v>31</v>
      </c>
      <c r="F17" s="1">
        <v>68</v>
      </c>
      <c r="G17" s="1">
        <v>68</v>
      </c>
      <c r="H17" s="1">
        <v>68</v>
      </c>
      <c r="I17" s="1">
        <v>204</v>
      </c>
      <c r="J17" s="1">
        <v>68</v>
      </c>
      <c r="K17" s="3">
        <f t="shared" si="0"/>
        <v>136</v>
      </c>
      <c r="L17" s="2">
        <f t="shared" si="1"/>
        <v>340</v>
      </c>
    </row>
    <row r="18" spans="1:14" s="1" customFormat="1" x14ac:dyDescent="0.2">
      <c r="A18" s="1">
        <v>3</v>
      </c>
      <c r="B18" s="1" t="s">
        <v>41</v>
      </c>
      <c r="C18" s="1" t="s">
        <v>42</v>
      </c>
      <c r="D18" s="1" t="s">
        <v>89</v>
      </c>
      <c r="E18" s="1" t="s">
        <v>24</v>
      </c>
      <c r="F18" s="1">
        <v>68</v>
      </c>
      <c r="G18" s="1">
        <v>68</v>
      </c>
      <c r="H18" s="1">
        <v>70</v>
      </c>
      <c r="I18" s="1">
        <v>206</v>
      </c>
      <c r="J18" s="1">
        <v>65</v>
      </c>
      <c r="K18" s="3">
        <f t="shared" si="0"/>
        <v>130</v>
      </c>
      <c r="L18" s="2">
        <f t="shared" si="1"/>
        <v>336</v>
      </c>
    </row>
    <row r="19" spans="1:14" x14ac:dyDescent="0.2">
      <c r="A19">
        <v>4</v>
      </c>
      <c r="B19" t="s">
        <v>49</v>
      </c>
      <c r="C19" t="s">
        <v>47</v>
      </c>
      <c r="D19" t="s">
        <v>50</v>
      </c>
      <c r="E19" t="s">
        <v>48</v>
      </c>
      <c r="F19">
        <v>66</v>
      </c>
      <c r="G19">
        <v>64</v>
      </c>
      <c r="H19">
        <v>64</v>
      </c>
      <c r="I19">
        <v>194</v>
      </c>
      <c r="J19">
        <v>66</v>
      </c>
      <c r="K19" s="6">
        <f t="shared" si="0"/>
        <v>132</v>
      </c>
      <c r="L19" s="5">
        <f t="shared" si="1"/>
        <v>326</v>
      </c>
    </row>
    <row r="20" spans="1:14" x14ac:dyDescent="0.2">
      <c r="A20">
        <v>5</v>
      </c>
      <c r="B20" t="s">
        <v>46</v>
      </c>
      <c r="C20" t="s">
        <v>47</v>
      </c>
      <c r="D20" t="s">
        <v>50</v>
      </c>
      <c r="E20" t="s">
        <v>48</v>
      </c>
      <c r="F20">
        <v>65</v>
      </c>
      <c r="G20">
        <v>66</v>
      </c>
      <c r="H20">
        <v>63</v>
      </c>
      <c r="I20">
        <v>194</v>
      </c>
      <c r="J20">
        <v>64</v>
      </c>
      <c r="K20" s="6">
        <f t="shared" si="0"/>
        <v>128</v>
      </c>
      <c r="L20" s="5">
        <f t="shared" si="1"/>
        <v>322</v>
      </c>
      <c r="M20">
        <v>62.167000000000002</v>
      </c>
    </row>
    <row r="21" spans="1:14" x14ac:dyDescent="0.2">
      <c r="A21">
        <v>6</v>
      </c>
      <c r="B21" t="s">
        <v>44</v>
      </c>
      <c r="C21" t="s">
        <v>45</v>
      </c>
      <c r="D21" t="s">
        <v>90</v>
      </c>
      <c r="E21" t="s">
        <v>31</v>
      </c>
      <c r="F21">
        <v>65</v>
      </c>
      <c r="G21">
        <v>65</v>
      </c>
      <c r="H21">
        <v>66</v>
      </c>
      <c r="I21">
        <v>196</v>
      </c>
      <c r="J21">
        <v>63</v>
      </c>
      <c r="K21" s="6">
        <f t="shared" si="0"/>
        <v>126</v>
      </c>
      <c r="L21" s="5">
        <f t="shared" si="1"/>
        <v>322</v>
      </c>
      <c r="M21">
        <v>61.332999999999998</v>
      </c>
    </row>
    <row r="23" spans="1:14" s="3" customFormat="1" x14ac:dyDescent="0.2">
      <c r="A23" s="1" t="s">
        <v>51</v>
      </c>
      <c r="B23"/>
      <c r="C23"/>
      <c r="D23"/>
      <c r="E23"/>
      <c r="F23"/>
      <c r="G23"/>
      <c r="H23"/>
      <c r="I23" s="1"/>
      <c r="J23" s="1"/>
      <c r="L23" s="2"/>
      <c r="N23" s="14"/>
    </row>
    <row r="24" spans="1:14" s="3" customFormat="1" x14ac:dyDescent="0.2">
      <c r="A24" s="1">
        <v>1</v>
      </c>
      <c r="B24" s="1" t="s">
        <v>113</v>
      </c>
      <c r="C24" s="1" t="s">
        <v>53</v>
      </c>
      <c r="D24" s="1" t="s">
        <v>92</v>
      </c>
      <c r="E24" s="1" t="s">
        <v>31</v>
      </c>
      <c r="F24" s="1">
        <v>70</v>
      </c>
      <c r="G24" s="1">
        <v>70</v>
      </c>
      <c r="H24" s="1">
        <v>68</v>
      </c>
      <c r="I24" s="1">
        <v>208</v>
      </c>
      <c r="J24" s="1">
        <v>70</v>
      </c>
      <c r="K24" s="3">
        <f t="shared" ref="K24:K30" si="2">J24*2</f>
        <v>140</v>
      </c>
      <c r="L24" s="3">
        <f t="shared" ref="L24:L30" si="3">I24+K24</f>
        <v>348</v>
      </c>
      <c r="N24" s="14"/>
    </row>
    <row r="25" spans="1:14" s="3" customFormat="1" x14ac:dyDescent="0.2">
      <c r="A25" s="1">
        <v>2</v>
      </c>
      <c r="B25" s="1" t="s">
        <v>112</v>
      </c>
      <c r="C25" s="1" t="s">
        <v>52</v>
      </c>
      <c r="D25" s="1" t="s">
        <v>91</v>
      </c>
      <c r="E25" s="1" t="s">
        <v>21</v>
      </c>
      <c r="F25" s="1">
        <v>70</v>
      </c>
      <c r="G25" s="1">
        <v>70</v>
      </c>
      <c r="H25" s="1">
        <v>70</v>
      </c>
      <c r="I25" s="1">
        <v>210</v>
      </c>
      <c r="J25" s="1">
        <v>68</v>
      </c>
      <c r="K25" s="3">
        <f t="shared" si="2"/>
        <v>136</v>
      </c>
      <c r="L25" s="3">
        <f t="shared" si="3"/>
        <v>346</v>
      </c>
      <c r="M25" s="2"/>
      <c r="N25" s="14"/>
    </row>
    <row r="26" spans="1:14" s="2" customFormat="1" x14ac:dyDescent="0.2">
      <c r="A26" s="11">
        <v>3</v>
      </c>
      <c r="B26" s="11" t="s">
        <v>35</v>
      </c>
      <c r="C26" s="11" t="s">
        <v>54</v>
      </c>
      <c r="D26" s="11" t="s">
        <v>93</v>
      </c>
      <c r="E26" s="11" t="s">
        <v>17</v>
      </c>
      <c r="F26" s="11">
        <v>68</v>
      </c>
      <c r="G26" s="11">
        <v>66</v>
      </c>
      <c r="H26" s="11">
        <v>66</v>
      </c>
      <c r="I26" s="11">
        <v>200</v>
      </c>
      <c r="J26" s="3">
        <v>66</v>
      </c>
      <c r="K26" s="3">
        <f t="shared" si="2"/>
        <v>132</v>
      </c>
      <c r="L26" s="3">
        <f t="shared" si="3"/>
        <v>332</v>
      </c>
      <c r="M26" s="3"/>
      <c r="N26" s="16"/>
    </row>
    <row r="27" spans="1:14" s="5" customFormat="1" x14ac:dyDescent="0.2">
      <c r="A27">
        <v>4</v>
      </c>
      <c r="B27" t="s">
        <v>114</v>
      </c>
      <c r="C27" t="s">
        <v>34</v>
      </c>
      <c r="D27" t="s">
        <v>95</v>
      </c>
      <c r="E27" t="s">
        <v>24</v>
      </c>
      <c r="F27">
        <v>68</v>
      </c>
      <c r="G27">
        <v>62</v>
      </c>
      <c r="H27">
        <v>68</v>
      </c>
      <c r="I27">
        <v>198</v>
      </c>
      <c r="J27" s="6">
        <v>64</v>
      </c>
      <c r="K27" s="6">
        <f t="shared" si="2"/>
        <v>128</v>
      </c>
      <c r="L27" s="6">
        <f t="shared" si="3"/>
        <v>326</v>
      </c>
      <c r="M27" s="6"/>
      <c r="N27" s="10"/>
    </row>
    <row r="28" spans="1:14" s="5" customFormat="1" x14ac:dyDescent="0.2">
      <c r="A28">
        <v>5</v>
      </c>
      <c r="B28" t="s">
        <v>32</v>
      </c>
      <c r="C28" t="s">
        <v>33</v>
      </c>
      <c r="D28" t="s">
        <v>95</v>
      </c>
      <c r="E28" t="s">
        <v>20</v>
      </c>
      <c r="F28">
        <v>62</v>
      </c>
      <c r="G28">
        <v>70</v>
      </c>
      <c r="H28">
        <v>63</v>
      </c>
      <c r="I28">
        <v>195</v>
      </c>
      <c r="J28" s="6">
        <v>65</v>
      </c>
      <c r="K28" s="6">
        <f t="shared" si="2"/>
        <v>130</v>
      </c>
      <c r="L28" s="6">
        <f t="shared" si="3"/>
        <v>325</v>
      </c>
      <c r="M28" s="6"/>
      <c r="N28" s="10"/>
    </row>
    <row r="29" spans="1:14" s="5" customFormat="1" x14ac:dyDescent="0.2">
      <c r="A29">
        <v>6</v>
      </c>
      <c r="B29" t="s">
        <v>56</v>
      </c>
      <c r="C29" t="s">
        <v>57</v>
      </c>
      <c r="D29" t="s">
        <v>93</v>
      </c>
      <c r="E29" t="s">
        <v>21</v>
      </c>
      <c r="F29">
        <v>66</v>
      </c>
      <c r="G29">
        <v>68</v>
      </c>
      <c r="H29">
        <v>64</v>
      </c>
      <c r="I29">
        <v>198</v>
      </c>
      <c r="J29" s="6">
        <v>63</v>
      </c>
      <c r="K29" s="6">
        <f t="shared" si="2"/>
        <v>126</v>
      </c>
      <c r="L29" s="6">
        <f t="shared" si="3"/>
        <v>324</v>
      </c>
      <c r="M29" s="6">
        <v>61.417000000000002</v>
      </c>
      <c r="N29" s="10"/>
    </row>
    <row r="30" spans="1:14" s="5" customFormat="1" x14ac:dyDescent="0.2">
      <c r="A30">
        <v>7</v>
      </c>
      <c r="B30" t="s">
        <v>44</v>
      </c>
      <c r="C30" t="s">
        <v>55</v>
      </c>
      <c r="D30" t="s">
        <v>94</v>
      </c>
      <c r="E30" t="s">
        <v>31</v>
      </c>
      <c r="F30">
        <v>65</v>
      </c>
      <c r="G30">
        <v>65</v>
      </c>
      <c r="H30">
        <v>70</v>
      </c>
      <c r="I30">
        <v>200</v>
      </c>
      <c r="J30" s="6">
        <v>62</v>
      </c>
      <c r="K30" s="6">
        <f t="shared" si="2"/>
        <v>124</v>
      </c>
      <c r="L30" s="6">
        <f t="shared" si="3"/>
        <v>324</v>
      </c>
      <c r="M30" s="6">
        <v>60.917000000000002</v>
      </c>
      <c r="N30" s="10"/>
    </row>
    <row r="32" spans="1:14" x14ac:dyDescent="0.2">
      <c r="A32" s="1" t="s">
        <v>58</v>
      </c>
      <c r="K32"/>
    </row>
    <row r="33" spans="1:14" s="1" customFormat="1" x14ac:dyDescent="0.2">
      <c r="A33" s="1">
        <v>1</v>
      </c>
      <c r="B33" s="1" t="s">
        <v>115</v>
      </c>
      <c r="C33" s="1" t="s">
        <v>59</v>
      </c>
      <c r="D33" s="1" t="s">
        <v>96</v>
      </c>
      <c r="E33" s="1" t="s">
        <v>60</v>
      </c>
      <c r="F33" s="1">
        <v>70</v>
      </c>
      <c r="G33" s="1">
        <v>70</v>
      </c>
      <c r="H33" s="1">
        <v>68</v>
      </c>
      <c r="I33" s="1">
        <v>208</v>
      </c>
      <c r="J33" s="1">
        <v>68</v>
      </c>
      <c r="K33" s="3">
        <f t="shared" ref="K33:K39" si="4">J33*2</f>
        <v>136</v>
      </c>
      <c r="L33" s="3">
        <f t="shared" ref="L33:L39" si="5">I33+K33</f>
        <v>344</v>
      </c>
    </row>
    <row r="34" spans="1:14" s="1" customFormat="1" x14ac:dyDescent="0.2">
      <c r="A34" s="1">
        <v>2</v>
      </c>
      <c r="B34" s="1" t="s">
        <v>61</v>
      </c>
      <c r="C34" s="1" t="s">
        <v>62</v>
      </c>
      <c r="D34" s="1" t="s">
        <v>97</v>
      </c>
      <c r="E34" s="1" t="s">
        <v>63</v>
      </c>
      <c r="F34" s="1">
        <v>68</v>
      </c>
      <c r="G34" s="1">
        <v>70</v>
      </c>
      <c r="H34" s="1">
        <v>70</v>
      </c>
      <c r="I34" s="1">
        <v>208</v>
      </c>
      <c r="J34" s="1">
        <v>66</v>
      </c>
      <c r="K34" s="3">
        <f t="shared" si="4"/>
        <v>132</v>
      </c>
      <c r="L34" s="3">
        <f t="shared" si="5"/>
        <v>340</v>
      </c>
    </row>
    <row r="35" spans="1:14" s="1" customFormat="1" x14ac:dyDescent="0.2">
      <c r="A35" s="1">
        <v>3</v>
      </c>
      <c r="B35" s="11" t="s">
        <v>25</v>
      </c>
      <c r="C35" s="11" t="s">
        <v>67</v>
      </c>
      <c r="D35" s="11" t="s">
        <v>100</v>
      </c>
      <c r="E35" s="11" t="s">
        <v>24</v>
      </c>
      <c r="F35" s="11">
        <v>65</v>
      </c>
      <c r="G35" s="11">
        <v>66</v>
      </c>
      <c r="H35" s="11">
        <v>66</v>
      </c>
      <c r="I35" s="11">
        <v>197</v>
      </c>
      <c r="J35" s="11">
        <v>70</v>
      </c>
      <c r="K35" s="3">
        <f t="shared" si="4"/>
        <v>140</v>
      </c>
      <c r="L35" s="3">
        <f t="shared" si="5"/>
        <v>337</v>
      </c>
    </row>
    <row r="36" spans="1:14" x14ac:dyDescent="0.2">
      <c r="A36">
        <v>4</v>
      </c>
      <c r="B36" t="s">
        <v>10</v>
      </c>
      <c r="C36" t="s">
        <v>22</v>
      </c>
      <c r="D36" t="s">
        <v>99</v>
      </c>
      <c r="E36" t="s">
        <v>17</v>
      </c>
      <c r="F36">
        <v>68</v>
      </c>
      <c r="G36">
        <v>70</v>
      </c>
      <c r="H36">
        <v>66</v>
      </c>
      <c r="I36">
        <v>204</v>
      </c>
      <c r="J36">
        <v>65</v>
      </c>
      <c r="K36" s="6">
        <f t="shared" si="4"/>
        <v>130</v>
      </c>
      <c r="L36" s="6">
        <f t="shared" si="5"/>
        <v>334</v>
      </c>
    </row>
    <row r="37" spans="1:14" x14ac:dyDescent="0.2">
      <c r="A37">
        <v>5</v>
      </c>
      <c r="B37" t="s">
        <v>23</v>
      </c>
      <c r="C37" t="s">
        <v>64</v>
      </c>
      <c r="D37" t="s">
        <v>98</v>
      </c>
      <c r="E37" t="s">
        <v>17</v>
      </c>
      <c r="F37">
        <v>66</v>
      </c>
      <c r="G37">
        <v>68</v>
      </c>
      <c r="H37">
        <v>70</v>
      </c>
      <c r="I37">
        <v>204</v>
      </c>
      <c r="J37">
        <v>64</v>
      </c>
      <c r="K37" s="6">
        <f t="shared" si="4"/>
        <v>128</v>
      </c>
      <c r="L37" s="6">
        <f t="shared" si="5"/>
        <v>332</v>
      </c>
    </row>
    <row r="38" spans="1:14" s="12" customFormat="1" x14ac:dyDescent="0.2">
      <c r="A38" s="12">
        <v>6</v>
      </c>
      <c r="B38" t="s">
        <v>116</v>
      </c>
      <c r="C38" t="s">
        <v>65</v>
      </c>
      <c r="D38" t="s">
        <v>94</v>
      </c>
      <c r="E38" t="s">
        <v>66</v>
      </c>
      <c r="F38">
        <v>65</v>
      </c>
      <c r="G38">
        <v>68</v>
      </c>
      <c r="H38">
        <v>68</v>
      </c>
      <c r="I38">
        <v>201</v>
      </c>
      <c r="J38">
        <v>62</v>
      </c>
      <c r="K38" s="6">
        <f t="shared" si="4"/>
        <v>124</v>
      </c>
      <c r="L38" s="6">
        <f t="shared" si="5"/>
        <v>325</v>
      </c>
    </row>
    <row r="39" spans="1:14" s="12" customFormat="1" x14ac:dyDescent="0.2">
      <c r="A39" s="12">
        <v>7</v>
      </c>
      <c r="B39" s="12" t="s">
        <v>28</v>
      </c>
      <c r="C39" s="12" t="s">
        <v>29</v>
      </c>
      <c r="D39" s="12" t="s">
        <v>101</v>
      </c>
      <c r="E39" s="12" t="s">
        <v>17</v>
      </c>
      <c r="F39" s="12">
        <v>66</v>
      </c>
      <c r="G39" s="12">
        <v>66</v>
      </c>
      <c r="H39" s="12">
        <v>65</v>
      </c>
      <c r="I39" s="12">
        <v>197</v>
      </c>
      <c r="J39" s="12">
        <v>63</v>
      </c>
      <c r="K39" s="6">
        <f t="shared" si="4"/>
        <v>126</v>
      </c>
      <c r="L39" s="6">
        <f t="shared" si="5"/>
        <v>323</v>
      </c>
    </row>
    <row r="40" spans="1:14" s="5" customFormat="1" x14ac:dyDescent="0.2">
      <c r="A40"/>
      <c r="B40"/>
      <c r="C40"/>
      <c r="D40"/>
      <c r="E40"/>
      <c r="F40"/>
      <c r="G40"/>
      <c r="H40"/>
      <c r="I40"/>
      <c r="K40" s="6"/>
      <c r="N40" s="10"/>
    </row>
    <row r="41" spans="1:14" x14ac:dyDescent="0.2">
      <c r="A41" s="3"/>
      <c r="B41" s="3"/>
      <c r="C41" s="3"/>
      <c r="D41" s="3"/>
      <c r="E41" s="3"/>
      <c r="F41" s="3"/>
      <c r="G41" s="3"/>
      <c r="H41" s="3"/>
      <c r="I41" s="3"/>
      <c r="J41" s="5"/>
      <c r="K41" s="6"/>
      <c r="L41" s="5"/>
    </row>
    <row r="42" spans="1:14" x14ac:dyDescent="0.2">
      <c r="A42" s="1" t="s">
        <v>37</v>
      </c>
    </row>
    <row r="43" spans="1:14" s="1" customFormat="1" x14ac:dyDescent="0.2">
      <c r="A43" s="1">
        <v>1</v>
      </c>
      <c r="B43" s="1" t="s">
        <v>112</v>
      </c>
      <c r="C43" s="1" t="s">
        <v>68</v>
      </c>
      <c r="D43" s="1" t="s">
        <v>102</v>
      </c>
      <c r="E43" s="1" t="s">
        <v>21</v>
      </c>
      <c r="F43" s="1">
        <v>70</v>
      </c>
      <c r="G43" s="1">
        <v>70</v>
      </c>
      <c r="H43" s="1">
        <v>70</v>
      </c>
      <c r="I43" s="1">
        <v>210</v>
      </c>
      <c r="J43" s="1">
        <v>70</v>
      </c>
      <c r="K43" s="3">
        <f t="shared" ref="K43:K44" si="6">J43*2</f>
        <v>140</v>
      </c>
      <c r="L43" s="3">
        <f t="shared" ref="L43:L44" si="7">I43+K43</f>
        <v>350</v>
      </c>
      <c r="M43" s="1">
        <v>69.082999999999998</v>
      </c>
      <c r="N43" s="1">
        <v>71.667000000000002</v>
      </c>
    </row>
    <row r="44" spans="1:14" s="1" customFormat="1" x14ac:dyDescent="0.2">
      <c r="A44" s="1">
        <v>2</v>
      </c>
      <c r="B44" s="1" t="s">
        <v>18</v>
      </c>
      <c r="C44" s="1" t="s">
        <v>19</v>
      </c>
      <c r="D44" s="1" t="s">
        <v>87</v>
      </c>
      <c r="E44" s="1" t="s">
        <v>20</v>
      </c>
      <c r="F44" s="1">
        <v>70</v>
      </c>
      <c r="G44" s="1">
        <v>68</v>
      </c>
      <c r="H44" s="1">
        <v>70</v>
      </c>
      <c r="I44" s="1">
        <v>208</v>
      </c>
      <c r="J44" s="1">
        <v>68</v>
      </c>
      <c r="K44" s="3">
        <f t="shared" si="6"/>
        <v>136</v>
      </c>
      <c r="L44" s="3">
        <f t="shared" si="7"/>
        <v>344</v>
      </c>
    </row>
    <row r="45" spans="1:14" x14ac:dyDescent="0.2">
      <c r="K45" s="3"/>
      <c r="L45" s="2"/>
    </row>
    <row r="46" spans="1:14" s="1" customFormat="1" x14ac:dyDescent="0.2">
      <c r="A46" s="1" t="s">
        <v>38</v>
      </c>
    </row>
    <row r="47" spans="1:14" s="1" customFormat="1" x14ac:dyDescent="0.2">
      <c r="A47" s="1">
        <v>1</v>
      </c>
      <c r="B47" s="1" t="s">
        <v>117</v>
      </c>
      <c r="C47" s="1" t="s">
        <v>71</v>
      </c>
      <c r="D47" s="1" t="s">
        <v>104</v>
      </c>
      <c r="E47" s="1" t="s">
        <v>24</v>
      </c>
      <c r="F47" s="1">
        <v>70</v>
      </c>
      <c r="G47" s="1">
        <v>68</v>
      </c>
      <c r="H47" s="1">
        <v>70</v>
      </c>
      <c r="I47" s="1">
        <v>208</v>
      </c>
      <c r="J47" s="1">
        <v>70</v>
      </c>
      <c r="K47" s="3">
        <f>J47*2</f>
        <v>140</v>
      </c>
      <c r="L47" s="3">
        <f>I47+K47</f>
        <v>348</v>
      </c>
    </row>
    <row r="48" spans="1:14" s="1" customFormat="1" x14ac:dyDescent="0.2">
      <c r="A48" s="1">
        <v>2</v>
      </c>
      <c r="B48" s="1" t="s">
        <v>69</v>
      </c>
      <c r="C48" s="1" t="s">
        <v>70</v>
      </c>
      <c r="D48" s="1" t="s">
        <v>103</v>
      </c>
      <c r="E48" s="1" t="s">
        <v>20</v>
      </c>
      <c r="F48" s="1">
        <v>70</v>
      </c>
      <c r="G48" s="1">
        <v>70</v>
      </c>
      <c r="H48" s="1">
        <v>70</v>
      </c>
      <c r="I48" s="1">
        <v>210</v>
      </c>
      <c r="J48" s="1">
        <v>68</v>
      </c>
      <c r="K48" s="3">
        <f>J48*2</f>
        <v>136</v>
      </c>
      <c r="L48" s="3">
        <f>I48+K48</f>
        <v>346</v>
      </c>
    </row>
    <row r="49" spans="1:13" s="1" customFormat="1" x14ac:dyDescent="0.2">
      <c r="A49" s="1">
        <v>3</v>
      </c>
      <c r="B49" s="1" t="s">
        <v>15</v>
      </c>
      <c r="C49" s="1" t="s">
        <v>16</v>
      </c>
      <c r="D49" s="1" t="s">
        <v>105</v>
      </c>
      <c r="E49" s="1" t="s">
        <v>17</v>
      </c>
      <c r="F49" s="1">
        <v>68</v>
      </c>
      <c r="G49" s="1">
        <v>70</v>
      </c>
      <c r="H49" s="1">
        <v>68</v>
      </c>
      <c r="I49" s="1">
        <v>206</v>
      </c>
      <c r="J49" s="1">
        <v>66</v>
      </c>
      <c r="K49" s="3">
        <f>J49*2</f>
        <v>132</v>
      </c>
      <c r="L49" s="3">
        <f>I49+K49</f>
        <v>338</v>
      </c>
    </row>
    <row r="50" spans="1:13" x14ac:dyDescent="0.2">
      <c r="A50">
        <v>4</v>
      </c>
      <c r="B50" t="s">
        <v>35</v>
      </c>
      <c r="C50" t="s">
        <v>36</v>
      </c>
      <c r="D50" t="s">
        <v>106</v>
      </c>
      <c r="E50" t="s">
        <v>17</v>
      </c>
      <c r="F50">
        <v>68</v>
      </c>
      <c r="G50">
        <v>66</v>
      </c>
      <c r="H50">
        <v>70</v>
      </c>
      <c r="I50">
        <v>204</v>
      </c>
      <c r="J50" s="1">
        <v>65</v>
      </c>
      <c r="K50" s="6">
        <f>J50*2</f>
        <v>130</v>
      </c>
      <c r="L50" s="6">
        <f>I50+K50</f>
        <v>334</v>
      </c>
    </row>
    <row r="52" spans="1:13" x14ac:dyDescent="0.2">
      <c r="A52" s="1" t="s">
        <v>72</v>
      </c>
      <c r="K52"/>
    </row>
    <row r="53" spans="1:13" s="1" customFormat="1" x14ac:dyDescent="0.2">
      <c r="A53" s="1">
        <v>1</v>
      </c>
      <c r="B53" s="1" t="s">
        <v>15</v>
      </c>
      <c r="C53" s="1" t="s">
        <v>73</v>
      </c>
      <c r="D53" s="1" t="s">
        <v>105</v>
      </c>
      <c r="E53" s="1" t="s">
        <v>17</v>
      </c>
      <c r="F53" s="1">
        <v>70</v>
      </c>
      <c r="G53" s="1">
        <v>70</v>
      </c>
      <c r="H53" s="1">
        <v>70</v>
      </c>
      <c r="I53" s="1">
        <v>210</v>
      </c>
      <c r="J53" s="1">
        <v>68</v>
      </c>
      <c r="K53" s="3">
        <f>J53*2</f>
        <v>136</v>
      </c>
      <c r="L53" s="3">
        <f>I53+K53</f>
        <v>346</v>
      </c>
    </row>
    <row r="54" spans="1:13" s="1" customFormat="1" x14ac:dyDescent="0.2">
      <c r="A54" s="1">
        <v>2</v>
      </c>
      <c r="B54" s="1" t="s">
        <v>30</v>
      </c>
      <c r="C54" s="1" t="s">
        <v>75</v>
      </c>
      <c r="D54" s="1" t="s">
        <v>108</v>
      </c>
      <c r="E54" s="1" t="s">
        <v>21</v>
      </c>
      <c r="F54" s="1">
        <v>68</v>
      </c>
      <c r="G54" s="1">
        <v>68</v>
      </c>
      <c r="H54" s="1">
        <v>68</v>
      </c>
      <c r="I54" s="1">
        <v>204</v>
      </c>
      <c r="J54" s="1">
        <v>70</v>
      </c>
      <c r="K54" s="3">
        <f>J54*2</f>
        <v>140</v>
      </c>
      <c r="L54" s="3">
        <f>I54+K54</f>
        <v>344</v>
      </c>
    </row>
    <row r="55" spans="1:13" s="1" customFormat="1" x14ac:dyDescent="0.2">
      <c r="A55" s="1">
        <v>3</v>
      </c>
      <c r="B55" s="1" t="s">
        <v>115</v>
      </c>
      <c r="C55" s="1" t="s">
        <v>74</v>
      </c>
      <c r="D55" s="1" t="s">
        <v>107</v>
      </c>
      <c r="E55" s="1" t="s">
        <v>60</v>
      </c>
      <c r="F55" s="1">
        <v>68</v>
      </c>
      <c r="G55" s="1">
        <v>70</v>
      </c>
      <c r="H55" s="1">
        <v>70</v>
      </c>
      <c r="I55" s="1">
        <v>208</v>
      </c>
      <c r="J55" s="1">
        <v>66</v>
      </c>
      <c r="K55" s="3">
        <f>J55*2</f>
        <v>132</v>
      </c>
      <c r="L55" s="3">
        <f>I55+K55</f>
        <v>340</v>
      </c>
    </row>
    <row r="57" spans="1:13" s="1" customFormat="1" x14ac:dyDescent="0.2">
      <c r="A57" s="1" t="s">
        <v>76</v>
      </c>
    </row>
    <row r="58" spans="1:13" s="1" customFormat="1" x14ac:dyDescent="0.2">
      <c r="A58" s="1">
        <v>1</v>
      </c>
      <c r="B58" s="1" t="s">
        <v>117</v>
      </c>
      <c r="C58" s="1" t="s">
        <v>77</v>
      </c>
      <c r="D58" s="1" t="s">
        <v>109</v>
      </c>
      <c r="E58" s="1" t="s">
        <v>24</v>
      </c>
      <c r="F58" s="1">
        <v>70</v>
      </c>
      <c r="G58" s="1">
        <v>70</v>
      </c>
      <c r="H58" s="1">
        <v>70</v>
      </c>
      <c r="I58" s="1">
        <v>210</v>
      </c>
      <c r="J58" s="1">
        <v>70</v>
      </c>
      <c r="K58" s="3">
        <f t="shared" ref="K58:K61" si="8">J58*2</f>
        <v>140</v>
      </c>
      <c r="L58" s="3">
        <f t="shared" ref="L58:L61" si="9">I58+K58</f>
        <v>350</v>
      </c>
      <c r="M58" s="1">
        <v>68.25</v>
      </c>
    </row>
    <row r="59" spans="1:13" s="1" customFormat="1" x14ac:dyDescent="0.2">
      <c r="A59" s="1">
        <v>2</v>
      </c>
      <c r="B59" s="1" t="s">
        <v>78</v>
      </c>
      <c r="C59" s="1" t="s">
        <v>79</v>
      </c>
      <c r="D59" s="1" t="s">
        <v>110</v>
      </c>
      <c r="E59" s="1" t="s">
        <v>21</v>
      </c>
      <c r="F59" s="1">
        <v>70</v>
      </c>
      <c r="G59" s="1">
        <v>70</v>
      </c>
      <c r="H59" s="1">
        <v>70</v>
      </c>
      <c r="I59" s="1">
        <v>210</v>
      </c>
      <c r="J59" s="1">
        <v>68</v>
      </c>
      <c r="K59" s="3">
        <f t="shared" si="8"/>
        <v>136</v>
      </c>
      <c r="L59" s="3">
        <f t="shared" si="9"/>
        <v>346</v>
      </c>
    </row>
    <row r="60" spans="1:13" s="1" customFormat="1" x14ac:dyDescent="0.2">
      <c r="A60" s="1">
        <v>3</v>
      </c>
      <c r="B60" s="1" t="s">
        <v>80</v>
      </c>
      <c r="C60" s="1" t="s">
        <v>81</v>
      </c>
      <c r="D60" s="1" t="s">
        <v>111</v>
      </c>
      <c r="E60" s="1" t="s">
        <v>82</v>
      </c>
      <c r="F60" s="1">
        <v>70</v>
      </c>
      <c r="G60" s="1">
        <v>68</v>
      </c>
      <c r="H60" s="1">
        <v>68</v>
      </c>
      <c r="I60" s="1">
        <v>206</v>
      </c>
      <c r="J60" s="1">
        <v>66</v>
      </c>
      <c r="K60" s="3">
        <f t="shared" si="8"/>
        <v>132</v>
      </c>
      <c r="L60" s="3">
        <f t="shared" si="9"/>
        <v>338</v>
      </c>
    </row>
    <row r="61" spans="1:13" x14ac:dyDescent="0.2">
      <c r="A61">
        <v>4</v>
      </c>
      <c r="B61" t="s">
        <v>83</v>
      </c>
      <c r="C61" t="s">
        <v>84</v>
      </c>
      <c r="D61" t="s">
        <v>119</v>
      </c>
      <c r="E61" t="s">
        <v>85</v>
      </c>
      <c r="F61">
        <v>68</v>
      </c>
      <c r="G61">
        <v>68</v>
      </c>
      <c r="H61">
        <v>68</v>
      </c>
      <c r="I61">
        <v>204</v>
      </c>
      <c r="J61" s="1">
        <v>65</v>
      </c>
      <c r="K61" s="6">
        <f t="shared" si="8"/>
        <v>130</v>
      </c>
      <c r="L61" s="6">
        <f t="shared" si="9"/>
        <v>334</v>
      </c>
    </row>
  </sheetData>
  <sortState xmlns:xlrd2="http://schemas.microsoft.com/office/spreadsheetml/2017/richdata2" ref="B53:L55">
    <sortCondition descending="1" ref="L53:L55"/>
  </sortState>
  <pageMargins left="0.23622047244094491" right="0.23622047244094491" top="0.15748031496062992" bottom="0.15748031496062992" header="0" footer="0"/>
  <pageSetup paperSize="9" scale="7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einduitslag compleet OHZ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vdmeulen-rijks</dc:creator>
  <cp:lastModifiedBy>Meike Paridaans | MP Horses</cp:lastModifiedBy>
  <cp:lastPrinted>2024-02-16T20:19:06Z</cp:lastPrinted>
  <dcterms:created xsi:type="dcterms:W3CDTF">2016-01-27T21:50:45Z</dcterms:created>
  <dcterms:modified xsi:type="dcterms:W3CDTF">2024-02-19T14:21:46Z</dcterms:modified>
</cp:coreProperties>
</file>