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lad2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<sst xmlns="http://schemas.openxmlformats.org/spreadsheetml/2006/main" count="461" uniqueCount="169">
  <si>
    <t>plaats</t>
  </si>
  <si>
    <t>Rijssen</t>
  </si>
  <si>
    <t>Vasse</t>
  </si>
  <si>
    <t>Oldenzaal</t>
  </si>
  <si>
    <t>Nr.</t>
  </si>
  <si>
    <t>Naam</t>
  </si>
  <si>
    <t>Rubriek Pony's</t>
  </si>
  <si>
    <t>Enkel Span</t>
  </si>
  <si>
    <t>Tweespan</t>
  </si>
  <si>
    <t>Straf</t>
  </si>
  <si>
    <t>punt</t>
  </si>
  <si>
    <t>hind</t>
  </si>
  <si>
    <t>Gereden</t>
  </si>
  <si>
    <t>Tijd</t>
  </si>
  <si>
    <t>sec</t>
  </si>
  <si>
    <t>fout</t>
  </si>
  <si>
    <t>punten</t>
  </si>
  <si>
    <t>Hindernissen ronde 2</t>
  </si>
  <si>
    <t xml:space="preserve">Gereden </t>
  </si>
  <si>
    <t>tijd</t>
  </si>
  <si>
    <t>seconden</t>
  </si>
  <si>
    <t xml:space="preserve">punten </t>
  </si>
  <si>
    <t>R 2</t>
  </si>
  <si>
    <t>Tot. Straf</t>
  </si>
  <si>
    <t>R 1 + R2</t>
  </si>
  <si>
    <t xml:space="preserve">Tot. straf </t>
  </si>
  <si>
    <t>R 1</t>
  </si>
  <si>
    <t>Twee Span</t>
  </si>
  <si>
    <t>Rubriek Paarden</t>
  </si>
  <si>
    <t>Donders, Pascal</t>
  </si>
  <si>
    <t>Engbers, Alfons</t>
  </si>
  <si>
    <t xml:space="preserve">Mander </t>
  </si>
  <si>
    <t>Rubriek Jeugd</t>
  </si>
  <si>
    <t>Kamphuis, Kai</t>
  </si>
  <si>
    <t>Hindernissen ronde 1</t>
  </si>
  <si>
    <t xml:space="preserve"> </t>
  </si>
  <si>
    <t>Pijffers, Marieke</t>
  </si>
  <si>
    <t>Grootemarsink, Arjan</t>
  </si>
  <si>
    <t>Vaneker, Annet</t>
  </si>
  <si>
    <t>Koerhuis, Mart</t>
  </si>
  <si>
    <t>Albrecht, Bert</t>
  </si>
  <si>
    <t>Kleine, Lukas</t>
  </si>
  <si>
    <t>Berendijk, Willy</t>
  </si>
  <si>
    <t>Eikenaar, Marcel</t>
  </si>
  <si>
    <t>Woertman, Willibrord</t>
  </si>
  <si>
    <t>Berendijk, Jan</t>
  </si>
  <si>
    <t>Heeke, Ina</t>
  </si>
  <si>
    <t>Meulenkamp, A.</t>
  </si>
  <si>
    <t>Düsenberg, Karl-Hermann</t>
  </si>
  <si>
    <t>Mensen, Gina</t>
  </si>
  <si>
    <t>Bartelink, John</t>
  </si>
  <si>
    <t>Letteboer, Raymond</t>
  </si>
  <si>
    <t>Harink, Patrick</t>
  </si>
  <si>
    <t>Harmsel, Antonie ter</t>
  </si>
  <si>
    <t>Veldhuis, Joop</t>
  </si>
  <si>
    <t>Hofkes, Renate</t>
  </si>
  <si>
    <t>Wigger, Luuk</t>
  </si>
  <si>
    <t>Averesch, Michiel</t>
  </si>
  <si>
    <t>Wierden</t>
  </si>
  <si>
    <t>Enter</t>
  </si>
  <si>
    <t>Plaats</t>
  </si>
  <si>
    <t>Denekamp</t>
  </si>
  <si>
    <t>Lemelerveld</t>
  </si>
  <si>
    <t>Nijverdal</t>
  </si>
  <si>
    <t>Losser</t>
  </si>
  <si>
    <t>Raalte</t>
  </si>
  <si>
    <t>Enschede</t>
  </si>
  <si>
    <t>Linde</t>
  </si>
  <si>
    <t>Luttenberg</t>
  </si>
  <si>
    <t>Ibbenbüren (D)</t>
  </si>
  <si>
    <t>Haaksbergen</t>
  </si>
  <si>
    <t>Bornerbroek</t>
  </si>
  <si>
    <t>Hellendoorn</t>
  </si>
  <si>
    <t>Markelo</t>
  </si>
  <si>
    <t>Oud Ootmarsum</t>
  </si>
  <si>
    <t>Almelo</t>
  </si>
  <si>
    <t>Boekelo</t>
  </si>
  <si>
    <t>Winterswijk</t>
  </si>
  <si>
    <t>Beuningen</t>
  </si>
  <si>
    <t>Tweespan Pony</t>
  </si>
  <si>
    <t>4a</t>
  </si>
  <si>
    <t>4b</t>
  </si>
  <si>
    <t>4c</t>
  </si>
  <si>
    <t>4d</t>
  </si>
  <si>
    <t>8a</t>
  </si>
  <si>
    <t>8b</t>
  </si>
  <si>
    <t>8c</t>
  </si>
  <si>
    <t>8d</t>
  </si>
  <si>
    <t>Koerhuis, Tom</t>
  </si>
  <si>
    <t>Bolt, Frank</t>
  </si>
  <si>
    <t>Hulsman, Desteny</t>
  </si>
  <si>
    <t>Bolt, Jurgen</t>
  </si>
  <si>
    <t>Wijhe</t>
  </si>
  <si>
    <t>Indoor Wierden 13 December 2008</t>
  </si>
  <si>
    <t>Amerongen, Lieke van</t>
  </si>
  <si>
    <t>Beusink, Wouter</t>
  </si>
  <si>
    <t>Wächter, Melanie</t>
  </si>
  <si>
    <t>Prenger, Heinrich</t>
  </si>
  <si>
    <t>Mulder, Eric</t>
  </si>
  <si>
    <t>Twekkelo</t>
  </si>
  <si>
    <t>Detmold (D)</t>
  </si>
  <si>
    <t>Osterwald (D)</t>
  </si>
  <si>
    <t>Hengelo</t>
  </si>
  <si>
    <t>Cöper, Cristian</t>
  </si>
  <si>
    <t>Ringe (D)</t>
  </si>
  <si>
    <t>Braak, Bram ter</t>
  </si>
  <si>
    <t>Winkelman, Mariët</t>
  </si>
  <si>
    <t>Gussinklo Ohmann, Beatrice te</t>
  </si>
  <si>
    <t>Rijbosch, M.</t>
  </si>
  <si>
    <t>Gasselternijveen</t>
  </si>
  <si>
    <t>Hulshorst</t>
  </si>
  <si>
    <t>Wangerland (D)</t>
  </si>
  <si>
    <t>Benthem, Greet van</t>
  </si>
  <si>
    <t>Struyk, Adriaan</t>
  </si>
  <si>
    <t>Kippers, Hans</t>
  </si>
  <si>
    <t>Brandt, Remco</t>
  </si>
  <si>
    <t>Stegeman, Bjorn</t>
  </si>
  <si>
    <t>Winkel, Wim te</t>
  </si>
  <si>
    <t>Voortman, Jan Willem</t>
  </si>
  <si>
    <t>Daarle</t>
  </si>
  <si>
    <t>Pouwels, Laurens</t>
  </si>
  <si>
    <t>Kehrbaum, Nicole</t>
  </si>
  <si>
    <t>Hoogstede (D)</t>
  </si>
  <si>
    <t>Velten, Luc</t>
  </si>
  <si>
    <t>Schmale, Alfie</t>
  </si>
  <si>
    <t>Hulsman, Albert</t>
  </si>
  <si>
    <t>Boven, G.J. van Sr</t>
  </si>
  <si>
    <t>Kosters, Jan</t>
  </si>
  <si>
    <t>Jansen Edgar</t>
  </si>
  <si>
    <t>Diepenheim</t>
  </si>
  <si>
    <t>Arrien</t>
  </si>
  <si>
    <t>Boven, A.G.J. van Jr</t>
  </si>
  <si>
    <t>Pot, Theo</t>
  </si>
  <si>
    <t>Lemgo (D)</t>
  </si>
  <si>
    <t>Hammink, Marijke (HC)</t>
  </si>
  <si>
    <t>Harmsel, Herman ter</t>
  </si>
  <si>
    <t>Avenarius, Annemarie</t>
  </si>
  <si>
    <t>Bouwhuis, Erik</t>
  </si>
  <si>
    <t>Egberink, Rens</t>
  </si>
  <si>
    <t>KleinJan, Arjan</t>
  </si>
  <si>
    <t>Hagels, Gerrit</t>
  </si>
  <si>
    <t>Hofkes, Theo</t>
  </si>
  <si>
    <t>Bad Bentheim (D)</t>
  </si>
  <si>
    <t>Kippers, Hans (HC)</t>
  </si>
  <si>
    <t>Harmsel, Herman ter (HC)</t>
  </si>
  <si>
    <t>Antonissen, Jan</t>
  </si>
  <si>
    <t>Weusthof, Mark</t>
  </si>
  <si>
    <t>Rossum</t>
  </si>
  <si>
    <t>Egberink, Nigel</t>
  </si>
  <si>
    <t>Kehrbaum, Janina</t>
  </si>
  <si>
    <t>Cöper, Tanja</t>
  </si>
  <si>
    <t>Deventer</t>
  </si>
  <si>
    <t>TwenteCup Wierden 13 december 2008</t>
  </si>
  <si>
    <r>
      <t xml:space="preserve">Hindernissen ronde 1: Toegestane tijd </t>
    </r>
    <r>
      <rPr>
        <b/>
        <sz val="9"/>
        <rFont val="Arial"/>
        <family val="2"/>
      </rPr>
      <t xml:space="preserve"> seconden</t>
    </r>
  </si>
  <si>
    <t>Tweespan Paard</t>
  </si>
  <si>
    <t>Enkelspan Paard</t>
  </si>
  <si>
    <t>Enkelspan</t>
  </si>
  <si>
    <t>Rubriek Langspan</t>
  </si>
  <si>
    <t>Hindernissen ronde 1: Toegestane tijd 128 seconden</t>
  </si>
  <si>
    <t>Hindernissen ronde 1: Toegestane tijd 135 seconden</t>
  </si>
  <si>
    <t>herstelde fout op 8a</t>
  </si>
  <si>
    <t>5 herstelde fout</t>
  </si>
  <si>
    <t>D= uitsluiting</t>
  </si>
  <si>
    <t>Hedde, Wim ter</t>
  </si>
  <si>
    <t>Daal (D)</t>
  </si>
  <si>
    <t>D = uitgesloten</t>
  </si>
  <si>
    <t>D</t>
  </si>
  <si>
    <t>D =uitsluiting</t>
  </si>
  <si>
    <t>Hammink, Marijke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</si>
</sst>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"/>
    <numFmt numFmtId="171" formatCode="0.00000"/>
    <numFmt numFmtId="172" formatCode="0.000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"/>
  <sheetViews>
    <sheetView tabSelected="1" workbookViewId="0" topLeftCell="A1">
      <pane xSplit="2" ySplit="4" topLeftCell="K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66" sqref="X66"/>
    </sheetView>
  </sheetViews>
  <sheetFormatPr defaultColWidth="9.140625" defaultRowHeight="12.75"/>
  <cols>
    <col min="1" max="1" width="4.140625" style="3" customWidth="1"/>
    <col min="2" max="2" width="24.57421875" style="3" customWidth="1"/>
    <col min="3" max="3" width="15.7109375" style="3" customWidth="1"/>
    <col min="4" max="22" width="3.57421875" style="3" customWidth="1"/>
    <col min="23" max="23" width="6.421875" style="3" customWidth="1"/>
    <col min="24" max="24" width="7.57421875" style="3" customWidth="1"/>
    <col min="25" max="25" width="7.7109375" style="3" customWidth="1"/>
    <col min="26" max="26" width="9.140625" style="3" customWidth="1"/>
    <col min="27" max="27" width="8.140625" style="3" hidden="1" customWidth="1"/>
    <col min="28" max="28" width="4.57421875" style="3" customWidth="1"/>
    <col min="29" max="29" width="18.00390625" style="3" customWidth="1"/>
    <col min="30" max="43" width="3.8515625" style="3" customWidth="1"/>
    <col min="44" max="48" width="9.140625" style="3" customWidth="1"/>
    <col min="49" max="49" width="6.8515625" style="3" customWidth="1"/>
    <col min="50" max="16384" width="9.140625" style="3" customWidth="1"/>
  </cols>
  <sheetData>
    <row r="1" spans="1:8" s="40" customFormat="1" ht="12.75">
      <c r="A1" s="44" t="s">
        <v>93</v>
      </c>
      <c r="B1" s="43"/>
      <c r="C1" s="43"/>
      <c r="D1" s="43"/>
      <c r="E1" s="43"/>
      <c r="F1" s="43"/>
      <c r="G1" s="43"/>
      <c r="H1" s="43"/>
    </row>
    <row r="2" spans="1:49" ht="12">
      <c r="A2" s="4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 t="s">
        <v>9</v>
      </c>
      <c r="X2" s="8" t="s">
        <v>12</v>
      </c>
      <c r="Y2" s="8" t="s">
        <v>13</v>
      </c>
      <c r="Z2" s="31" t="s">
        <v>25</v>
      </c>
      <c r="AA2" s="25"/>
      <c r="AB2" s="56"/>
      <c r="AC2" s="9"/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8" t="s">
        <v>9</v>
      </c>
      <c r="AS2" s="8" t="s">
        <v>18</v>
      </c>
      <c r="AT2" s="8" t="s">
        <v>9</v>
      </c>
      <c r="AU2" s="8" t="s">
        <v>23</v>
      </c>
      <c r="AV2" s="8" t="s">
        <v>23</v>
      </c>
      <c r="AW2" s="28"/>
    </row>
    <row r="3" spans="1:49" ht="12">
      <c r="A3" s="10" t="s">
        <v>6</v>
      </c>
      <c r="B3" s="21"/>
      <c r="C3" s="12"/>
      <c r="D3" s="11" t="s">
        <v>158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4" t="s">
        <v>10</v>
      </c>
      <c r="X3" s="15" t="s">
        <v>13</v>
      </c>
      <c r="Y3" s="15" t="s">
        <v>15</v>
      </c>
      <c r="Z3" s="32" t="s">
        <v>16</v>
      </c>
      <c r="AA3" s="10" t="s">
        <v>6</v>
      </c>
      <c r="AB3" s="17" t="str">
        <f>A3</f>
        <v>Rubriek Pony's</v>
      </c>
      <c r="AC3" s="21"/>
      <c r="AD3" s="10" t="s">
        <v>17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AR3" s="15" t="s">
        <v>10</v>
      </c>
      <c r="AS3" s="15" t="s">
        <v>19</v>
      </c>
      <c r="AT3" s="15" t="s">
        <v>21</v>
      </c>
      <c r="AU3" s="15" t="s">
        <v>16</v>
      </c>
      <c r="AV3" s="15" t="s">
        <v>16</v>
      </c>
      <c r="AW3" s="29"/>
    </row>
    <row r="4" spans="1:49" ht="12">
      <c r="A4" s="17" t="s">
        <v>4</v>
      </c>
      <c r="B4" s="17" t="s">
        <v>5</v>
      </c>
      <c r="C4" s="17" t="s">
        <v>60</v>
      </c>
      <c r="D4" s="17">
        <v>1</v>
      </c>
      <c r="E4" s="17">
        <v>2</v>
      </c>
      <c r="F4" s="17">
        <v>3</v>
      </c>
      <c r="G4" s="17" t="s">
        <v>80</v>
      </c>
      <c r="H4" s="18" t="s">
        <v>81</v>
      </c>
      <c r="I4" s="18" t="s">
        <v>82</v>
      </c>
      <c r="J4" s="18" t="s">
        <v>83</v>
      </c>
      <c r="K4" s="18">
        <v>5</v>
      </c>
      <c r="L4" s="18">
        <v>6</v>
      </c>
      <c r="M4" s="18">
        <v>7</v>
      </c>
      <c r="N4" s="18" t="s">
        <v>84</v>
      </c>
      <c r="O4" s="18" t="s">
        <v>85</v>
      </c>
      <c r="P4" s="18" t="s">
        <v>86</v>
      </c>
      <c r="Q4" s="18" t="s">
        <v>87</v>
      </c>
      <c r="R4" s="18">
        <v>9</v>
      </c>
      <c r="S4" s="19">
        <v>10</v>
      </c>
      <c r="T4" s="19">
        <v>11</v>
      </c>
      <c r="U4" s="37">
        <v>12</v>
      </c>
      <c r="V4" s="37">
        <v>13</v>
      </c>
      <c r="W4" s="10" t="s">
        <v>11</v>
      </c>
      <c r="X4" s="22" t="s">
        <v>14</v>
      </c>
      <c r="Y4" s="20"/>
      <c r="Z4" s="22" t="s">
        <v>26</v>
      </c>
      <c r="AA4" s="17" t="s">
        <v>4</v>
      </c>
      <c r="AB4" s="17" t="str">
        <f>A4</f>
        <v>Nr.</v>
      </c>
      <c r="AC4" s="17" t="s">
        <v>5</v>
      </c>
      <c r="AD4" s="17">
        <v>1</v>
      </c>
      <c r="AE4" s="17">
        <v>3</v>
      </c>
      <c r="AF4" s="17" t="s">
        <v>80</v>
      </c>
      <c r="AG4" s="17" t="s">
        <v>81</v>
      </c>
      <c r="AH4" s="17" t="s">
        <v>82</v>
      </c>
      <c r="AI4" s="17" t="s">
        <v>83</v>
      </c>
      <c r="AJ4" s="17">
        <v>5</v>
      </c>
      <c r="AK4" s="17">
        <v>6</v>
      </c>
      <c r="AL4" s="17">
        <v>7</v>
      </c>
      <c r="AM4" s="17" t="s">
        <v>84</v>
      </c>
      <c r="AN4" s="17" t="s">
        <v>85</v>
      </c>
      <c r="AO4" s="17" t="s">
        <v>86</v>
      </c>
      <c r="AP4" s="17" t="s">
        <v>87</v>
      </c>
      <c r="AQ4" s="17"/>
      <c r="AR4" s="22" t="s">
        <v>11</v>
      </c>
      <c r="AS4" s="22" t="s">
        <v>20</v>
      </c>
      <c r="AT4" s="22" t="s">
        <v>22</v>
      </c>
      <c r="AU4" s="22" t="s">
        <v>22</v>
      </c>
      <c r="AV4" s="22" t="s">
        <v>24</v>
      </c>
      <c r="AW4" s="20"/>
    </row>
    <row r="5" spans="1:49" ht="12">
      <c r="A5" s="23"/>
      <c r="B5" s="17" t="s">
        <v>156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0"/>
      <c r="Y5" s="20"/>
      <c r="Z5" s="23"/>
      <c r="AA5" s="23"/>
      <c r="AB5" s="23"/>
      <c r="AC5" s="17" t="s">
        <v>7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49" ht="12.75">
      <c r="A6" s="30">
        <v>12</v>
      </c>
      <c r="B6" s="39" t="s">
        <v>39</v>
      </c>
      <c r="C6" s="38" t="s">
        <v>65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f aca="true" t="shared" si="0" ref="W6:W20">SUM(D6:V6)</f>
        <v>0</v>
      </c>
      <c r="X6" s="23">
        <v>113</v>
      </c>
      <c r="Y6" s="23"/>
      <c r="Z6" s="23">
        <f aca="true" t="shared" si="1" ref="Z6:Z11">W6+Y6</f>
        <v>0</v>
      </c>
      <c r="AA6" s="23">
        <f aca="true" t="shared" si="2" ref="AA6:AA20">A6</f>
        <v>12</v>
      </c>
      <c r="AB6" s="23">
        <f aca="true" t="shared" si="3" ref="AB6:AB20">A6</f>
        <v>12</v>
      </c>
      <c r="AC6" s="23" t="str">
        <f aca="true" t="shared" si="4" ref="AC6:AC20">B6</f>
        <v>Koerhuis, Mart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>
        <f aca="true" t="shared" si="5" ref="AR6:AR20">SUM(AD6:AQ6)</f>
        <v>0</v>
      </c>
      <c r="AS6" s="23">
        <v>70.89</v>
      </c>
      <c r="AT6" s="45">
        <f aca="true" t="shared" si="6" ref="AT6:AT20">AS6/2</f>
        <v>35.445</v>
      </c>
      <c r="AU6" s="45">
        <f aca="true" t="shared" si="7" ref="AU6:AU20">AR6+AT6</f>
        <v>35.445</v>
      </c>
      <c r="AV6" s="45">
        <f aca="true" t="shared" si="8" ref="AV6:AV20">Z6+AU6</f>
        <v>35.445</v>
      </c>
      <c r="AW6" s="17">
        <v>1</v>
      </c>
    </row>
    <row r="7" spans="1:49" ht="12.75">
      <c r="A7" s="30">
        <v>14</v>
      </c>
      <c r="B7" s="50" t="s">
        <v>106</v>
      </c>
      <c r="C7" s="50" t="s">
        <v>109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f t="shared" si="0"/>
        <v>0</v>
      </c>
      <c r="X7" s="23">
        <v>122</v>
      </c>
      <c r="Y7" s="23"/>
      <c r="Z7" s="23">
        <f t="shared" si="1"/>
        <v>0</v>
      </c>
      <c r="AA7" s="23">
        <f t="shared" si="2"/>
        <v>14</v>
      </c>
      <c r="AB7" s="23">
        <f t="shared" si="3"/>
        <v>14</v>
      </c>
      <c r="AC7" s="23" t="str">
        <f t="shared" si="4"/>
        <v>Winkelman, Mariët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f t="shared" si="5"/>
        <v>0</v>
      </c>
      <c r="AS7" s="23">
        <v>71.12</v>
      </c>
      <c r="AT7" s="45">
        <f t="shared" si="6"/>
        <v>35.56</v>
      </c>
      <c r="AU7" s="45">
        <f t="shared" si="7"/>
        <v>35.56</v>
      </c>
      <c r="AV7" s="45">
        <f t="shared" si="8"/>
        <v>35.56</v>
      </c>
      <c r="AW7" s="17">
        <v>2</v>
      </c>
    </row>
    <row r="8" spans="1:49" ht="12.75">
      <c r="A8" s="30">
        <v>11</v>
      </c>
      <c r="B8" s="39" t="s">
        <v>41</v>
      </c>
      <c r="C8" s="39" t="s">
        <v>67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3</v>
      </c>
      <c r="S8" s="23"/>
      <c r="T8" s="23"/>
      <c r="U8" s="23"/>
      <c r="V8" s="23"/>
      <c r="W8" s="23">
        <f t="shared" si="0"/>
        <v>3</v>
      </c>
      <c r="X8" s="23">
        <v>121</v>
      </c>
      <c r="Y8" s="23"/>
      <c r="Z8" s="23">
        <f t="shared" si="1"/>
        <v>3</v>
      </c>
      <c r="AA8" s="23">
        <f t="shared" si="2"/>
        <v>11</v>
      </c>
      <c r="AB8" s="23">
        <f t="shared" si="3"/>
        <v>11</v>
      </c>
      <c r="AC8" s="23" t="str">
        <f t="shared" si="4"/>
        <v>Kleine, Lukas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>
        <f t="shared" si="5"/>
        <v>0</v>
      </c>
      <c r="AS8" s="23">
        <v>69.2</v>
      </c>
      <c r="AT8" s="45">
        <f t="shared" si="6"/>
        <v>34.6</v>
      </c>
      <c r="AU8" s="45">
        <f t="shared" si="7"/>
        <v>34.6</v>
      </c>
      <c r="AV8" s="45">
        <f t="shared" si="8"/>
        <v>37.6</v>
      </c>
      <c r="AW8" s="17">
        <v>3</v>
      </c>
    </row>
    <row r="9" spans="1:49" ht="12.75">
      <c r="A9" s="30">
        <v>16</v>
      </c>
      <c r="B9" s="39" t="s">
        <v>108</v>
      </c>
      <c r="C9" s="39" t="s">
        <v>61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f t="shared" si="0"/>
        <v>0</v>
      </c>
      <c r="X9" s="23">
        <v>133</v>
      </c>
      <c r="Y9" s="23">
        <v>1</v>
      </c>
      <c r="Z9" s="23">
        <f t="shared" si="1"/>
        <v>1</v>
      </c>
      <c r="AA9" s="23">
        <f t="shared" si="2"/>
        <v>16</v>
      </c>
      <c r="AB9" s="23">
        <f t="shared" si="3"/>
        <v>16</v>
      </c>
      <c r="AC9" s="23" t="str">
        <f t="shared" si="4"/>
        <v>Rijbosch, M.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>
        <f t="shared" si="5"/>
        <v>0</v>
      </c>
      <c r="AS9" s="23">
        <v>80.13</v>
      </c>
      <c r="AT9" s="45">
        <f t="shared" si="6"/>
        <v>40.065</v>
      </c>
      <c r="AU9" s="45">
        <f t="shared" si="7"/>
        <v>40.065</v>
      </c>
      <c r="AV9" s="45">
        <f t="shared" si="8"/>
        <v>41.065</v>
      </c>
      <c r="AW9" s="17">
        <v>4</v>
      </c>
    </row>
    <row r="10" spans="1:49" ht="12.75">
      <c r="A10" s="30">
        <v>9</v>
      </c>
      <c r="B10" s="39" t="s">
        <v>40</v>
      </c>
      <c r="C10" s="39" t="s">
        <v>111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f t="shared" si="0"/>
        <v>0</v>
      </c>
      <c r="X10" s="23">
        <v>131</v>
      </c>
      <c r="Y10" s="23">
        <v>0.6</v>
      </c>
      <c r="Z10" s="23">
        <f t="shared" si="1"/>
        <v>0.6</v>
      </c>
      <c r="AA10" s="23">
        <f t="shared" si="2"/>
        <v>9</v>
      </c>
      <c r="AB10" s="23">
        <f t="shared" si="3"/>
        <v>9</v>
      </c>
      <c r="AC10" s="23" t="str">
        <f t="shared" si="4"/>
        <v>Albrecht, Bert</v>
      </c>
      <c r="AD10" s="23"/>
      <c r="AE10" s="23"/>
      <c r="AF10" s="23"/>
      <c r="AG10" s="23"/>
      <c r="AH10" s="23"/>
      <c r="AI10" s="23"/>
      <c r="AJ10" s="23"/>
      <c r="AK10" s="23"/>
      <c r="AL10" s="23">
        <v>3</v>
      </c>
      <c r="AM10" s="23"/>
      <c r="AN10" s="23"/>
      <c r="AO10" s="23"/>
      <c r="AP10" s="23"/>
      <c r="AQ10" s="23"/>
      <c r="AR10" s="23">
        <f t="shared" si="5"/>
        <v>3</v>
      </c>
      <c r="AS10" s="23">
        <v>76.08</v>
      </c>
      <c r="AT10" s="45">
        <f t="shared" si="6"/>
        <v>38.04</v>
      </c>
      <c r="AU10" s="45">
        <f t="shared" si="7"/>
        <v>41.04</v>
      </c>
      <c r="AV10" s="45">
        <f t="shared" si="8"/>
        <v>41.64</v>
      </c>
      <c r="AW10" s="17">
        <v>5</v>
      </c>
    </row>
    <row r="11" spans="1:49" ht="12.75">
      <c r="A11" s="30">
        <v>76</v>
      </c>
      <c r="B11" s="39" t="s">
        <v>103</v>
      </c>
      <c r="C11" s="39" t="s">
        <v>104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>
        <v>3</v>
      </c>
      <c r="P11" s="23"/>
      <c r="Q11" s="23"/>
      <c r="R11" s="23"/>
      <c r="S11" s="23"/>
      <c r="T11" s="23"/>
      <c r="U11" s="23"/>
      <c r="V11" s="23"/>
      <c r="W11" s="23">
        <f t="shared" si="0"/>
        <v>3</v>
      </c>
      <c r="X11" s="23">
        <v>125</v>
      </c>
      <c r="Y11" s="23"/>
      <c r="Z11" s="23">
        <f t="shared" si="1"/>
        <v>3</v>
      </c>
      <c r="AA11" s="23">
        <f t="shared" si="2"/>
        <v>76</v>
      </c>
      <c r="AB11" s="23">
        <f t="shared" si="3"/>
        <v>76</v>
      </c>
      <c r="AC11" s="23" t="str">
        <f t="shared" si="4"/>
        <v>Cöper, Cristian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>
        <f t="shared" si="5"/>
        <v>0</v>
      </c>
      <c r="AS11" s="23">
        <v>79.24</v>
      </c>
      <c r="AT11" s="45">
        <f t="shared" si="6"/>
        <v>39.62</v>
      </c>
      <c r="AU11" s="45">
        <f t="shared" si="7"/>
        <v>39.62</v>
      </c>
      <c r="AV11" s="45">
        <f t="shared" si="8"/>
        <v>42.62</v>
      </c>
      <c r="AW11" s="17">
        <v>6</v>
      </c>
    </row>
    <row r="12" spans="1:49" ht="12.75">
      <c r="A12" s="30">
        <v>4</v>
      </c>
      <c r="B12" s="39" t="s">
        <v>96</v>
      </c>
      <c r="C12" s="39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f t="shared" si="0"/>
        <v>0</v>
      </c>
      <c r="X12" s="23">
        <v>144</v>
      </c>
      <c r="Y12" s="23">
        <v>3.2</v>
      </c>
      <c r="Z12" s="23">
        <f aca="true" t="shared" si="9" ref="Z12:Z20">W12+Y12</f>
        <v>3.2</v>
      </c>
      <c r="AA12" s="23">
        <f t="shared" si="2"/>
        <v>4</v>
      </c>
      <c r="AB12" s="23">
        <f t="shared" si="3"/>
        <v>4</v>
      </c>
      <c r="AC12" s="23" t="str">
        <f t="shared" si="4"/>
        <v>Wächter, Melanie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f t="shared" si="5"/>
        <v>0</v>
      </c>
      <c r="AS12" s="23">
        <v>86.91</v>
      </c>
      <c r="AT12" s="45">
        <f t="shared" si="6"/>
        <v>43.455</v>
      </c>
      <c r="AU12" s="45">
        <f t="shared" si="7"/>
        <v>43.455</v>
      </c>
      <c r="AV12" s="45">
        <f t="shared" si="8"/>
        <v>46.655</v>
      </c>
      <c r="AW12" s="17">
        <v>7</v>
      </c>
    </row>
    <row r="13" spans="1:49" ht="12.75">
      <c r="A13" s="30">
        <v>5</v>
      </c>
      <c r="B13" s="39" t="s">
        <v>37</v>
      </c>
      <c r="C13" s="39" t="s">
        <v>62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v>3</v>
      </c>
      <c r="S13" s="23"/>
      <c r="T13" s="23"/>
      <c r="U13" s="23"/>
      <c r="V13" s="23"/>
      <c r="W13" s="23">
        <f t="shared" si="0"/>
        <v>3</v>
      </c>
      <c r="X13" s="23">
        <v>127</v>
      </c>
      <c r="Y13" s="23"/>
      <c r="Z13" s="23">
        <f t="shared" si="9"/>
        <v>3</v>
      </c>
      <c r="AA13" s="23">
        <f t="shared" si="2"/>
        <v>5</v>
      </c>
      <c r="AB13" s="23">
        <f t="shared" si="3"/>
        <v>5</v>
      </c>
      <c r="AC13" s="23" t="str">
        <f t="shared" si="4"/>
        <v>Grootemarsink, Arjan</v>
      </c>
      <c r="AD13" s="23">
        <v>3</v>
      </c>
      <c r="AE13" s="23">
        <v>3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f t="shared" si="5"/>
        <v>6</v>
      </c>
      <c r="AS13" s="23">
        <v>79.7</v>
      </c>
      <c r="AT13" s="45">
        <f t="shared" si="6"/>
        <v>39.85</v>
      </c>
      <c r="AU13" s="45">
        <f t="shared" si="7"/>
        <v>45.85</v>
      </c>
      <c r="AV13" s="45">
        <f t="shared" si="8"/>
        <v>48.85</v>
      </c>
      <c r="AW13" s="17">
        <v>8</v>
      </c>
    </row>
    <row r="14" spans="1:49" ht="12.75">
      <c r="A14" s="30">
        <v>3</v>
      </c>
      <c r="B14" s="39" t="s">
        <v>95</v>
      </c>
      <c r="C14" s="39" t="s">
        <v>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f t="shared" si="0"/>
        <v>0</v>
      </c>
      <c r="X14" s="23">
        <v>150</v>
      </c>
      <c r="Y14" s="23">
        <v>4.4</v>
      </c>
      <c r="Z14" s="23">
        <f t="shared" si="9"/>
        <v>4.4</v>
      </c>
      <c r="AA14" s="23">
        <f t="shared" si="2"/>
        <v>3</v>
      </c>
      <c r="AB14" s="23">
        <f t="shared" si="3"/>
        <v>3</v>
      </c>
      <c r="AC14" s="23" t="str">
        <f t="shared" si="4"/>
        <v>Beusink, Wouter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f t="shared" si="5"/>
        <v>0</v>
      </c>
      <c r="AS14" s="23">
        <v>93.69</v>
      </c>
      <c r="AT14" s="45">
        <f t="shared" si="6"/>
        <v>46.845</v>
      </c>
      <c r="AU14" s="45">
        <f t="shared" si="7"/>
        <v>46.845</v>
      </c>
      <c r="AV14" s="45">
        <f t="shared" si="8"/>
        <v>51.245</v>
      </c>
      <c r="AW14" s="17">
        <v>9</v>
      </c>
    </row>
    <row r="15" spans="1:49" ht="12.75">
      <c r="A15" s="30">
        <v>6</v>
      </c>
      <c r="B15" s="39" t="s">
        <v>97</v>
      </c>
      <c r="C15" s="39" t="s">
        <v>101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f t="shared" si="0"/>
        <v>0</v>
      </c>
      <c r="X15" s="23">
        <v>155</v>
      </c>
      <c r="Y15" s="23">
        <v>5.4</v>
      </c>
      <c r="Z15" s="23">
        <f t="shared" si="9"/>
        <v>5.4</v>
      </c>
      <c r="AA15" s="23">
        <f t="shared" si="2"/>
        <v>6</v>
      </c>
      <c r="AB15" s="23">
        <f t="shared" si="3"/>
        <v>6</v>
      </c>
      <c r="AC15" s="23" t="str">
        <f t="shared" si="4"/>
        <v>Prenger, Heinrich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f t="shared" si="5"/>
        <v>0</v>
      </c>
      <c r="AS15" s="23">
        <v>92.89</v>
      </c>
      <c r="AT15" s="45">
        <f t="shared" si="6"/>
        <v>46.445</v>
      </c>
      <c r="AU15" s="45">
        <f t="shared" si="7"/>
        <v>46.445</v>
      </c>
      <c r="AV15" s="45">
        <f t="shared" si="8"/>
        <v>51.845</v>
      </c>
      <c r="AW15" s="17">
        <v>10</v>
      </c>
    </row>
    <row r="16" spans="1:49" ht="12.75">
      <c r="A16" s="30">
        <v>15</v>
      </c>
      <c r="B16" s="51" t="s">
        <v>107</v>
      </c>
      <c r="C16" s="51" t="s">
        <v>110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3</v>
      </c>
      <c r="T16" s="23"/>
      <c r="U16" s="23"/>
      <c r="V16" s="23"/>
      <c r="W16" s="23">
        <f t="shared" si="0"/>
        <v>3</v>
      </c>
      <c r="X16" s="23">
        <v>155</v>
      </c>
      <c r="Y16" s="23">
        <v>5.4</v>
      </c>
      <c r="Z16" s="23">
        <f t="shared" si="9"/>
        <v>8.4</v>
      </c>
      <c r="AA16" s="23">
        <f t="shared" si="2"/>
        <v>15</v>
      </c>
      <c r="AB16" s="23">
        <f t="shared" si="3"/>
        <v>15</v>
      </c>
      <c r="AC16" s="23" t="str">
        <f t="shared" si="4"/>
        <v>Gussinklo Ohmann, Beatrice te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f t="shared" si="5"/>
        <v>0</v>
      </c>
      <c r="AS16" s="23">
        <v>87.4</v>
      </c>
      <c r="AT16" s="45">
        <f t="shared" si="6"/>
        <v>43.7</v>
      </c>
      <c r="AU16" s="45">
        <f t="shared" si="7"/>
        <v>43.7</v>
      </c>
      <c r="AV16" s="45">
        <f t="shared" si="8"/>
        <v>52.1</v>
      </c>
      <c r="AW16" s="17">
        <v>11</v>
      </c>
    </row>
    <row r="17" spans="1:49" ht="12.75">
      <c r="A17" s="30">
        <v>13</v>
      </c>
      <c r="B17" s="39" t="s">
        <v>105</v>
      </c>
      <c r="C17" s="39" t="s">
        <v>59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f t="shared" si="0"/>
        <v>0</v>
      </c>
      <c r="X17" s="23">
        <v>168</v>
      </c>
      <c r="Y17" s="23">
        <v>8</v>
      </c>
      <c r="Z17" s="23">
        <f t="shared" si="9"/>
        <v>8</v>
      </c>
      <c r="AA17" s="23">
        <f t="shared" si="2"/>
        <v>13</v>
      </c>
      <c r="AB17" s="23">
        <f t="shared" si="3"/>
        <v>13</v>
      </c>
      <c r="AC17" s="23" t="str">
        <f t="shared" si="4"/>
        <v>Braak, Bram ter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>
        <f t="shared" si="5"/>
        <v>0</v>
      </c>
      <c r="AS17" s="23">
        <v>96.02</v>
      </c>
      <c r="AT17" s="45">
        <f t="shared" si="6"/>
        <v>48.01</v>
      </c>
      <c r="AU17" s="45">
        <f t="shared" si="7"/>
        <v>48.01</v>
      </c>
      <c r="AV17" s="45">
        <f t="shared" si="8"/>
        <v>56.01</v>
      </c>
      <c r="AW17" s="17">
        <v>12</v>
      </c>
    </row>
    <row r="18" spans="1:49" ht="12.75">
      <c r="A18" s="30">
        <v>7</v>
      </c>
      <c r="B18" s="39" t="s">
        <v>98</v>
      </c>
      <c r="C18" s="39" t="s">
        <v>102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f t="shared" si="0"/>
        <v>0</v>
      </c>
      <c r="X18" s="23">
        <v>146</v>
      </c>
      <c r="Y18" s="23">
        <v>3.6</v>
      </c>
      <c r="Z18" s="23">
        <f t="shared" si="9"/>
        <v>3.6</v>
      </c>
      <c r="AA18" s="23">
        <f t="shared" si="2"/>
        <v>7</v>
      </c>
      <c r="AB18" s="23">
        <f t="shared" si="3"/>
        <v>7</v>
      </c>
      <c r="AC18" s="23" t="str">
        <f t="shared" si="4"/>
        <v>Mulder, Eric</v>
      </c>
      <c r="AD18" s="23">
        <v>3</v>
      </c>
      <c r="AE18" s="23">
        <v>3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>
        <f t="shared" si="5"/>
        <v>6</v>
      </c>
      <c r="AS18" s="23">
        <v>98.87</v>
      </c>
      <c r="AT18" s="45">
        <f t="shared" si="6"/>
        <v>49.435</v>
      </c>
      <c r="AU18" s="45">
        <f t="shared" si="7"/>
        <v>55.435</v>
      </c>
      <c r="AV18" s="45">
        <f t="shared" si="8"/>
        <v>59.035000000000004</v>
      </c>
      <c r="AW18" s="17">
        <v>13</v>
      </c>
    </row>
    <row r="19" spans="1:49" ht="12.75">
      <c r="A19" s="30">
        <v>2</v>
      </c>
      <c r="B19" s="39" t="s">
        <v>94</v>
      </c>
      <c r="C19" s="39" t="s">
        <v>99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f t="shared" si="0"/>
        <v>0</v>
      </c>
      <c r="X19" s="23">
        <v>159</v>
      </c>
      <c r="Y19" s="23">
        <v>6.2</v>
      </c>
      <c r="Z19" s="23">
        <f t="shared" si="9"/>
        <v>6.2</v>
      </c>
      <c r="AA19" s="23">
        <f t="shared" si="2"/>
        <v>2</v>
      </c>
      <c r="AB19" s="23">
        <f t="shared" si="3"/>
        <v>2</v>
      </c>
      <c r="AC19" s="23" t="str">
        <f t="shared" si="4"/>
        <v>Amerongen, Lieke van</v>
      </c>
      <c r="AD19" s="23"/>
      <c r="AE19" s="23"/>
      <c r="AF19" s="23"/>
      <c r="AG19" s="23"/>
      <c r="AH19" s="23"/>
      <c r="AI19" s="23"/>
      <c r="AJ19" s="23"/>
      <c r="AK19" s="23">
        <v>3</v>
      </c>
      <c r="AL19" s="23"/>
      <c r="AM19" s="23"/>
      <c r="AN19" s="23"/>
      <c r="AO19" s="23"/>
      <c r="AP19" s="23"/>
      <c r="AQ19" s="23"/>
      <c r="AR19" s="23">
        <f t="shared" si="5"/>
        <v>3</v>
      </c>
      <c r="AS19" s="23">
        <v>104.14</v>
      </c>
      <c r="AT19" s="45">
        <f t="shared" si="6"/>
        <v>52.07</v>
      </c>
      <c r="AU19" s="45">
        <f t="shared" si="7"/>
        <v>55.07</v>
      </c>
      <c r="AV19" s="45">
        <f t="shared" si="8"/>
        <v>61.27</v>
      </c>
      <c r="AW19" s="17">
        <v>14</v>
      </c>
    </row>
    <row r="20" spans="1:49" ht="12.75">
      <c r="A20" s="30">
        <v>10</v>
      </c>
      <c r="B20" s="39" t="s">
        <v>36</v>
      </c>
      <c r="C20" s="39" t="s">
        <v>58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f t="shared" si="0"/>
        <v>0</v>
      </c>
      <c r="X20" s="23">
        <v>227</v>
      </c>
      <c r="Y20" s="23">
        <v>19.8</v>
      </c>
      <c r="Z20" s="23">
        <f t="shared" si="9"/>
        <v>19.8</v>
      </c>
      <c r="AA20" s="23">
        <f t="shared" si="2"/>
        <v>10</v>
      </c>
      <c r="AB20" s="23">
        <f t="shared" si="3"/>
        <v>10</v>
      </c>
      <c r="AC20" s="23" t="str">
        <f t="shared" si="4"/>
        <v>Pijffers, Marieke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f t="shared" si="5"/>
        <v>0</v>
      </c>
      <c r="AS20" s="23">
        <v>126.55</v>
      </c>
      <c r="AT20" s="45">
        <f t="shared" si="6"/>
        <v>63.275</v>
      </c>
      <c r="AU20" s="45">
        <f t="shared" si="7"/>
        <v>63.275</v>
      </c>
      <c r="AV20" s="45">
        <f t="shared" si="8"/>
        <v>83.075</v>
      </c>
      <c r="AW20" s="17">
        <v>15</v>
      </c>
    </row>
    <row r="21" spans="1:49" ht="12">
      <c r="A21" s="4"/>
      <c r="B21" s="5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 t="s">
        <v>9</v>
      </c>
      <c r="X21" s="27" t="s">
        <v>12</v>
      </c>
      <c r="Y21" s="8" t="s">
        <v>13</v>
      </c>
      <c r="Z21" s="9" t="s">
        <v>25</v>
      </c>
      <c r="AA21" s="25"/>
      <c r="AB21" s="56"/>
      <c r="AC21" s="9"/>
      <c r="AD21" s="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8" t="s">
        <v>9</v>
      </c>
      <c r="AS21" s="8" t="s">
        <v>18</v>
      </c>
      <c r="AT21" s="8" t="s">
        <v>9</v>
      </c>
      <c r="AU21" s="8" t="s">
        <v>23</v>
      </c>
      <c r="AV21" s="8" t="s">
        <v>23</v>
      </c>
      <c r="AW21" s="28"/>
    </row>
    <row r="22" spans="1:49" ht="12">
      <c r="A22" s="10" t="s">
        <v>28</v>
      </c>
      <c r="B22" s="11"/>
      <c r="C22" s="26"/>
      <c r="D22" s="11" t="s">
        <v>159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5" t="s">
        <v>10</v>
      </c>
      <c r="X22" s="1" t="s">
        <v>13</v>
      </c>
      <c r="Y22" s="15" t="s">
        <v>15</v>
      </c>
      <c r="Z22" s="16" t="s">
        <v>16</v>
      </c>
      <c r="AA22" s="10" t="s">
        <v>28</v>
      </c>
      <c r="AB22" s="17" t="str">
        <f>A22</f>
        <v>Rubriek Paarden</v>
      </c>
      <c r="AC22" s="21"/>
      <c r="AD22" s="10" t="s">
        <v>17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15" t="s">
        <v>10</v>
      </c>
      <c r="AS22" s="15" t="s">
        <v>19</v>
      </c>
      <c r="AT22" s="15" t="s">
        <v>21</v>
      </c>
      <c r="AU22" s="15" t="s">
        <v>16</v>
      </c>
      <c r="AV22" s="15" t="s">
        <v>16</v>
      </c>
      <c r="AW22" s="29"/>
    </row>
    <row r="23" spans="1:49" ht="12">
      <c r="A23" s="17" t="s">
        <v>4</v>
      </c>
      <c r="B23" s="17" t="s">
        <v>5</v>
      </c>
      <c r="C23" s="17" t="s">
        <v>0</v>
      </c>
      <c r="D23" s="17">
        <v>1</v>
      </c>
      <c r="E23" s="17">
        <v>2</v>
      </c>
      <c r="F23" s="17">
        <v>3</v>
      </c>
      <c r="G23" s="17" t="s">
        <v>80</v>
      </c>
      <c r="H23" s="18" t="s">
        <v>81</v>
      </c>
      <c r="I23" s="18" t="s">
        <v>82</v>
      </c>
      <c r="J23" s="18" t="s">
        <v>83</v>
      </c>
      <c r="K23" s="18">
        <v>5</v>
      </c>
      <c r="L23" s="18">
        <v>6</v>
      </c>
      <c r="M23" s="18">
        <v>7</v>
      </c>
      <c r="N23" s="18" t="s">
        <v>84</v>
      </c>
      <c r="O23" s="18" t="s">
        <v>85</v>
      </c>
      <c r="P23" s="18" t="s">
        <v>86</v>
      </c>
      <c r="Q23" s="18" t="s">
        <v>87</v>
      </c>
      <c r="R23" s="18">
        <v>9</v>
      </c>
      <c r="S23" s="19">
        <v>10</v>
      </c>
      <c r="T23" s="19">
        <v>11</v>
      </c>
      <c r="U23" s="37">
        <v>12</v>
      </c>
      <c r="V23" s="37">
        <v>13</v>
      </c>
      <c r="W23" s="22" t="s">
        <v>11</v>
      </c>
      <c r="X23" s="11" t="s">
        <v>14</v>
      </c>
      <c r="Y23" s="20"/>
      <c r="Z23" s="21" t="s">
        <v>26</v>
      </c>
      <c r="AA23" s="17" t="s">
        <v>4</v>
      </c>
      <c r="AB23" s="17" t="str">
        <f>A23</f>
        <v>Nr.</v>
      </c>
      <c r="AC23" s="17" t="s">
        <v>5</v>
      </c>
      <c r="AD23" s="17">
        <v>1</v>
      </c>
      <c r="AE23" s="17">
        <v>3</v>
      </c>
      <c r="AF23" s="17" t="s">
        <v>80</v>
      </c>
      <c r="AG23" s="17" t="s">
        <v>81</v>
      </c>
      <c r="AH23" s="17" t="s">
        <v>82</v>
      </c>
      <c r="AI23" s="17" t="s">
        <v>83</v>
      </c>
      <c r="AJ23" s="17">
        <v>9</v>
      </c>
      <c r="AK23" s="17">
        <v>14</v>
      </c>
      <c r="AL23" s="17" t="s">
        <v>84</v>
      </c>
      <c r="AM23" s="17" t="s">
        <v>85</v>
      </c>
      <c r="AN23" s="17" t="s">
        <v>86</v>
      </c>
      <c r="AO23" s="17" t="s">
        <v>87</v>
      </c>
      <c r="AP23" s="17">
        <v>12</v>
      </c>
      <c r="AQ23" s="17">
        <v>6</v>
      </c>
      <c r="AR23" s="22" t="s">
        <v>11</v>
      </c>
      <c r="AS23" s="22" t="s">
        <v>20</v>
      </c>
      <c r="AT23" s="22" t="s">
        <v>22</v>
      </c>
      <c r="AU23" s="22" t="s">
        <v>22</v>
      </c>
      <c r="AV23" s="22" t="s">
        <v>24</v>
      </c>
      <c r="AW23" s="20"/>
    </row>
    <row r="24" spans="1:49" ht="12">
      <c r="A24" s="23"/>
      <c r="B24" s="17" t="s">
        <v>155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0"/>
      <c r="X24" s="23"/>
      <c r="Y24" s="23"/>
      <c r="Z24" s="23"/>
      <c r="AA24" s="23"/>
      <c r="AB24" s="23"/>
      <c r="AC24" s="17" t="s">
        <v>7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1:49" ht="12.75">
      <c r="A25" s="30">
        <v>32</v>
      </c>
      <c r="B25" s="53" t="s">
        <v>120</v>
      </c>
      <c r="C25" s="41" t="s">
        <v>70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f aca="true" t="shared" si="10" ref="W25:W40">SUM(C25:V25)</f>
        <v>0</v>
      </c>
      <c r="X25" s="23">
        <v>116</v>
      </c>
      <c r="Y25" s="23"/>
      <c r="Z25" s="23">
        <f aca="true" t="shared" si="11" ref="Z25:Z32">W25+Y25</f>
        <v>0</v>
      </c>
      <c r="AA25" s="23"/>
      <c r="AB25" s="23">
        <f aca="true" t="shared" si="12" ref="AB25:AB40">A25</f>
        <v>32</v>
      </c>
      <c r="AC25" s="23" t="str">
        <f aca="true" t="shared" si="13" ref="AC25:AC40">B25</f>
        <v>Pouwels, Laurens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f aca="true" t="shared" si="14" ref="AR25:AR40">SUM(AD25:AQ25)</f>
        <v>0</v>
      </c>
      <c r="AS25" s="45">
        <v>75.67</v>
      </c>
      <c r="AT25" s="45">
        <f aca="true" t="shared" si="15" ref="AT25:AT40">AS25/2</f>
        <v>37.835</v>
      </c>
      <c r="AU25" s="45">
        <f aca="true" t="shared" si="16" ref="AU25:AU36">AR25+AT25</f>
        <v>37.835</v>
      </c>
      <c r="AV25" s="45">
        <f aca="true" t="shared" si="17" ref="AV25:AV36">Z25+AU25</f>
        <v>37.835</v>
      </c>
      <c r="AW25" s="17">
        <v>1</v>
      </c>
    </row>
    <row r="26" spans="1:49" ht="12.75">
      <c r="A26" s="30">
        <v>31</v>
      </c>
      <c r="B26" s="39" t="s">
        <v>47</v>
      </c>
      <c r="C26" s="39" t="s">
        <v>70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f t="shared" si="10"/>
        <v>0</v>
      </c>
      <c r="X26" s="23">
        <v>136</v>
      </c>
      <c r="Y26" s="23">
        <v>0.4</v>
      </c>
      <c r="Z26" s="23">
        <f t="shared" si="11"/>
        <v>0.4</v>
      </c>
      <c r="AA26" s="23"/>
      <c r="AB26" s="23">
        <f t="shared" si="12"/>
        <v>31</v>
      </c>
      <c r="AC26" s="23" t="str">
        <f t="shared" si="13"/>
        <v>Meulenkamp, A.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f t="shared" si="14"/>
        <v>0</v>
      </c>
      <c r="AS26" s="45">
        <v>78.85</v>
      </c>
      <c r="AT26" s="45">
        <f t="shared" si="15"/>
        <v>39.425</v>
      </c>
      <c r="AU26" s="45">
        <f t="shared" si="16"/>
        <v>39.425</v>
      </c>
      <c r="AV26" s="45">
        <f t="shared" si="17"/>
        <v>39.824999999999996</v>
      </c>
      <c r="AW26" s="17">
        <v>2</v>
      </c>
    </row>
    <row r="27" spans="1:49" ht="12.75">
      <c r="A27" s="30">
        <v>74</v>
      </c>
      <c r="B27" s="53" t="s">
        <v>163</v>
      </c>
      <c r="C27" s="41" t="s">
        <v>164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f t="shared" si="10"/>
        <v>0</v>
      </c>
      <c r="X27" s="23"/>
      <c r="Y27" s="23"/>
      <c r="Z27" s="23">
        <f t="shared" si="11"/>
        <v>0</v>
      </c>
      <c r="AA27" s="23"/>
      <c r="AB27" s="23">
        <f t="shared" si="12"/>
        <v>74</v>
      </c>
      <c r="AC27" s="23" t="str">
        <f t="shared" si="13"/>
        <v>Hedde, Wim ter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f t="shared" si="14"/>
        <v>0</v>
      </c>
      <c r="AS27" s="45">
        <v>85.44</v>
      </c>
      <c r="AT27" s="45">
        <f t="shared" si="15"/>
        <v>42.72</v>
      </c>
      <c r="AU27" s="45">
        <f t="shared" si="16"/>
        <v>42.72</v>
      </c>
      <c r="AV27" s="45">
        <f t="shared" si="17"/>
        <v>42.72</v>
      </c>
      <c r="AW27" s="17">
        <v>3</v>
      </c>
    </row>
    <row r="28" spans="1:49" ht="12.75">
      <c r="A28" s="30">
        <v>18</v>
      </c>
      <c r="B28" s="39" t="s">
        <v>42</v>
      </c>
      <c r="C28" s="39" t="s">
        <v>68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>
        <f t="shared" si="10"/>
        <v>0</v>
      </c>
      <c r="X28" s="23">
        <v>142</v>
      </c>
      <c r="Y28" s="23">
        <v>1.4</v>
      </c>
      <c r="Z28" s="23">
        <f t="shared" si="11"/>
        <v>1.4</v>
      </c>
      <c r="AA28" s="23">
        <f aca="true" t="shared" si="18" ref="AA28:AA34">A28</f>
        <v>18</v>
      </c>
      <c r="AB28" s="23">
        <f t="shared" si="12"/>
        <v>18</v>
      </c>
      <c r="AC28" s="23" t="str">
        <f t="shared" si="13"/>
        <v>Berendijk, Willy</v>
      </c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f t="shared" si="14"/>
        <v>0</v>
      </c>
      <c r="AS28" s="45">
        <v>83.28</v>
      </c>
      <c r="AT28" s="45">
        <f t="shared" si="15"/>
        <v>41.64</v>
      </c>
      <c r="AU28" s="45">
        <f t="shared" si="16"/>
        <v>41.64</v>
      </c>
      <c r="AV28" s="45">
        <f t="shared" si="17"/>
        <v>43.04</v>
      </c>
      <c r="AW28" s="17">
        <v>4</v>
      </c>
    </row>
    <row r="29" spans="1:49" ht="12.75">
      <c r="A29" s="30">
        <v>28</v>
      </c>
      <c r="B29" s="51" t="s">
        <v>117</v>
      </c>
      <c r="C29" s="52" t="s">
        <v>77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f t="shared" si="10"/>
        <v>0</v>
      </c>
      <c r="X29" s="23">
        <v>151</v>
      </c>
      <c r="Y29" s="23">
        <v>3.2</v>
      </c>
      <c r="Z29" s="23">
        <f t="shared" si="11"/>
        <v>3.2</v>
      </c>
      <c r="AA29" s="23">
        <f t="shared" si="18"/>
        <v>28</v>
      </c>
      <c r="AB29" s="23">
        <f t="shared" si="12"/>
        <v>28</v>
      </c>
      <c r="AC29" s="23" t="str">
        <f t="shared" si="13"/>
        <v>Winkel, Wim te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>
        <f t="shared" si="14"/>
        <v>0</v>
      </c>
      <c r="AS29" s="45">
        <v>80.04</v>
      </c>
      <c r="AT29" s="45">
        <f t="shared" si="15"/>
        <v>40.02</v>
      </c>
      <c r="AU29" s="45">
        <f t="shared" si="16"/>
        <v>40.02</v>
      </c>
      <c r="AV29" s="45">
        <f t="shared" si="17"/>
        <v>43.220000000000006</v>
      </c>
      <c r="AW29" s="17">
        <v>5</v>
      </c>
    </row>
    <row r="30" spans="1:49" ht="12.75">
      <c r="A30" s="30">
        <v>26</v>
      </c>
      <c r="B30" s="39" t="s">
        <v>46</v>
      </c>
      <c r="C30" s="39" t="s">
        <v>69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f t="shared" si="10"/>
        <v>0</v>
      </c>
      <c r="X30" s="23">
        <v>127</v>
      </c>
      <c r="Y30" s="23"/>
      <c r="Z30" s="23">
        <f t="shared" si="11"/>
        <v>0</v>
      </c>
      <c r="AA30" s="23">
        <f t="shared" si="18"/>
        <v>26</v>
      </c>
      <c r="AB30" s="23">
        <f t="shared" si="12"/>
        <v>26</v>
      </c>
      <c r="AC30" s="23" t="str">
        <f t="shared" si="13"/>
        <v>Heeke, Ina</v>
      </c>
      <c r="AD30" s="23"/>
      <c r="AE30" s="23">
        <v>3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>
        <f t="shared" si="14"/>
        <v>3</v>
      </c>
      <c r="AS30" s="45">
        <v>80.98</v>
      </c>
      <c r="AT30" s="45">
        <f t="shared" si="15"/>
        <v>40.49</v>
      </c>
      <c r="AU30" s="45">
        <f t="shared" si="16"/>
        <v>43.49</v>
      </c>
      <c r="AV30" s="45">
        <f t="shared" si="17"/>
        <v>43.49</v>
      </c>
      <c r="AW30" s="17">
        <v>6</v>
      </c>
    </row>
    <row r="31" spans="1:49" ht="12.75">
      <c r="A31" s="30">
        <v>23</v>
      </c>
      <c r="B31" s="39" t="s">
        <v>115</v>
      </c>
      <c r="C31" s="39" t="s">
        <v>102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f t="shared" si="10"/>
        <v>0</v>
      </c>
      <c r="X31" s="23">
        <v>141</v>
      </c>
      <c r="Y31" s="23">
        <v>1.2</v>
      </c>
      <c r="Z31" s="23">
        <f t="shared" si="11"/>
        <v>1.2</v>
      </c>
      <c r="AA31" s="23">
        <f t="shared" si="18"/>
        <v>23</v>
      </c>
      <c r="AB31" s="23">
        <f t="shared" si="12"/>
        <v>23</v>
      </c>
      <c r="AC31" s="23" t="str">
        <f t="shared" si="13"/>
        <v>Brandt, Remco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f t="shared" si="14"/>
        <v>0</v>
      </c>
      <c r="AS31" s="45">
        <v>84.62</v>
      </c>
      <c r="AT31" s="45">
        <f t="shared" si="15"/>
        <v>42.31</v>
      </c>
      <c r="AU31" s="45">
        <f t="shared" si="16"/>
        <v>42.31</v>
      </c>
      <c r="AV31" s="45">
        <f t="shared" si="17"/>
        <v>43.510000000000005</v>
      </c>
      <c r="AW31" s="17">
        <v>7</v>
      </c>
    </row>
    <row r="32" spans="1:49" ht="12.75">
      <c r="A32" s="30">
        <v>29</v>
      </c>
      <c r="B32" s="39" t="s">
        <v>118</v>
      </c>
      <c r="C32" s="39" t="s">
        <v>59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f t="shared" si="10"/>
        <v>0</v>
      </c>
      <c r="X32" s="23">
        <v>142</v>
      </c>
      <c r="Y32" s="23">
        <v>1.4</v>
      </c>
      <c r="Z32" s="23">
        <f t="shared" si="11"/>
        <v>1.4</v>
      </c>
      <c r="AA32" s="23">
        <f t="shared" si="18"/>
        <v>29</v>
      </c>
      <c r="AB32" s="23">
        <f t="shared" si="12"/>
        <v>29</v>
      </c>
      <c r="AC32" s="23" t="str">
        <f t="shared" si="13"/>
        <v>Voortman, Jan Willem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>
        <f t="shared" si="14"/>
        <v>0</v>
      </c>
      <c r="AS32" s="45">
        <v>85.22</v>
      </c>
      <c r="AT32" s="45">
        <f t="shared" si="15"/>
        <v>42.61</v>
      </c>
      <c r="AU32" s="45">
        <f t="shared" si="16"/>
        <v>42.61</v>
      </c>
      <c r="AV32" s="45">
        <f t="shared" si="17"/>
        <v>44.01</v>
      </c>
      <c r="AW32" s="17">
        <v>8</v>
      </c>
    </row>
    <row r="33" spans="1:49" ht="12.75">
      <c r="A33" s="30">
        <v>24</v>
      </c>
      <c r="B33" s="39" t="s">
        <v>43</v>
      </c>
      <c r="C33" s="39" t="s">
        <v>63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f t="shared" si="10"/>
        <v>0</v>
      </c>
      <c r="X33" s="23">
        <v>157</v>
      </c>
      <c r="Y33" s="23">
        <v>4.4</v>
      </c>
      <c r="Z33" s="23">
        <v>4.4</v>
      </c>
      <c r="AA33" s="23">
        <f t="shared" si="18"/>
        <v>24</v>
      </c>
      <c r="AB33" s="23">
        <f t="shared" si="12"/>
        <v>24</v>
      </c>
      <c r="AC33" s="23" t="str">
        <f t="shared" si="13"/>
        <v>Eikenaar, Marcel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>
        <f t="shared" si="14"/>
        <v>0</v>
      </c>
      <c r="AS33" s="45">
        <v>79.45</v>
      </c>
      <c r="AT33" s="45">
        <f t="shared" si="15"/>
        <v>39.725</v>
      </c>
      <c r="AU33" s="45">
        <f t="shared" si="16"/>
        <v>39.725</v>
      </c>
      <c r="AV33" s="45">
        <f t="shared" si="17"/>
        <v>44.125</v>
      </c>
      <c r="AW33" s="17">
        <v>9</v>
      </c>
    </row>
    <row r="34" spans="1:49" ht="12.75">
      <c r="A34" s="30">
        <v>25</v>
      </c>
      <c r="B34" s="39" t="s">
        <v>38</v>
      </c>
      <c r="C34" s="39" t="s">
        <v>64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f t="shared" si="10"/>
        <v>0</v>
      </c>
      <c r="X34" s="23">
        <v>139</v>
      </c>
      <c r="Y34" s="23">
        <v>0.8</v>
      </c>
      <c r="Z34" s="23">
        <f>W34+Y34</f>
        <v>0.8</v>
      </c>
      <c r="AA34" s="23">
        <f t="shared" si="18"/>
        <v>25</v>
      </c>
      <c r="AB34" s="23">
        <f t="shared" si="12"/>
        <v>25</v>
      </c>
      <c r="AC34" s="23" t="str">
        <f t="shared" si="13"/>
        <v>Vaneker, Annet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>
        <f t="shared" si="14"/>
        <v>0</v>
      </c>
      <c r="AS34" s="45">
        <v>88.38</v>
      </c>
      <c r="AT34" s="45">
        <f t="shared" si="15"/>
        <v>44.19</v>
      </c>
      <c r="AU34" s="45">
        <f t="shared" si="16"/>
        <v>44.19</v>
      </c>
      <c r="AV34" s="45">
        <f t="shared" si="17"/>
        <v>44.989999999999995</v>
      </c>
      <c r="AW34" s="17">
        <v>10</v>
      </c>
    </row>
    <row r="35" spans="1:49" ht="12.75">
      <c r="A35" s="30">
        <v>33</v>
      </c>
      <c r="B35" s="39" t="s">
        <v>45</v>
      </c>
      <c r="C35" s="39" t="s">
        <v>68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3</v>
      </c>
      <c r="T35" s="23" t="s">
        <v>167</v>
      </c>
      <c r="U35" s="23"/>
      <c r="V35" s="23"/>
      <c r="W35" s="23">
        <f t="shared" si="10"/>
        <v>3</v>
      </c>
      <c r="X35" s="23">
        <v>120</v>
      </c>
      <c r="Y35" s="23"/>
      <c r="Z35" s="23">
        <f>W35+Y35</f>
        <v>3</v>
      </c>
      <c r="AA35" s="23"/>
      <c r="AB35" s="23">
        <f t="shared" si="12"/>
        <v>33</v>
      </c>
      <c r="AC35" s="23" t="str">
        <f t="shared" si="13"/>
        <v>Berendijk, Jan</v>
      </c>
      <c r="AD35" s="23"/>
      <c r="AE35" s="23"/>
      <c r="AF35" s="23"/>
      <c r="AG35" s="23"/>
      <c r="AH35" s="23"/>
      <c r="AI35" s="23"/>
      <c r="AJ35" s="23"/>
      <c r="AK35" s="23">
        <v>3</v>
      </c>
      <c r="AL35" s="23"/>
      <c r="AM35" s="23"/>
      <c r="AN35" s="23">
        <v>3</v>
      </c>
      <c r="AO35" s="23"/>
      <c r="AP35" s="23"/>
      <c r="AQ35" s="23"/>
      <c r="AR35" s="23">
        <f t="shared" si="14"/>
        <v>6</v>
      </c>
      <c r="AS35" s="45">
        <v>79.33</v>
      </c>
      <c r="AT35" s="45">
        <f t="shared" si="15"/>
        <v>39.665</v>
      </c>
      <c r="AU35" s="45">
        <f t="shared" si="16"/>
        <v>45.665</v>
      </c>
      <c r="AV35" s="45">
        <f t="shared" si="17"/>
        <v>48.665</v>
      </c>
      <c r="AW35" s="17">
        <v>11</v>
      </c>
    </row>
    <row r="36" spans="1:49" ht="12.75">
      <c r="A36" s="30">
        <v>21</v>
      </c>
      <c r="B36" s="39" t="s">
        <v>114</v>
      </c>
      <c r="C36" s="39" t="s">
        <v>119</v>
      </c>
      <c r="D36" s="23"/>
      <c r="E36" s="23"/>
      <c r="F36" s="23"/>
      <c r="G36" s="23"/>
      <c r="H36" s="23"/>
      <c r="I36" s="23"/>
      <c r="J36" s="23"/>
      <c r="K36" s="23"/>
      <c r="L36" s="23">
        <v>3</v>
      </c>
      <c r="M36" s="23"/>
      <c r="N36" s="23"/>
      <c r="O36" s="23"/>
      <c r="P36" s="23"/>
      <c r="Q36" s="23"/>
      <c r="R36" s="23"/>
      <c r="S36" s="23"/>
      <c r="T36" s="23"/>
      <c r="U36" s="23"/>
      <c r="V36" s="23">
        <v>3</v>
      </c>
      <c r="W36" s="23">
        <f t="shared" si="10"/>
        <v>6</v>
      </c>
      <c r="X36" s="23">
        <v>148</v>
      </c>
      <c r="Y36" s="23">
        <v>2.6</v>
      </c>
      <c r="Z36" s="23">
        <f>W36+Y36</f>
        <v>8.6</v>
      </c>
      <c r="AA36" s="2">
        <f>A36</f>
        <v>21</v>
      </c>
      <c r="AB36" s="23">
        <f t="shared" si="12"/>
        <v>21</v>
      </c>
      <c r="AC36" s="23" t="str">
        <f t="shared" si="13"/>
        <v>Kippers, Hans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>
        <v>3</v>
      </c>
      <c r="AO36" s="23"/>
      <c r="AP36" s="23"/>
      <c r="AQ36" s="23"/>
      <c r="AR36" s="23">
        <f t="shared" si="14"/>
        <v>3</v>
      </c>
      <c r="AS36" s="45">
        <v>86.11</v>
      </c>
      <c r="AT36" s="45">
        <f t="shared" si="15"/>
        <v>43.055</v>
      </c>
      <c r="AU36" s="45">
        <f t="shared" si="16"/>
        <v>46.055</v>
      </c>
      <c r="AV36" s="45">
        <f t="shared" si="17"/>
        <v>54.655</v>
      </c>
      <c r="AW36" s="17">
        <v>12</v>
      </c>
    </row>
    <row r="37" spans="1:49" ht="12.75">
      <c r="A37" s="30">
        <v>27</v>
      </c>
      <c r="B37" s="39" t="s">
        <v>116</v>
      </c>
      <c r="C37" s="39" t="s">
        <v>70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f t="shared" si="10"/>
        <v>0</v>
      </c>
      <c r="X37" s="23">
        <v>146</v>
      </c>
      <c r="Y37" s="23">
        <v>2.2</v>
      </c>
      <c r="Z37" s="23">
        <f>W37+Y37</f>
        <v>2.2</v>
      </c>
      <c r="AA37" s="2">
        <f>A37</f>
        <v>27</v>
      </c>
      <c r="AB37" s="23">
        <f t="shared" si="12"/>
        <v>27</v>
      </c>
      <c r="AC37" s="23" t="str">
        <f t="shared" si="13"/>
        <v>Stegeman, Bjorn</v>
      </c>
      <c r="AD37" s="23"/>
      <c r="AE37" s="23"/>
      <c r="AF37" s="23" t="s">
        <v>165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f t="shared" si="14"/>
        <v>0</v>
      </c>
      <c r="AS37" s="45"/>
      <c r="AT37" s="45">
        <f t="shared" si="15"/>
        <v>0</v>
      </c>
      <c r="AU37" s="45" t="s">
        <v>166</v>
      </c>
      <c r="AV37" s="45" t="s">
        <v>166</v>
      </c>
      <c r="AW37" s="17">
        <v>13</v>
      </c>
    </row>
    <row r="38" spans="1:49" ht="12.75">
      <c r="A38" s="30">
        <v>30</v>
      </c>
      <c r="B38" s="39" t="s">
        <v>44</v>
      </c>
      <c r="C38" s="39" t="s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 t="s">
        <v>162</v>
      </c>
      <c r="T38" s="23"/>
      <c r="U38" s="23"/>
      <c r="V38" s="23"/>
      <c r="W38" s="23">
        <f t="shared" si="10"/>
        <v>0</v>
      </c>
      <c r="X38" s="23"/>
      <c r="Y38" s="23"/>
      <c r="Z38" s="23" t="s">
        <v>166</v>
      </c>
      <c r="AA38" s="2"/>
      <c r="AB38" s="23">
        <f t="shared" si="12"/>
        <v>30</v>
      </c>
      <c r="AC38" s="23" t="str">
        <f t="shared" si="13"/>
        <v>Woertman, Willibrord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>
        <f t="shared" si="14"/>
        <v>0</v>
      </c>
      <c r="AS38" s="45">
        <v>74.81</v>
      </c>
      <c r="AT38" s="45">
        <f t="shared" si="15"/>
        <v>37.405</v>
      </c>
      <c r="AU38" s="45">
        <f>AR38+AT38</f>
        <v>37.405</v>
      </c>
      <c r="AV38" s="45" t="s">
        <v>166</v>
      </c>
      <c r="AW38" s="17">
        <v>14</v>
      </c>
    </row>
    <row r="39" spans="1:49" ht="12.75">
      <c r="A39" s="30">
        <v>17</v>
      </c>
      <c r="B39" s="51" t="s">
        <v>112</v>
      </c>
      <c r="C39" s="52" t="s">
        <v>70</v>
      </c>
      <c r="D39" s="23"/>
      <c r="E39" s="23"/>
      <c r="F39" s="23"/>
      <c r="G39" s="23"/>
      <c r="H39" s="23"/>
      <c r="I39" s="23"/>
      <c r="J39" s="23" t="s">
        <v>162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f t="shared" si="10"/>
        <v>0</v>
      </c>
      <c r="X39" s="23"/>
      <c r="Y39" s="23"/>
      <c r="Z39" s="23" t="s">
        <v>166</v>
      </c>
      <c r="AA39" s="2">
        <f>A39</f>
        <v>17</v>
      </c>
      <c r="AB39" s="23">
        <f t="shared" si="12"/>
        <v>17</v>
      </c>
      <c r="AC39" s="23" t="str">
        <f t="shared" si="13"/>
        <v>Benthem, Greet van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>
        <f t="shared" si="14"/>
        <v>0</v>
      </c>
      <c r="AS39" s="45">
        <v>84.45</v>
      </c>
      <c r="AT39" s="45">
        <f t="shared" si="15"/>
        <v>42.225</v>
      </c>
      <c r="AU39" s="45">
        <f>AR39+AT39</f>
        <v>42.225</v>
      </c>
      <c r="AV39" s="23" t="s">
        <v>166</v>
      </c>
      <c r="AW39" s="17">
        <v>15</v>
      </c>
    </row>
    <row r="40" spans="1:49" ht="12.75">
      <c r="A40" s="30">
        <v>19</v>
      </c>
      <c r="B40" s="39" t="s">
        <v>113</v>
      </c>
      <c r="C40" s="39" t="s">
        <v>72</v>
      </c>
      <c r="D40" s="23"/>
      <c r="E40" s="23"/>
      <c r="F40" s="23"/>
      <c r="G40" s="23"/>
      <c r="H40" s="23"/>
      <c r="I40" s="23"/>
      <c r="J40" s="23" t="s">
        <v>162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f t="shared" si="10"/>
        <v>0</v>
      </c>
      <c r="X40" s="23"/>
      <c r="Y40" s="23"/>
      <c r="Z40" s="23" t="s">
        <v>166</v>
      </c>
      <c r="AA40" s="2">
        <f>A40</f>
        <v>19</v>
      </c>
      <c r="AB40" s="23">
        <f t="shared" si="12"/>
        <v>19</v>
      </c>
      <c r="AC40" s="23" t="str">
        <f t="shared" si="13"/>
        <v>Struyk, Adriaan</v>
      </c>
      <c r="AD40" s="23"/>
      <c r="AE40" s="23"/>
      <c r="AF40" s="23">
        <v>3</v>
      </c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f t="shared" si="14"/>
        <v>3</v>
      </c>
      <c r="AS40" s="45">
        <v>109.02</v>
      </c>
      <c r="AT40" s="45">
        <f t="shared" si="15"/>
        <v>54.51</v>
      </c>
      <c r="AU40" s="45">
        <f>AR40+AT40</f>
        <v>57.51</v>
      </c>
      <c r="AV40" s="45" t="s">
        <v>166</v>
      </c>
      <c r="AW40" s="17">
        <v>16</v>
      </c>
    </row>
    <row r="41" spans="1:49" ht="12.75">
      <c r="A41" s="34"/>
      <c r="B41" s="48"/>
      <c r="C41" s="4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9"/>
      <c r="AT41" s="49"/>
      <c r="AU41" s="49"/>
      <c r="AV41" s="49"/>
      <c r="AW41" s="1"/>
    </row>
    <row r="42" spans="1:49" ht="12.75">
      <c r="A42" s="34"/>
      <c r="B42" s="48"/>
      <c r="C42" s="4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9"/>
      <c r="AT42" s="49"/>
      <c r="AU42" s="49"/>
      <c r="AV42" s="49"/>
      <c r="AW42" s="1"/>
    </row>
    <row r="45" s="2" customFormat="1" ht="12">
      <c r="AW45" s="1"/>
    </row>
    <row r="46" s="40" customFormat="1" ht="12.75">
      <c r="A46" s="44" t="str">
        <f>A1</f>
        <v>Indoor Wierden 13 December 2008</v>
      </c>
    </row>
    <row r="47" spans="1:49" ht="12">
      <c r="A47" s="4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7" t="s">
        <v>9</v>
      </c>
      <c r="X47" s="8" t="s">
        <v>12</v>
      </c>
      <c r="Y47" s="8" t="s">
        <v>13</v>
      </c>
      <c r="Z47" s="31" t="s">
        <v>25</v>
      </c>
      <c r="AA47" s="25"/>
      <c r="AB47" s="25"/>
      <c r="AC47" s="9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8" t="s">
        <v>9</v>
      </c>
      <c r="AS47" s="8" t="s">
        <v>18</v>
      </c>
      <c r="AT47" s="8" t="s">
        <v>9</v>
      </c>
      <c r="AU47" s="8" t="s">
        <v>23</v>
      </c>
      <c r="AV47" s="8" t="s">
        <v>23</v>
      </c>
      <c r="AW47" s="28"/>
    </row>
    <row r="48" spans="1:49" ht="12">
      <c r="A48" s="10" t="s">
        <v>6</v>
      </c>
      <c r="B48" s="21"/>
      <c r="C48" s="12"/>
      <c r="D48" s="11" t="s">
        <v>158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 t="s">
        <v>10</v>
      </c>
      <c r="X48" s="15" t="s">
        <v>13</v>
      </c>
      <c r="Y48" s="15" t="s">
        <v>15</v>
      </c>
      <c r="Z48" s="32" t="s">
        <v>16</v>
      </c>
      <c r="AA48" s="10" t="s">
        <v>6</v>
      </c>
      <c r="AB48" s="14" t="str">
        <f>A48</f>
        <v>Rubriek Pony's</v>
      </c>
      <c r="AC48" s="55"/>
      <c r="AD48" s="11" t="s">
        <v>17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3"/>
      <c r="AR48" s="15" t="s">
        <v>10</v>
      </c>
      <c r="AS48" s="15" t="s">
        <v>19</v>
      </c>
      <c r="AT48" s="15" t="s">
        <v>21</v>
      </c>
      <c r="AU48" s="15" t="s">
        <v>16</v>
      </c>
      <c r="AV48" s="15" t="s">
        <v>16</v>
      </c>
      <c r="AW48" s="29"/>
    </row>
    <row r="49" spans="1:49" ht="12">
      <c r="A49" s="17" t="s">
        <v>4</v>
      </c>
      <c r="B49" s="17" t="s">
        <v>5</v>
      </c>
      <c r="C49" s="17" t="s">
        <v>60</v>
      </c>
      <c r="D49" s="17">
        <v>1</v>
      </c>
      <c r="E49" s="17">
        <v>2</v>
      </c>
      <c r="F49" s="17">
        <v>3</v>
      </c>
      <c r="G49" s="17" t="s">
        <v>80</v>
      </c>
      <c r="H49" s="18" t="s">
        <v>81</v>
      </c>
      <c r="I49" s="18" t="s">
        <v>82</v>
      </c>
      <c r="J49" s="18" t="s">
        <v>83</v>
      </c>
      <c r="K49" s="18">
        <v>5</v>
      </c>
      <c r="L49" s="18">
        <v>6</v>
      </c>
      <c r="M49" s="18">
        <v>7</v>
      </c>
      <c r="N49" s="18" t="s">
        <v>84</v>
      </c>
      <c r="O49" s="18" t="s">
        <v>85</v>
      </c>
      <c r="P49" s="18" t="s">
        <v>86</v>
      </c>
      <c r="Q49" s="18" t="s">
        <v>87</v>
      </c>
      <c r="R49" s="18">
        <v>9</v>
      </c>
      <c r="S49" s="19">
        <v>10</v>
      </c>
      <c r="T49" s="19">
        <v>11</v>
      </c>
      <c r="U49" s="17">
        <v>12</v>
      </c>
      <c r="V49" s="17">
        <v>13</v>
      </c>
      <c r="W49" s="10" t="s">
        <v>11</v>
      </c>
      <c r="X49" s="22" t="s">
        <v>14</v>
      </c>
      <c r="Y49" s="20"/>
      <c r="Z49" s="22" t="s">
        <v>26</v>
      </c>
      <c r="AA49" s="61" t="s">
        <v>4</v>
      </c>
      <c r="AB49" s="17" t="str">
        <f>A49</f>
        <v>Nr.</v>
      </c>
      <c r="AC49" s="17" t="s">
        <v>5</v>
      </c>
      <c r="AD49" s="60">
        <v>1</v>
      </c>
      <c r="AE49" s="17">
        <v>3</v>
      </c>
      <c r="AF49" s="17" t="s">
        <v>80</v>
      </c>
      <c r="AG49" s="17" t="s">
        <v>81</v>
      </c>
      <c r="AH49" s="17" t="s">
        <v>82</v>
      </c>
      <c r="AI49" s="17" t="s">
        <v>83</v>
      </c>
      <c r="AJ49" s="17">
        <v>5</v>
      </c>
      <c r="AK49" s="17">
        <v>6</v>
      </c>
      <c r="AL49" s="17">
        <v>7</v>
      </c>
      <c r="AM49" s="17" t="s">
        <v>84</v>
      </c>
      <c r="AN49" s="17" t="s">
        <v>85</v>
      </c>
      <c r="AO49" s="17" t="s">
        <v>86</v>
      </c>
      <c r="AP49" s="17" t="s">
        <v>87</v>
      </c>
      <c r="AQ49" s="17"/>
      <c r="AR49" s="22" t="s">
        <v>11</v>
      </c>
      <c r="AS49" s="22" t="s">
        <v>20</v>
      </c>
      <c r="AT49" s="22" t="s">
        <v>22</v>
      </c>
      <c r="AU49" s="22" t="s">
        <v>22</v>
      </c>
      <c r="AV49" s="22" t="s">
        <v>24</v>
      </c>
      <c r="AW49" s="20"/>
    </row>
    <row r="50" spans="1:49" ht="12">
      <c r="A50" s="23"/>
      <c r="B50" s="17" t="s">
        <v>79</v>
      </c>
      <c r="C50" s="23"/>
      <c r="D50" s="17"/>
      <c r="E50" s="17"/>
      <c r="F50" s="17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9"/>
      <c r="U50" s="17"/>
      <c r="V50" s="17"/>
      <c r="W50" s="23"/>
      <c r="X50" s="23"/>
      <c r="Y50" s="23"/>
      <c r="Z50" s="23"/>
      <c r="AA50" s="23"/>
      <c r="AB50" s="20"/>
      <c r="AC50" s="22" t="s">
        <v>8</v>
      </c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23"/>
      <c r="AS50" s="23"/>
      <c r="AT50" s="23"/>
      <c r="AU50" s="23"/>
      <c r="AV50" s="23"/>
      <c r="AW50" s="23"/>
    </row>
    <row r="51" spans="1:49" ht="12.75">
      <c r="A51" s="30">
        <v>50</v>
      </c>
      <c r="B51" s="39" t="s">
        <v>168</v>
      </c>
      <c r="C51" s="39" t="s">
        <v>71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f>SUM(C51:V51)</f>
        <v>0</v>
      </c>
      <c r="X51" s="23">
        <v>119</v>
      </c>
      <c r="Y51" s="23"/>
      <c r="Z51" s="23">
        <f aca="true" t="shared" si="19" ref="Z51:Z60">W51+Y51</f>
        <v>0</v>
      </c>
      <c r="AA51" s="23">
        <f aca="true" t="shared" si="20" ref="AA51:AA56">A51</f>
        <v>50</v>
      </c>
      <c r="AB51" s="23">
        <f aca="true" t="shared" si="21" ref="AB51:AC56">A51</f>
        <v>50</v>
      </c>
      <c r="AC51" s="23" t="str">
        <f t="shared" si="21"/>
        <v>Hammink, Marijke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f aca="true" t="shared" si="22" ref="AR51:AR64">SUM(AD51:AQ51)</f>
        <v>0</v>
      </c>
      <c r="AS51" s="45">
        <v>69.72</v>
      </c>
      <c r="AT51" s="45">
        <f aca="true" t="shared" si="23" ref="AT51:AT66">AS51/2</f>
        <v>34.86</v>
      </c>
      <c r="AU51" s="45">
        <f aca="true" t="shared" si="24" ref="AU51:AU66">AR51+AT51</f>
        <v>34.86</v>
      </c>
      <c r="AV51" s="45">
        <f aca="true" t="shared" si="25" ref="AV51:AV66">Z51+AU51</f>
        <v>34.86</v>
      </c>
      <c r="AW51" s="17">
        <v>1</v>
      </c>
    </row>
    <row r="52" spans="1:49" ht="12.75">
      <c r="A52" s="30">
        <v>49</v>
      </c>
      <c r="B52" s="39" t="s">
        <v>50</v>
      </c>
      <c r="C52" s="39" t="s">
        <v>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>
        <f>SUM(C52:V52)</f>
        <v>0</v>
      </c>
      <c r="X52" s="23">
        <v>115</v>
      </c>
      <c r="Y52" s="23"/>
      <c r="Z52" s="23">
        <f t="shared" si="19"/>
        <v>0</v>
      </c>
      <c r="AA52" s="23">
        <f t="shared" si="20"/>
        <v>49</v>
      </c>
      <c r="AB52" s="23">
        <f t="shared" si="21"/>
        <v>49</v>
      </c>
      <c r="AC52" s="23" t="str">
        <f t="shared" si="21"/>
        <v>Bartelink, John</v>
      </c>
      <c r="AD52" s="23"/>
      <c r="AE52" s="23"/>
      <c r="AF52" s="23"/>
      <c r="AG52" s="23"/>
      <c r="AH52" s="23"/>
      <c r="AI52" s="23"/>
      <c r="AJ52" s="23">
        <v>3</v>
      </c>
      <c r="AK52" s="23"/>
      <c r="AL52" s="23"/>
      <c r="AM52" s="23"/>
      <c r="AN52" s="23"/>
      <c r="AO52" s="23"/>
      <c r="AP52" s="23"/>
      <c r="AQ52" s="23"/>
      <c r="AR52" s="23">
        <f t="shared" si="22"/>
        <v>3</v>
      </c>
      <c r="AS52" s="45">
        <v>67.3</v>
      </c>
      <c r="AT52" s="45">
        <f t="shared" si="23"/>
        <v>33.65</v>
      </c>
      <c r="AU52" s="45">
        <f t="shared" si="24"/>
        <v>36.65</v>
      </c>
      <c r="AV52" s="45">
        <f t="shared" si="25"/>
        <v>36.65</v>
      </c>
      <c r="AW52" s="17">
        <v>2</v>
      </c>
    </row>
    <row r="53" spans="1:49" ht="12.75">
      <c r="A53" s="30">
        <v>43</v>
      </c>
      <c r="B53" s="39" t="s">
        <v>48</v>
      </c>
      <c r="C53" s="39" t="s">
        <v>133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>
        <f>SUM(C53:V53)</f>
        <v>0</v>
      </c>
      <c r="X53" s="23">
        <v>119</v>
      </c>
      <c r="Y53" s="23"/>
      <c r="Z53" s="23">
        <f t="shared" si="19"/>
        <v>0</v>
      </c>
      <c r="AA53" s="23">
        <f t="shared" si="20"/>
        <v>43</v>
      </c>
      <c r="AB53" s="23">
        <f t="shared" si="21"/>
        <v>43</v>
      </c>
      <c r="AC53" s="23" t="str">
        <f t="shared" si="21"/>
        <v>Düsenberg, Karl-Hermann</v>
      </c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>
        <f t="shared" si="22"/>
        <v>0</v>
      </c>
      <c r="AS53" s="45">
        <v>74.62</v>
      </c>
      <c r="AT53" s="45">
        <f t="shared" si="23"/>
        <v>37.31</v>
      </c>
      <c r="AU53" s="45">
        <f t="shared" si="24"/>
        <v>37.31</v>
      </c>
      <c r="AV53" s="45">
        <f t="shared" si="25"/>
        <v>37.31</v>
      </c>
      <c r="AW53" s="17">
        <v>3</v>
      </c>
    </row>
    <row r="54" spans="1:49" ht="12.75">
      <c r="A54" s="30">
        <v>46</v>
      </c>
      <c r="B54" s="39" t="s">
        <v>49</v>
      </c>
      <c r="C54" s="39" t="s">
        <v>122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>
        <f>SUM(C54:V54)</f>
        <v>0</v>
      </c>
      <c r="X54" s="23">
        <v>130</v>
      </c>
      <c r="Y54" s="23">
        <v>0.4</v>
      </c>
      <c r="Z54" s="23">
        <f t="shared" si="19"/>
        <v>0.4</v>
      </c>
      <c r="AA54" s="23">
        <f t="shared" si="20"/>
        <v>46</v>
      </c>
      <c r="AB54" s="23">
        <f t="shared" si="21"/>
        <v>46</v>
      </c>
      <c r="AC54" s="23" t="str">
        <f t="shared" si="21"/>
        <v>Mensen, Gina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>
        <f t="shared" si="22"/>
        <v>0</v>
      </c>
      <c r="AS54" s="45">
        <v>78.09</v>
      </c>
      <c r="AT54" s="45">
        <f t="shared" si="23"/>
        <v>39.045</v>
      </c>
      <c r="AU54" s="45">
        <f t="shared" si="24"/>
        <v>39.045</v>
      </c>
      <c r="AV54" s="45">
        <f t="shared" si="25"/>
        <v>39.445</v>
      </c>
      <c r="AW54" s="17">
        <v>4</v>
      </c>
    </row>
    <row r="55" spans="1:49" ht="12.75">
      <c r="A55" s="30">
        <v>38</v>
      </c>
      <c r="B55" s="42" t="s">
        <v>126</v>
      </c>
      <c r="C55" s="30" t="s">
        <v>129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>
        <f>SUM(C55:V55)</f>
        <v>0</v>
      </c>
      <c r="X55" s="23">
        <v>137</v>
      </c>
      <c r="Y55" s="23">
        <v>1.8</v>
      </c>
      <c r="Z55" s="23">
        <f t="shared" si="19"/>
        <v>1.8</v>
      </c>
      <c r="AA55" s="23">
        <f t="shared" si="20"/>
        <v>38</v>
      </c>
      <c r="AB55" s="23">
        <f t="shared" si="21"/>
        <v>38</v>
      </c>
      <c r="AC55" s="23" t="str">
        <f t="shared" si="21"/>
        <v>Boven, G.J. van Sr</v>
      </c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f t="shared" si="22"/>
        <v>0</v>
      </c>
      <c r="AS55" s="45">
        <v>78.55</v>
      </c>
      <c r="AT55" s="45">
        <f t="shared" si="23"/>
        <v>39.275</v>
      </c>
      <c r="AU55" s="45">
        <f t="shared" si="24"/>
        <v>39.275</v>
      </c>
      <c r="AV55" s="45">
        <f t="shared" si="25"/>
        <v>41.074999999999996</v>
      </c>
      <c r="AW55" s="17">
        <v>5</v>
      </c>
    </row>
    <row r="56" spans="1:49" ht="12.75">
      <c r="A56" s="30">
        <v>47</v>
      </c>
      <c r="B56" s="39" t="s">
        <v>132</v>
      </c>
      <c r="C56" s="39" t="s">
        <v>70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3</v>
      </c>
      <c r="U56" s="23"/>
      <c r="V56" s="23"/>
      <c r="W56" s="23">
        <f aca="true" t="shared" si="26" ref="W56:W64">SUM(C56:V56)</f>
        <v>3</v>
      </c>
      <c r="X56" s="23">
        <v>129</v>
      </c>
      <c r="Y56" s="23">
        <v>0.2</v>
      </c>
      <c r="Z56" s="23">
        <f t="shared" si="19"/>
        <v>3.2</v>
      </c>
      <c r="AA56" s="23">
        <f t="shared" si="20"/>
        <v>47</v>
      </c>
      <c r="AB56" s="23">
        <f t="shared" si="21"/>
        <v>47</v>
      </c>
      <c r="AC56" s="23" t="str">
        <f t="shared" si="21"/>
        <v>Pot, Theo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>
        <f t="shared" si="22"/>
        <v>0</v>
      </c>
      <c r="AS56" s="45">
        <v>76.92</v>
      </c>
      <c r="AT56" s="45">
        <f t="shared" si="23"/>
        <v>38.46</v>
      </c>
      <c r="AU56" s="45">
        <f t="shared" si="24"/>
        <v>38.46</v>
      </c>
      <c r="AV56" s="45">
        <f t="shared" si="25"/>
        <v>41.660000000000004</v>
      </c>
      <c r="AW56" s="17">
        <v>6</v>
      </c>
    </row>
    <row r="57" spans="1:49" ht="12.75">
      <c r="A57" s="30">
        <v>34</v>
      </c>
      <c r="B57" s="39" t="s">
        <v>123</v>
      </c>
      <c r="C57" s="38" t="s">
        <v>59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f t="shared" si="26"/>
        <v>0</v>
      </c>
      <c r="X57" s="23">
        <v>127</v>
      </c>
      <c r="Y57" s="23"/>
      <c r="Z57" s="23">
        <f t="shared" si="19"/>
        <v>0</v>
      </c>
      <c r="AA57" s="23">
        <f aca="true" t="shared" si="27" ref="AA57:AA65">A57</f>
        <v>34</v>
      </c>
      <c r="AB57" s="23">
        <f aca="true" t="shared" si="28" ref="AB57:AB66">A57</f>
        <v>34</v>
      </c>
      <c r="AC57" s="23" t="str">
        <f aca="true" t="shared" si="29" ref="AC57:AC65">B57</f>
        <v>Velten, Luc</v>
      </c>
      <c r="AD57" s="23"/>
      <c r="AE57" s="23">
        <v>3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>
        <f t="shared" si="22"/>
        <v>3</v>
      </c>
      <c r="AS57" s="45">
        <v>79.39</v>
      </c>
      <c r="AT57" s="45">
        <f t="shared" si="23"/>
        <v>39.695</v>
      </c>
      <c r="AU57" s="45">
        <f t="shared" si="24"/>
        <v>42.695</v>
      </c>
      <c r="AV57" s="45">
        <f t="shared" si="25"/>
        <v>42.695</v>
      </c>
      <c r="AW57" s="17">
        <v>7</v>
      </c>
    </row>
    <row r="58" spans="1:49" ht="12.75">
      <c r="A58" s="30">
        <v>40</v>
      </c>
      <c r="B58" s="42" t="s">
        <v>128</v>
      </c>
      <c r="C58" s="39" t="s">
        <v>58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>
        <v>3</v>
      </c>
      <c r="W58" s="23">
        <f t="shared" si="26"/>
        <v>3</v>
      </c>
      <c r="X58" s="23">
        <v>125</v>
      </c>
      <c r="Y58" s="23"/>
      <c r="Z58" s="23">
        <f t="shared" si="19"/>
        <v>3</v>
      </c>
      <c r="AA58" s="23">
        <f t="shared" si="27"/>
        <v>40</v>
      </c>
      <c r="AB58" s="23">
        <f t="shared" si="28"/>
        <v>40</v>
      </c>
      <c r="AC58" s="23" t="str">
        <f t="shared" si="29"/>
        <v>Jansen Edgar</v>
      </c>
      <c r="AD58" s="23"/>
      <c r="AE58" s="23"/>
      <c r="AF58" s="23"/>
      <c r="AG58" s="23"/>
      <c r="AH58" s="23"/>
      <c r="AI58" s="23"/>
      <c r="AJ58" s="23"/>
      <c r="AK58" s="23">
        <v>3</v>
      </c>
      <c r="AL58" s="23"/>
      <c r="AM58" s="23"/>
      <c r="AN58" s="23"/>
      <c r="AO58" s="23"/>
      <c r="AP58" s="23"/>
      <c r="AQ58" s="23"/>
      <c r="AR58" s="23">
        <f t="shared" si="22"/>
        <v>3</v>
      </c>
      <c r="AS58" s="45">
        <v>78.61</v>
      </c>
      <c r="AT58" s="45">
        <f t="shared" si="23"/>
        <v>39.305</v>
      </c>
      <c r="AU58" s="45">
        <f t="shared" si="24"/>
        <v>42.305</v>
      </c>
      <c r="AV58" s="45">
        <f t="shared" si="25"/>
        <v>45.305</v>
      </c>
      <c r="AW58" s="17">
        <v>8</v>
      </c>
    </row>
    <row r="59" spans="1:49" ht="12.75">
      <c r="A59" s="30">
        <v>42</v>
      </c>
      <c r="B59" s="39" t="s">
        <v>131</v>
      </c>
      <c r="C59" s="38" t="s">
        <v>73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>
        <f t="shared" si="26"/>
        <v>0</v>
      </c>
      <c r="X59" s="23">
        <v>143</v>
      </c>
      <c r="Y59" s="23">
        <v>3</v>
      </c>
      <c r="Z59" s="23">
        <f t="shared" si="19"/>
        <v>3</v>
      </c>
      <c r="AA59" s="23">
        <f t="shared" si="27"/>
        <v>42</v>
      </c>
      <c r="AB59" s="23">
        <f t="shared" si="28"/>
        <v>42</v>
      </c>
      <c r="AC59" s="23" t="str">
        <f t="shared" si="29"/>
        <v>Boven, A.G.J. van Jr</v>
      </c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f t="shared" si="22"/>
        <v>0</v>
      </c>
      <c r="AS59" s="45">
        <v>86.1</v>
      </c>
      <c r="AT59" s="45">
        <f t="shared" si="23"/>
        <v>43.05</v>
      </c>
      <c r="AU59" s="45">
        <f t="shared" si="24"/>
        <v>43.05</v>
      </c>
      <c r="AV59" s="45">
        <f t="shared" si="25"/>
        <v>46.05</v>
      </c>
      <c r="AW59" s="17">
        <v>9</v>
      </c>
    </row>
    <row r="60" spans="1:49" ht="12.75">
      <c r="A60" s="30">
        <v>44</v>
      </c>
      <c r="B60" s="39" t="s">
        <v>33</v>
      </c>
      <c r="C60" s="39" t="s">
        <v>122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>
        <f t="shared" si="26"/>
        <v>0</v>
      </c>
      <c r="X60" s="23">
        <v>136</v>
      </c>
      <c r="Y60" s="23">
        <v>1.6</v>
      </c>
      <c r="Z60" s="23">
        <f t="shared" si="19"/>
        <v>1.6</v>
      </c>
      <c r="AA60" s="23">
        <f t="shared" si="27"/>
        <v>44</v>
      </c>
      <c r="AB60" s="23">
        <f t="shared" si="28"/>
        <v>44</v>
      </c>
      <c r="AC60" s="23" t="str">
        <f t="shared" si="29"/>
        <v>Kamphuis, Kai</v>
      </c>
      <c r="AD60" s="23"/>
      <c r="AE60" s="23"/>
      <c r="AF60" s="23"/>
      <c r="AG60" s="23"/>
      <c r="AH60" s="23"/>
      <c r="AI60" s="23"/>
      <c r="AJ60" s="23">
        <v>3</v>
      </c>
      <c r="AK60" s="23"/>
      <c r="AL60" s="23"/>
      <c r="AM60" s="23"/>
      <c r="AN60" s="23"/>
      <c r="AO60" s="23"/>
      <c r="AP60" s="23"/>
      <c r="AQ60" s="23"/>
      <c r="AR60" s="23">
        <f t="shared" si="22"/>
        <v>3</v>
      </c>
      <c r="AS60" s="45">
        <v>86.07</v>
      </c>
      <c r="AT60" s="45">
        <f t="shared" si="23"/>
        <v>43.035</v>
      </c>
      <c r="AU60" s="45">
        <f t="shared" si="24"/>
        <v>46.035</v>
      </c>
      <c r="AV60" s="45">
        <f t="shared" si="25"/>
        <v>47.635</v>
      </c>
      <c r="AW60" s="17">
        <v>10</v>
      </c>
    </row>
    <row r="61" spans="1:49" ht="12.75">
      <c r="A61" s="30">
        <v>48</v>
      </c>
      <c r="B61" s="39" t="s">
        <v>57</v>
      </c>
      <c r="C61" s="38" t="s">
        <v>63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>
        <v>3</v>
      </c>
      <c r="U61" s="23"/>
      <c r="V61" s="23"/>
      <c r="W61" s="23">
        <f t="shared" si="26"/>
        <v>3</v>
      </c>
      <c r="X61" s="23">
        <v>138</v>
      </c>
      <c r="Y61" s="23">
        <v>2</v>
      </c>
      <c r="Z61" s="23">
        <v>10</v>
      </c>
      <c r="AA61" s="23">
        <f>A61</f>
        <v>48</v>
      </c>
      <c r="AB61" s="23">
        <f t="shared" si="28"/>
        <v>48</v>
      </c>
      <c r="AC61" s="23" t="str">
        <f>B61</f>
        <v>Averesch, Michiel</v>
      </c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>
        <f t="shared" si="22"/>
        <v>0</v>
      </c>
      <c r="AS61" s="45">
        <v>84.27</v>
      </c>
      <c r="AT61" s="45">
        <f t="shared" si="23"/>
        <v>42.135</v>
      </c>
      <c r="AU61" s="45">
        <f t="shared" si="24"/>
        <v>42.135</v>
      </c>
      <c r="AV61" s="45">
        <f t="shared" si="25"/>
        <v>52.135</v>
      </c>
      <c r="AW61" s="17">
        <v>11</v>
      </c>
    </row>
    <row r="62" spans="1:49" ht="12.75">
      <c r="A62" s="30">
        <v>39</v>
      </c>
      <c r="B62" s="39" t="s">
        <v>127</v>
      </c>
      <c r="C62" s="39" t="s">
        <v>130</v>
      </c>
      <c r="D62" s="23"/>
      <c r="E62" s="23"/>
      <c r="F62" s="23"/>
      <c r="G62" s="23"/>
      <c r="H62" s="23"/>
      <c r="I62" s="23"/>
      <c r="J62" s="23"/>
      <c r="K62" s="23"/>
      <c r="L62" s="23"/>
      <c r="M62" s="23">
        <v>3</v>
      </c>
      <c r="N62" s="23"/>
      <c r="O62" s="23"/>
      <c r="P62" s="23"/>
      <c r="Q62" s="23"/>
      <c r="R62" s="23">
        <v>3</v>
      </c>
      <c r="S62" s="23">
        <v>3</v>
      </c>
      <c r="T62" s="23"/>
      <c r="U62" s="23"/>
      <c r="V62" s="23"/>
      <c r="W62" s="23">
        <f t="shared" si="26"/>
        <v>9</v>
      </c>
      <c r="X62" s="23">
        <v>134</v>
      </c>
      <c r="Y62" s="23">
        <v>1.2</v>
      </c>
      <c r="Z62" s="23">
        <f>W62+Y62</f>
        <v>10.2</v>
      </c>
      <c r="AA62" s="23">
        <f t="shared" si="27"/>
        <v>39</v>
      </c>
      <c r="AB62" s="23">
        <f t="shared" si="28"/>
        <v>39</v>
      </c>
      <c r="AC62" s="23" t="str">
        <f t="shared" si="29"/>
        <v>Kosters, Jan</v>
      </c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>
        <f t="shared" si="22"/>
        <v>0</v>
      </c>
      <c r="AS62" s="45">
        <v>86.73</v>
      </c>
      <c r="AT62" s="45">
        <f t="shared" si="23"/>
        <v>43.365</v>
      </c>
      <c r="AU62" s="45">
        <f t="shared" si="24"/>
        <v>43.365</v>
      </c>
      <c r="AV62" s="45">
        <f t="shared" si="25"/>
        <v>53.565</v>
      </c>
      <c r="AW62" s="17">
        <v>12</v>
      </c>
    </row>
    <row r="63" spans="1:49" ht="12.75">
      <c r="A63" s="30">
        <v>37</v>
      </c>
      <c r="B63" s="51" t="s">
        <v>125</v>
      </c>
      <c r="C63" s="52" t="s">
        <v>58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>
        <f t="shared" si="26"/>
        <v>0</v>
      </c>
      <c r="X63" s="23">
        <v>157</v>
      </c>
      <c r="Y63" s="23">
        <v>5.8</v>
      </c>
      <c r="Z63" s="23">
        <f>W63+Y63</f>
        <v>5.8</v>
      </c>
      <c r="AA63" s="23">
        <f>A63</f>
        <v>37</v>
      </c>
      <c r="AB63" s="23">
        <f t="shared" si="28"/>
        <v>37</v>
      </c>
      <c r="AC63" s="23" t="str">
        <f>B63</f>
        <v>Hulsman, Albert</v>
      </c>
      <c r="AD63" s="23"/>
      <c r="AE63" s="23"/>
      <c r="AF63" s="23"/>
      <c r="AG63" s="23"/>
      <c r="AH63" s="23"/>
      <c r="AI63" s="23"/>
      <c r="AJ63" s="23">
        <v>3</v>
      </c>
      <c r="AK63" s="23"/>
      <c r="AL63" s="23"/>
      <c r="AM63" s="23"/>
      <c r="AN63" s="23"/>
      <c r="AO63" s="23"/>
      <c r="AP63" s="23"/>
      <c r="AQ63" s="23"/>
      <c r="AR63" s="23">
        <f t="shared" si="22"/>
        <v>3</v>
      </c>
      <c r="AS63" s="45">
        <v>92.68</v>
      </c>
      <c r="AT63" s="45">
        <f t="shared" si="23"/>
        <v>46.34</v>
      </c>
      <c r="AU63" s="45">
        <f t="shared" si="24"/>
        <v>49.34</v>
      </c>
      <c r="AV63" s="45">
        <f t="shared" si="25"/>
        <v>55.14</v>
      </c>
      <c r="AW63" s="17">
        <v>13</v>
      </c>
    </row>
    <row r="64" spans="1:49" ht="12.75">
      <c r="A64" s="30">
        <v>35</v>
      </c>
      <c r="B64" s="39" t="s">
        <v>124</v>
      </c>
      <c r="C64" s="39" t="s">
        <v>70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>
        <f t="shared" si="26"/>
        <v>0</v>
      </c>
      <c r="X64" s="23">
        <v>162</v>
      </c>
      <c r="Y64" s="23">
        <v>6.8</v>
      </c>
      <c r="Z64" s="23">
        <f>W64+Y64</f>
        <v>6.8</v>
      </c>
      <c r="AA64" s="23">
        <f>A64</f>
        <v>35</v>
      </c>
      <c r="AB64" s="23">
        <f t="shared" si="28"/>
        <v>35</v>
      </c>
      <c r="AC64" s="23" t="str">
        <f>B64</f>
        <v>Schmale, Alfie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>
        <f t="shared" si="22"/>
        <v>0</v>
      </c>
      <c r="AS64" s="45">
        <v>103.45</v>
      </c>
      <c r="AT64" s="45">
        <f t="shared" si="23"/>
        <v>51.725</v>
      </c>
      <c r="AU64" s="45">
        <f t="shared" si="24"/>
        <v>51.725</v>
      </c>
      <c r="AV64" s="45">
        <f t="shared" si="25"/>
        <v>58.525</v>
      </c>
      <c r="AW64" s="17">
        <v>14</v>
      </c>
    </row>
    <row r="65" spans="1:49" ht="12.75">
      <c r="A65" s="30">
        <v>8</v>
      </c>
      <c r="B65" s="39" t="s">
        <v>121</v>
      </c>
      <c r="C65" s="39" t="s">
        <v>122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>
        <v>5</v>
      </c>
      <c r="O65" s="23" t="s">
        <v>160</v>
      </c>
      <c r="P65" s="23"/>
      <c r="Q65" s="23"/>
      <c r="R65" s="23"/>
      <c r="S65" s="23"/>
      <c r="T65" s="23"/>
      <c r="U65" s="23"/>
      <c r="V65" s="23"/>
      <c r="W65" s="23">
        <f>SUM(C65:V65)</f>
        <v>5</v>
      </c>
      <c r="X65" s="23">
        <v>199</v>
      </c>
      <c r="Y65" s="23">
        <v>9.2</v>
      </c>
      <c r="Z65" s="23">
        <f>W65+Y65</f>
        <v>14.2</v>
      </c>
      <c r="AA65" s="23">
        <f t="shared" si="27"/>
        <v>8</v>
      </c>
      <c r="AB65" s="23">
        <f t="shared" si="28"/>
        <v>8</v>
      </c>
      <c r="AC65" s="23" t="str">
        <f t="shared" si="29"/>
        <v>Kehrbaum, Nicole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 t="s">
        <v>161</v>
      </c>
      <c r="AN65" s="23"/>
      <c r="AO65" s="23"/>
      <c r="AP65" s="23"/>
      <c r="AQ65" s="23"/>
      <c r="AR65" s="23">
        <v>5</v>
      </c>
      <c r="AS65" s="45">
        <v>121.2</v>
      </c>
      <c r="AT65" s="45">
        <f t="shared" si="23"/>
        <v>60.6</v>
      </c>
      <c r="AU65" s="45">
        <f t="shared" si="24"/>
        <v>65.6</v>
      </c>
      <c r="AV65" s="45">
        <f t="shared" si="25"/>
        <v>79.8</v>
      </c>
      <c r="AW65" s="17">
        <v>15</v>
      </c>
    </row>
    <row r="66" spans="1:49" ht="12.75">
      <c r="A66" s="30">
        <v>50</v>
      </c>
      <c r="B66" s="39" t="s">
        <v>134</v>
      </c>
      <c r="C66" s="39" t="s">
        <v>71</v>
      </c>
      <c r="D66" s="23">
        <v>3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f>SUM(C66:V66)</f>
        <v>3</v>
      </c>
      <c r="X66" s="23">
        <v>150</v>
      </c>
      <c r="Y66" s="23">
        <v>4.4</v>
      </c>
      <c r="Z66" s="23">
        <f>W66+Y66</f>
        <v>7.4</v>
      </c>
      <c r="AA66" s="23">
        <f>A66</f>
        <v>50</v>
      </c>
      <c r="AB66" s="23">
        <f t="shared" si="28"/>
        <v>50</v>
      </c>
      <c r="AC66" s="23" t="str">
        <f>B66</f>
        <v>Hammink, Marijke (HC)</v>
      </c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>
        <f>SUM(AD66:AQ66)</f>
        <v>0</v>
      </c>
      <c r="AS66" s="45">
        <v>78.71</v>
      </c>
      <c r="AT66" s="45">
        <f t="shared" si="23"/>
        <v>39.355</v>
      </c>
      <c r="AU66" s="45">
        <f t="shared" si="24"/>
        <v>39.355</v>
      </c>
      <c r="AV66" s="45">
        <f t="shared" si="25"/>
        <v>46.754999999999995</v>
      </c>
      <c r="AW66" s="17">
        <v>16</v>
      </c>
    </row>
    <row r="67" spans="1:49" ht="12">
      <c r="A67" s="4"/>
      <c r="B67" s="5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8" t="s">
        <v>9</v>
      </c>
      <c r="X67" s="27" t="s">
        <v>12</v>
      </c>
      <c r="Y67" s="8" t="s">
        <v>13</v>
      </c>
      <c r="Z67" s="9" t="s">
        <v>25</v>
      </c>
      <c r="AA67" s="25"/>
      <c r="AB67" s="56"/>
      <c r="AC67" s="9"/>
      <c r="AD67" s="4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6"/>
      <c r="AR67" s="8" t="s">
        <v>9</v>
      </c>
      <c r="AS67" s="8" t="s">
        <v>18</v>
      </c>
      <c r="AT67" s="8" t="s">
        <v>9</v>
      </c>
      <c r="AU67" s="8" t="s">
        <v>23</v>
      </c>
      <c r="AV67" s="8" t="s">
        <v>23</v>
      </c>
      <c r="AW67" s="28"/>
    </row>
    <row r="68" spans="1:49" ht="12">
      <c r="A68" s="10" t="s">
        <v>28</v>
      </c>
      <c r="B68" s="11"/>
      <c r="C68" s="26"/>
      <c r="D68" s="11" t="s">
        <v>159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5" t="s">
        <v>10</v>
      </c>
      <c r="X68" s="1" t="s">
        <v>13</v>
      </c>
      <c r="Y68" s="15" t="s">
        <v>15</v>
      </c>
      <c r="Z68" s="16" t="s">
        <v>16</v>
      </c>
      <c r="AA68" s="10" t="s">
        <v>28</v>
      </c>
      <c r="AB68" s="23" t="str">
        <f>A68</f>
        <v>Rubriek Paarden</v>
      </c>
      <c r="AC68" s="21"/>
      <c r="AD68" s="10" t="s">
        <v>17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3"/>
      <c r="AR68" s="15" t="s">
        <v>10</v>
      </c>
      <c r="AS68" s="15" t="s">
        <v>19</v>
      </c>
      <c r="AT68" s="15" t="s">
        <v>21</v>
      </c>
      <c r="AU68" s="15" t="s">
        <v>16</v>
      </c>
      <c r="AV68" s="15" t="s">
        <v>16</v>
      </c>
      <c r="AW68" s="29"/>
    </row>
    <row r="69" spans="1:49" ht="12">
      <c r="A69" s="22" t="s">
        <v>4</v>
      </c>
      <c r="B69" s="22" t="s">
        <v>5</v>
      </c>
      <c r="C69" s="22" t="s">
        <v>0</v>
      </c>
      <c r="D69" s="17">
        <v>1</v>
      </c>
      <c r="E69" s="17">
        <v>2</v>
      </c>
      <c r="F69" s="17">
        <v>3</v>
      </c>
      <c r="G69" s="17" t="s">
        <v>80</v>
      </c>
      <c r="H69" s="18" t="s">
        <v>81</v>
      </c>
      <c r="I69" s="18" t="s">
        <v>82</v>
      </c>
      <c r="J69" s="18" t="s">
        <v>83</v>
      </c>
      <c r="K69" s="18">
        <v>5</v>
      </c>
      <c r="L69" s="18">
        <v>6</v>
      </c>
      <c r="M69" s="18">
        <v>7</v>
      </c>
      <c r="N69" s="18" t="s">
        <v>84</v>
      </c>
      <c r="O69" s="18" t="s">
        <v>85</v>
      </c>
      <c r="P69" s="18" t="s">
        <v>86</v>
      </c>
      <c r="Q69" s="18" t="s">
        <v>87</v>
      </c>
      <c r="R69" s="18">
        <v>9</v>
      </c>
      <c r="S69" s="19">
        <v>10</v>
      </c>
      <c r="T69" s="19">
        <v>11</v>
      </c>
      <c r="U69" s="37">
        <v>12</v>
      </c>
      <c r="V69" s="37">
        <v>13</v>
      </c>
      <c r="W69" s="22" t="s">
        <v>11</v>
      </c>
      <c r="X69" s="11" t="s">
        <v>14</v>
      </c>
      <c r="Y69" s="20"/>
      <c r="Z69" s="21" t="s">
        <v>26</v>
      </c>
      <c r="AA69" s="22" t="s">
        <v>4</v>
      </c>
      <c r="AB69" s="23" t="str">
        <f>A69</f>
        <v>Nr.</v>
      </c>
      <c r="AC69" s="22" t="s">
        <v>5</v>
      </c>
      <c r="AD69" s="17">
        <v>1</v>
      </c>
      <c r="AE69" s="17">
        <v>3</v>
      </c>
      <c r="AF69" s="17" t="s">
        <v>80</v>
      </c>
      <c r="AG69" s="17" t="s">
        <v>81</v>
      </c>
      <c r="AH69" s="17" t="s">
        <v>82</v>
      </c>
      <c r="AI69" s="17" t="s">
        <v>83</v>
      </c>
      <c r="AJ69" s="17">
        <v>9</v>
      </c>
      <c r="AK69" s="17">
        <v>14</v>
      </c>
      <c r="AL69" s="17" t="s">
        <v>84</v>
      </c>
      <c r="AM69" s="17" t="s">
        <v>85</v>
      </c>
      <c r="AN69" s="17" t="s">
        <v>86</v>
      </c>
      <c r="AO69" s="17" t="s">
        <v>87</v>
      </c>
      <c r="AP69" s="17">
        <v>12</v>
      </c>
      <c r="AQ69" s="17">
        <v>6</v>
      </c>
      <c r="AR69" s="22" t="s">
        <v>11</v>
      </c>
      <c r="AS69" s="22" t="s">
        <v>20</v>
      </c>
      <c r="AT69" s="22" t="s">
        <v>22</v>
      </c>
      <c r="AU69" s="22" t="s">
        <v>22</v>
      </c>
      <c r="AV69" s="22" t="s">
        <v>24</v>
      </c>
      <c r="AW69" s="20"/>
    </row>
    <row r="70" spans="1:49" ht="12">
      <c r="A70" s="23"/>
      <c r="B70" s="18" t="s">
        <v>154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18" t="s">
        <v>27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1:49" ht="12.75">
      <c r="A71" s="30">
        <v>61</v>
      </c>
      <c r="B71" s="39" t="s">
        <v>30</v>
      </c>
      <c r="C71" s="39" t="s">
        <v>2</v>
      </c>
      <c r="D71" s="23"/>
      <c r="E71" s="23"/>
      <c r="F71" s="23"/>
      <c r="G71" s="23"/>
      <c r="H71" s="23"/>
      <c r="I71" s="23"/>
      <c r="J71" s="23"/>
      <c r="K71" s="23"/>
      <c r="L71" s="23">
        <v>3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>
        <f aca="true" t="shared" si="30" ref="W71:W78">SUM(C71:V71)</f>
        <v>3</v>
      </c>
      <c r="X71" s="23">
        <v>141</v>
      </c>
      <c r="Y71" s="23">
        <v>1.2</v>
      </c>
      <c r="Z71" s="23">
        <f aca="true" t="shared" si="31" ref="Z71:Z87">W71+Y71</f>
        <v>4.2</v>
      </c>
      <c r="AA71" s="23"/>
      <c r="AB71" s="23">
        <f aca="true" t="shared" si="32" ref="AB71:AB87">A71</f>
        <v>61</v>
      </c>
      <c r="AC71" s="23" t="str">
        <f aca="true" t="shared" si="33" ref="AC71:AC87">B71</f>
        <v>Engbers, Alfons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>
        <f aca="true" t="shared" si="34" ref="AR71:AR87">SUM(AD71:AQ71)</f>
        <v>0</v>
      </c>
      <c r="AS71" s="45">
        <v>72.74</v>
      </c>
      <c r="AT71" s="45">
        <f aca="true" t="shared" si="35" ref="AT71:AT87">AS71/2</f>
        <v>36.37</v>
      </c>
      <c r="AU71" s="45">
        <f aca="true" t="shared" si="36" ref="AU71:AU87">AR71+AT71</f>
        <v>36.37</v>
      </c>
      <c r="AV71" s="45">
        <f aca="true" t="shared" si="37" ref="AV71:AV87">Z71+AU71</f>
        <v>40.57</v>
      </c>
      <c r="AW71" s="17">
        <v>1</v>
      </c>
    </row>
    <row r="72" spans="1:49" ht="12.75">
      <c r="A72" s="30">
        <v>66</v>
      </c>
      <c r="B72" s="39" t="s">
        <v>55</v>
      </c>
      <c r="C72" s="38" t="s">
        <v>77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>
        <f t="shared" si="30"/>
        <v>0</v>
      </c>
      <c r="X72" s="23">
        <v>131</v>
      </c>
      <c r="Y72" s="23"/>
      <c r="Z72" s="23">
        <f t="shared" si="31"/>
        <v>0</v>
      </c>
      <c r="AA72" s="23">
        <f>A72</f>
        <v>66</v>
      </c>
      <c r="AB72" s="23">
        <f t="shared" si="32"/>
        <v>66</v>
      </c>
      <c r="AC72" s="23" t="str">
        <f t="shared" si="33"/>
        <v>Hofkes, Renate</v>
      </c>
      <c r="AD72" s="23"/>
      <c r="AE72" s="23"/>
      <c r="AF72" s="23"/>
      <c r="AG72" s="23"/>
      <c r="AH72" s="23"/>
      <c r="AI72" s="23"/>
      <c r="AJ72" s="23">
        <v>3</v>
      </c>
      <c r="AK72" s="23">
        <v>3</v>
      </c>
      <c r="AL72" s="23"/>
      <c r="AM72" s="23"/>
      <c r="AN72" s="23"/>
      <c r="AO72" s="23"/>
      <c r="AP72" s="23"/>
      <c r="AQ72" s="23"/>
      <c r="AR72" s="23">
        <f t="shared" si="34"/>
        <v>6</v>
      </c>
      <c r="AS72" s="45">
        <v>72.38</v>
      </c>
      <c r="AT72" s="45">
        <f t="shared" si="35"/>
        <v>36.19</v>
      </c>
      <c r="AU72" s="45">
        <f t="shared" si="36"/>
        <v>42.19</v>
      </c>
      <c r="AV72" s="45">
        <f t="shared" si="37"/>
        <v>42.19</v>
      </c>
      <c r="AW72" s="17">
        <v>2</v>
      </c>
    </row>
    <row r="73" spans="1:49" ht="12.75">
      <c r="A73" s="30">
        <v>59</v>
      </c>
      <c r="B73" s="39" t="s">
        <v>53</v>
      </c>
      <c r="C73" s="39" t="s">
        <v>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>
        <f t="shared" si="30"/>
        <v>0</v>
      </c>
      <c r="X73" s="23">
        <v>135</v>
      </c>
      <c r="Y73" s="23"/>
      <c r="Z73" s="23">
        <f t="shared" si="31"/>
        <v>0</v>
      </c>
      <c r="AA73" s="23">
        <f>A73</f>
        <v>59</v>
      </c>
      <c r="AB73" s="23">
        <f t="shared" si="32"/>
        <v>59</v>
      </c>
      <c r="AC73" s="23" t="str">
        <f t="shared" si="33"/>
        <v>Harmsel, Antonie ter</v>
      </c>
      <c r="AD73" s="23">
        <v>3</v>
      </c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>
        <f t="shared" si="34"/>
        <v>3</v>
      </c>
      <c r="AS73" s="45">
        <v>79.17</v>
      </c>
      <c r="AT73" s="45">
        <f t="shared" si="35"/>
        <v>39.585</v>
      </c>
      <c r="AU73" s="45">
        <f t="shared" si="36"/>
        <v>42.585</v>
      </c>
      <c r="AV73" s="45">
        <f t="shared" si="37"/>
        <v>42.585</v>
      </c>
      <c r="AW73" s="17">
        <v>3</v>
      </c>
    </row>
    <row r="74" spans="1:49" ht="12.75">
      <c r="A74" s="30">
        <v>65</v>
      </c>
      <c r="B74" s="39" t="s">
        <v>29</v>
      </c>
      <c r="C74" s="39" t="s">
        <v>31</v>
      </c>
      <c r="D74" s="23"/>
      <c r="E74" s="23"/>
      <c r="F74" s="23"/>
      <c r="G74" s="23"/>
      <c r="H74" s="23"/>
      <c r="I74" s="23"/>
      <c r="J74" s="23"/>
      <c r="K74" s="23">
        <v>3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f t="shared" si="30"/>
        <v>3</v>
      </c>
      <c r="X74" s="23">
        <v>139</v>
      </c>
      <c r="Y74" s="23">
        <v>0.8</v>
      </c>
      <c r="Z74" s="23">
        <f t="shared" si="31"/>
        <v>3.8</v>
      </c>
      <c r="AA74" s="23">
        <f>A74</f>
        <v>65</v>
      </c>
      <c r="AB74" s="23">
        <f t="shared" si="32"/>
        <v>65</v>
      </c>
      <c r="AC74" s="23" t="str">
        <f t="shared" si="33"/>
        <v>Donders, Pascal</v>
      </c>
      <c r="AD74" s="23">
        <v>3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>
        <f t="shared" si="34"/>
        <v>3</v>
      </c>
      <c r="AS74" s="45">
        <v>77.85</v>
      </c>
      <c r="AT74" s="45">
        <f t="shared" si="35"/>
        <v>38.925</v>
      </c>
      <c r="AU74" s="45">
        <f t="shared" si="36"/>
        <v>41.925</v>
      </c>
      <c r="AV74" s="45">
        <f t="shared" si="37"/>
        <v>45.724999999999994</v>
      </c>
      <c r="AW74" s="17">
        <v>4</v>
      </c>
    </row>
    <row r="75" spans="1:49" ht="12.75">
      <c r="A75" s="30">
        <v>56</v>
      </c>
      <c r="B75" s="39" t="s">
        <v>138</v>
      </c>
      <c r="C75" s="39" t="s">
        <v>142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>
        <f t="shared" si="30"/>
        <v>0</v>
      </c>
      <c r="X75" s="23">
        <v>129</v>
      </c>
      <c r="Y75" s="23"/>
      <c r="Z75" s="23">
        <f t="shared" si="31"/>
        <v>0</v>
      </c>
      <c r="AA75" s="23">
        <f>A75</f>
        <v>56</v>
      </c>
      <c r="AB75" s="23">
        <f t="shared" si="32"/>
        <v>56</v>
      </c>
      <c r="AC75" s="23" t="str">
        <f t="shared" si="33"/>
        <v>Egberink, Rens</v>
      </c>
      <c r="AD75" s="23"/>
      <c r="AE75" s="23"/>
      <c r="AF75" s="23"/>
      <c r="AG75" s="23"/>
      <c r="AH75" s="23"/>
      <c r="AI75" s="23"/>
      <c r="AJ75" s="23"/>
      <c r="AK75" s="23">
        <v>3</v>
      </c>
      <c r="AL75" s="23"/>
      <c r="AM75" s="23"/>
      <c r="AN75" s="23"/>
      <c r="AO75" s="23"/>
      <c r="AP75" s="23">
        <v>3</v>
      </c>
      <c r="AQ75" s="23"/>
      <c r="AR75" s="23">
        <f t="shared" si="34"/>
        <v>6</v>
      </c>
      <c r="AS75" s="45">
        <v>79.65</v>
      </c>
      <c r="AT75" s="45">
        <f t="shared" si="35"/>
        <v>39.825</v>
      </c>
      <c r="AU75" s="45">
        <f t="shared" si="36"/>
        <v>45.825</v>
      </c>
      <c r="AV75" s="45">
        <f t="shared" si="37"/>
        <v>45.825</v>
      </c>
      <c r="AW75" s="17">
        <v>5</v>
      </c>
    </row>
    <row r="76" spans="1:49" ht="12.75">
      <c r="A76" s="30">
        <v>55</v>
      </c>
      <c r="B76" s="39" t="s">
        <v>56</v>
      </c>
      <c r="C76" s="39" t="s">
        <v>78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>
        <f t="shared" si="30"/>
        <v>0</v>
      </c>
      <c r="X76" s="23">
        <v>139</v>
      </c>
      <c r="Y76" s="23">
        <v>0.8</v>
      </c>
      <c r="Z76" s="23">
        <f t="shared" si="31"/>
        <v>0.8</v>
      </c>
      <c r="AA76" s="23">
        <f>A76</f>
        <v>55</v>
      </c>
      <c r="AB76" s="23">
        <f t="shared" si="32"/>
        <v>55</v>
      </c>
      <c r="AC76" s="23" t="str">
        <f t="shared" si="33"/>
        <v>Wigger, Luuk</v>
      </c>
      <c r="AD76" s="23">
        <v>3</v>
      </c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>
        <f t="shared" si="34"/>
        <v>3</v>
      </c>
      <c r="AS76" s="45">
        <v>84.37</v>
      </c>
      <c r="AT76" s="45">
        <f t="shared" si="35"/>
        <v>42.185</v>
      </c>
      <c r="AU76" s="45">
        <f t="shared" si="36"/>
        <v>45.185</v>
      </c>
      <c r="AV76" s="45">
        <f t="shared" si="37"/>
        <v>45.985</v>
      </c>
      <c r="AW76" s="17">
        <v>6</v>
      </c>
    </row>
    <row r="77" spans="1:49" ht="12.75">
      <c r="A77" s="30">
        <v>62</v>
      </c>
      <c r="B77" s="39" t="s">
        <v>51</v>
      </c>
      <c r="C77" s="39" t="s">
        <v>74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>
        <f t="shared" si="30"/>
        <v>0</v>
      </c>
      <c r="X77" s="23">
        <v>147</v>
      </c>
      <c r="Y77" s="23">
        <v>2.4</v>
      </c>
      <c r="Z77" s="23">
        <f t="shared" si="31"/>
        <v>2.4</v>
      </c>
      <c r="AA77" s="23"/>
      <c r="AB77" s="23">
        <f t="shared" si="32"/>
        <v>62</v>
      </c>
      <c r="AC77" s="23" t="str">
        <f t="shared" si="33"/>
        <v>Letteboer, Raymond</v>
      </c>
      <c r="AD77" s="23"/>
      <c r="AE77" s="23"/>
      <c r="AF77" s="23"/>
      <c r="AG77" s="23"/>
      <c r="AH77" s="23"/>
      <c r="AI77" s="23"/>
      <c r="AJ77" s="23"/>
      <c r="AK77" s="23"/>
      <c r="AL77" s="23">
        <v>3</v>
      </c>
      <c r="AM77" s="23"/>
      <c r="AN77" s="23"/>
      <c r="AO77" s="23"/>
      <c r="AP77" s="23"/>
      <c r="AQ77" s="23"/>
      <c r="AR77" s="23">
        <f t="shared" si="34"/>
        <v>3</v>
      </c>
      <c r="AS77" s="45">
        <v>81.2</v>
      </c>
      <c r="AT77" s="45">
        <f t="shared" si="35"/>
        <v>40.6</v>
      </c>
      <c r="AU77" s="45">
        <f t="shared" si="36"/>
        <v>43.6</v>
      </c>
      <c r="AV77" s="45">
        <f t="shared" si="37"/>
        <v>46</v>
      </c>
      <c r="AW77" s="17">
        <v>7</v>
      </c>
    </row>
    <row r="78" spans="1:49" ht="12.75">
      <c r="A78" s="30">
        <v>60</v>
      </c>
      <c r="B78" s="39" t="s">
        <v>141</v>
      </c>
      <c r="C78" s="39" t="s">
        <v>77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>
        <f t="shared" si="30"/>
        <v>0</v>
      </c>
      <c r="X78" s="23">
        <v>134</v>
      </c>
      <c r="Y78" s="23"/>
      <c r="Z78" s="23">
        <f t="shared" si="31"/>
        <v>0</v>
      </c>
      <c r="AA78" s="23">
        <f aca="true" t="shared" si="38" ref="AA78:AA86">A78</f>
        <v>60</v>
      </c>
      <c r="AB78" s="23">
        <f t="shared" si="32"/>
        <v>60</v>
      </c>
      <c r="AC78" s="23" t="str">
        <f t="shared" si="33"/>
        <v>Hofkes, Theo</v>
      </c>
      <c r="AD78" s="23"/>
      <c r="AE78" s="23"/>
      <c r="AF78" s="23"/>
      <c r="AG78" s="23"/>
      <c r="AH78" s="23"/>
      <c r="AI78" s="23"/>
      <c r="AJ78" s="23">
        <v>3</v>
      </c>
      <c r="AK78" s="23">
        <v>3</v>
      </c>
      <c r="AL78" s="23">
        <v>3</v>
      </c>
      <c r="AM78" s="23"/>
      <c r="AN78" s="23"/>
      <c r="AO78" s="23"/>
      <c r="AP78" s="23"/>
      <c r="AQ78" s="23"/>
      <c r="AR78" s="23">
        <f t="shared" si="34"/>
        <v>9</v>
      </c>
      <c r="AS78" s="45">
        <v>75.21</v>
      </c>
      <c r="AT78" s="45">
        <f t="shared" si="35"/>
        <v>37.605</v>
      </c>
      <c r="AU78" s="45">
        <f t="shared" si="36"/>
        <v>46.605</v>
      </c>
      <c r="AV78" s="45">
        <f t="shared" si="37"/>
        <v>46.605</v>
      </c>
      <c r="AW78" s="17">
        <v>8</v>
      </c>
    </row>
    <row r="79" spans="1:49" ht="12.75">
      <c r="A79" s="30">
        <v>51</v>
      </c>
      <c r="B79" s="39" t="s">
        <v>135</v>
      </c>
      <c r="C79" s="39" t="s">
        <v>1</v>
      </c>
      <c r="D79" s="23"/>
      <c r="E79" s="2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3</v>
      </c>
      <c r="U79" s="23"/>
      <c r="V79" s="23"/>
      <c r="W79" s="23">
        <v>3</v>
      </c>
      <c r="X79" s="23">
        <v>150</v>
      </c>
      <c r="Y79" s="23">
        <v>3</v>
      </c>
      <c r="Z79" s="23">
        <f t="shared" si="31"/>
        <v>6</v>
      </c>
      <c r="AA79" s="23">
        <f t="shared" si="38"/>
        <v>51</v>
      </c>
      <c r="AB79" s="23">
        <f t="shared" si="32"/>
        <v>51</v>
      </c>
      <c r="AC79" s="23" t="str">
        <f t="shared" si="33"/>
        <v>Harmsel, Herman ter</v>
      </c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>
        <f t="shared" si="34"/>
        <v>0</v>
      </c>
      <c r="AS79" s="45">
        <v>82.91</v>
      </c>
      <c r="AT79" s="45">
        <f t="shared" si="35"/>
        <v>41.455</v>
      </c>
      <c r="AU79" s="45">
        <f t="shared" si="36"/>
        <v>41.455</v>
      </c>
      <c r="AV79" s="45">
        <f t="shared" si="37"/>
        <v>47.455</v>
      </c>
      <c r="AW79" s="17">
        <v>9</v>
      </c>
    </row>
    <row r="80" spans="1:49" ht="12.75">
      <c r="A80" s="30">
        <v>64</v>
      </c>
      <c r="B80" s="39" t="s">
        <v>54</v>
      </c>
      <c r="C80" s="38" t="s">
        <v>76</v>
      </c>
      <c r="D80" s="23"/>
      <c r="E80" s="2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v>3</v>
      </c>
      <c r="S80" s="23">
        <v>3</v>
      </c>
      <c r="T80" s="23"/>
      <c r="U80" s="23"/>
      <c r="V80" s="23"/>
      <c r="W80" s="23">
        <f aca="true" t="shared" si="39" ref="W80:W87">SUM(C80:V80)</f>
        <v>6</v>
      </c>
      <c r="X80" s="23">
        <v>143</v>
      </c>
      <c r="Y80" s="23">
        <v>1.6</v>
      </c>
      <c r="Z80" s="23">
        <f t="shared" si="31"/>
        <v>7.6</v>
      </c>
      <c r="AA80" s="23">
        <f t="shared" si="38"/>
        <v>64</v>
      </c>
      <c r="AB80" s="23">
        <f t="shared" si="32"/>
        <v>64</v>
      </c>
      <c r="AC80" s="23" t="str">
        <f t="shared" si="33"/>
        <v>Veldhuis, Joop</v>
      </c>
      <c r="AD80" s="23"/>
      <c r="AE80" s="23"/>
      <c r="AF80" s="23"/>
      <c r="AG80" s="23"/>
      <c r="AH80" s="23"/>
      <c r="AI80" s="23"/>
      <c r="AJ80" s="23"/>
      <c r="AK80" s="23"/>
      <c r="AL80" s="23">
        <v>3</v>
      </c>
      <c r="AM80" s="23"/>
      <c r="AN80" s="23"/>
      <c r="AO80" s="23"/>
      <c r="AP80" s="23"/>
      <c r="AQ80" s="23"/>
      <c r="AR80" s="23">
        <f t="shared" si="34"/>
        <v>3</v>
      </c>
      <c r="AS80" s="45">
        <v>76.81</v>
      </c>
      <c r="AT80" s="45">
        <f t="shared" si="35"/>
        <v>38.405</v>
      </c>
      <c r="AU80" s="45">
        <f t="shared" si="36"/>
        <v>41.405</v>
      </c>
      <c r="AV80" s="45">
        <f t="shared" si="37"/>
        <v>49.005</v>
      </c>
      <c r="AW80" s="17">
        <v>10</v>
      </c>
    </row>
    <row r="81" spans="1:49" ht="12.75">
      <c r="A81" s="30">
        <v>58</v>
      </c>
      <c r="B81" s="39" t="s">
        <v>140</v>
      </c>
      <c r="C81" s="38" t="s">
        <v>66</v>
      </c>
      <c r="D81" s="23"/>
      <c r="E81" s="2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>
        <v>3</v>
      </c>
      <c r="Q81" s="23"/>
      <c r="R81" s="23"/>
      <c r="S81" s="23"/>
      <c r="T81" s="23">
        <v>3</v>
      </c>
      <c r="U81" s="23"/>
      <c r="V81" s="23"/>
      <c r="W81" s="23">
        <f t="shared" si="39"/>
        <v>6</v>
      </c>
      <c r="X81" s="23">
        <v>144</v>
      </c>
      <c r="Y81" s="23">
        <v>1.8</v>
      </c>
      <c r="Z81" s="23">
        <f t="shared" si="31"/>
        <v>7.8</v>
      </c>
      <c r="AA81" s="23">
        <f t="shared" si="38"/>
        <v>58</v>
      </c>
      <c r="AB81" s="23">
        <f t="shared" si="32"/>
        <v>58</v>
      </c>
      <c r="AC81" s="23" t="str">
        <f t="shared" si="33"/>
        <v>Hagels, Gerrit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>
        <f t="shared" si="34"/>
        <v>0</v>
      </c>
      <c r="AS81" s="45">
        <v>87.13</v>
      </c>
      <c r="AT81" s="45">
        <f t="shared" si="35"/>
        <v>43.565</v>
      </c>
      <c r="AU81" s="45">
        <f t="shared" si="36"/>
        <v>43.565</v>
      </c>
      <c r="AV81" s="45">
        <f t="shared" si="37"/>
        <v>51.364999999999995</v>
      </c>
      <c r="AW81" s="17">
        <v>11</v>
      </c>
    </row>
    <row r="82" spans="1:49" ht="12.75">
      <c r="A82" s="30">
        <v>68</v>
      </c>
      <c r="B82" s="39" t="s">
        <v>52</v>
      </c>
      <c r="C82" s="39" t="s">
        <v>75</v>
      </c>
      <c r="D82" s="23"/>
      <c r="E82" s="24"/>
      <c r="F82" s="23"/>
      <c r="G82" s="23">
        <v>3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>
        <f t="shared" si="39"/>
        <v>3</v>
      </c>
      <c r="X82" s="23">
        <v>149</v>
      </c>
      <c r="Y82" s="23">
        <v>2.8</v>
      </c>
      <c r="Z82" s="23">
        <f t="shared" si="31"/>
        <v>5.8</v>
      </c>
      <c r="AA82" s="23">
        <f t="shared" si="38"/>
        <v>68</v>
      </c>
      <c r="AB82" s="23">
        <f t="shared" si="32"/>
        <v>68</v>
      </c>
      <c r="AC82" s="23" t="str">
        <f t="shared" si="33"/>
        <v>Harink, Patrick</v>
      </c>
      <c r="AD82" s="23"/>
      <c r="AE82" s="23"/>
      <c r="AF82" s="23"/>
      <c r="AG82" s="23"/>
      <c r="AH82" s="23"/>
      <c r="AI82" s="23"/>
      <c r="AJ82" s="23"/>
      <c r="AK82" s="23"/>
      <c r="AL82" s="23">
        <v>3</v>
      </c>
      <c r="AM82" s="23"/>
      <c r="AN82" s="23"/>
      <c r="AO82" s="23"/>
      <c r="AP82" s="23"/>
      <c r="AQ82" s="23"/>
      <c r="AR82" s="23">
        <f t="shared" si="34"/>
        <v>3</v>
      </c>
      <c r="AS82" s="45">
        <v>89.08</v>
      </c>
      <c r="AT82" s="45">
        <f t="shared" si="35"/>
        <v>44.54</v>
      </c>
      <c r="AU82" s="45">
        <f t="shared" si="36"/>
        <v>47.54</v>
      </c>
      <c r="AV82" s="45">
        <f t="shared" si="37"/>
        <v>53.339999999999996</v>
      </c>
      <c r="AW82" s="17">
        <v>12</v>
      </c>
    </row>
    <row r="83" spans="1:49" ht="12.75">
      <c r="A83" s="30">
        <v>53</v>
      </c>
      <c r="B83" s="39" t="s">
        <v>136</v>
      </c>
      <c r="C83" s="39" t="s">
        <v>129</v>
      </c>
      <c r="D83" s="23">
        <v>3</v>
      </c>
      <c r="E83" s="2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>
        <v>3</v>
      </c>
      <c r="T83" s="23"/>
      <c r="U83" s="23"/>
      <c r="V83" s="23"/>
      <c r="W83" s="23">
        <f t="shared" si="39"/>
        <v>6</v>
      </c>
      <c r="X83" s="23">
        <v>150</v>
      </c>
      <c r="Y83" s="23">
        <v>3</v>
      </c>
      <c r="Z83" s="23">
        <f t="shared" si="31"/>
        <v>9</v>
      </c>
      <c r="AA83" s="23">
        <f t="shared" si="38"/>
        <v>53</v>
      </c>
      <c r="AB83" s="23">
        <f t="shared" si="32"/>
        <v>53</v>
      </c>
      <c r="AC83" s="23" t="str">
        <f t="shared" si="33"/>
        <v>Avenarius, Annemarie</v>
      </c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>
        <f t="shared" si="34"/>
        <v>0</v>
      </c>
      <c r="AS83" s="45">
        <v>90.71</v>
      </c>
      <c r="AT83" s="45">
        <f t="shared" si="35"/>
        <v>45.355</v>
      </c>
      <c r="AU83" s="45">
        <f t="shared" si="36"/>
        <v>45.355</v>
      </c>
      <c r="AV83" s="45">
        <f t="shared" si="37"/>
        <v>54.355</v>
      </c>
      <c r="AW83" s="17">
        <v>13</v>
      </c>
    </row>
    <row r="84" spans="1:49" ht="12.75">
      <c r="A84" s="30">
        <v>57</v>
      </c>
      <c r="B84" s="39" t="s">
        <v>139</v>
      </c>
      <c r="C84" s="39" t="s">
        <v>58</v>
      </c>
      <c r="D84" s="23"/>
      <c r="E84" s="24"/>
      <c r="F84" s="23"/>
      <c r="G84" s="23"/>
      <c r="H84" s="23"/>
      <c r="I84" s="23"/>
      <c r="J84" s="23"/>
      <c r="K84" s="23"/>
      <c r="L84" s="23"/>
      <c r="M84" s="23">
        <v>3</v>
      </c>
      <c r="N84" s="23"/>
      <c r="O84" s="23"/>
      <c r="P84" s="23"/>
      <c r="Q84" s="23"/>
      <c r="R84" s="23"/>
      <c r="S84" s="23"/>
      <c r="T84" s="23">
        <v>3</v>
      </c>
      <c r="U84" s="23"/>
      <c r="V84" s="23">
        <v>3</v>
      </c>
      <c r="W84" s="23">
        <f t="shared" si="39"/>
        <v>9</v>
      </c>
      <c r="X84" s="23">
        <v>141</v>
      </c>
      <c r="Y84" s="23">
        <v>1.2</v>
      </c>
      <c r="Z84" s="23">
        <f t="shared" si="31"/>
        <v>10.2</v>
      </c>
      <c r="AA84" s="23">
        <f t="shared" si="38"/>
        <v>57</v>
      </c>
      <c r="AB84" s="23">
        <f t="shared" si="32"/>
        <v>57</v>
      </c>
      <c r="AC84" s="23" t="str">
        <f t="shared" si="33"/>
        <v>KleinJan, Arjan</v>
      </c>
      <c r="AD84" s="23"/>
      <c r="AE84" s="23">
        <v>3</v>
      </c>
      <c r="AF84" s="23">
        <v>3</v>
      </c>
      <c r="AG84" s="23"/>
      <c r="AH84" s="23"/>
      <c r="AI84" s="23"/>
      <c r="AJ84" s="23">
        <v>3</v>
      </c>
      <c r="AK84" s="23"/>
      <c r="AL84" s="23"/>
      <c r="AM84" s="23"/>
      <c r="AN84" s="23"/>
      <c r="AO84" s="23"/>
      <c r="AP84" s="23"/>
      <c r="AQ84" s="23"/>
      <c r="AR84" s="23">
        <f t="shared" si="34"/>
        <v>9</v>
      </c>
      <c r="AS84" s="45">
        <v>84.81</v>
      </c>
      <c r="AT84" s="45">
        <f t="shared" si="35"/>
        <v>42.405</v>
      </c>
      <c r="AU84" s="45">
        <f t="shared" si="36"/>
        <v>51.405</v>
      </c>
      <c r="AV84" s="45">
        <f t="shared" si="37"/>
        <v>61.605000000000004</v>
      </c>
      <c r="AW84" s="17">
        <v>14</v>
      </c>
    </row>
    <row r="85" spans="1:49" ht="12.75">
      <c r="A85" s="30">
        <v>54</v>
      </c>
      <c r="B85" s="39" t="s">
        <v>137</v>
      </c>
      <c r="C85" s="39" t="s">
        <v>1</v>
      </c>
      <c r="D85" s="23">
        <v>3</v>
      </c>
      <c r="E85" s="24"/>
      <c r="F85" s="23"/>
      <c r="G85" s="23"/>
      <c r="H85" s="23"/>
      <c r="I85" s="23"/>
      <c r="J85" s="23"/>
      <c r="K85" s="23">
        <v>3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>
        <f t="shared" si="39"/>
        <v>6</v>
      </c>
      <c r="X85" s="23">
        <v>170</v>
      </c>
      <c r="Y85" s="23">
        <v>7</v>
      </c>
      <c r="Z85" s="23">
        <f t="shared" si="31"/>
        <v>13</v>
      </c>
      <c r="AA85" s="23">
        <f t="shared" si="38"/>
        <v>54</v>
      </c>
      <c r="AB85" s="23">
        <f t="shared" si="32"/>
        <v>54</v>
      </c>
      <c r="AC85" s="23" t="str">
        <f t="shared" si="33"/>
        <v>Bouwhuis, Erik</v>
      </c>
      <c r="AD85" s="23"/>
      <c r="AE85" s="23">
        <v>3</v>
      </c>
      <c r="AF85" s="23"/>
      <c r="AG85" s="23"/>
      <c r="AH85" s="23"/>
      <c r="AI85" s="23"/>
      <c r="AJ85" s="23"/>
      <c r="AK85" s="23">
        <v>3</v>
      </c>
      <c r="AL85" s="23"/>
      <c r="AM85" s="23"/>
      <c r="AN85" s="23"/>
      <c r="AO85" s="23"/>
      <c r="AP85" s="23"/>
      <c r="AQ85" s="23"/>
      <c r="AR85" s="23">
        <f t="shared" si="34"/>
        <v>6</v>
      </c>
      <c r="AS85" s="45">
        <v>99.3</v>
      </c>
      <c r="AT85" s="45">
        <f t="shared" si="35"/>
        <v>49.65</v>
      </c>
      <c r="AU85" s="45">
        <f t="shared" si="36"/>
        <v>55.65</v>
      </c>
      <c r="AV85" s="45">
        <f t="shared" si="37"/>
        <v>68.65</v>
      </c>
      <c r="AW85" s="17">
        <v>15</v>
      </c>
    </row>
    <row r="86" spans="1:49" ht="12.75">
      <c r="A86" s="30">
        <v>51</v>
      </c>
      <c r="B86" s="39" t="s">
        <v>144</v>
      </c>
      <c r="C86" s="39" t="s">
        <v>1</v>
      </c>
      <c r="D86" s="23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>
        <f t="shared" si="39"/>
        <v>0</v>
      </c>
      <c r="X86" s="23">
        <v>150</v>
      </c>
      <c r="Y86" s="23">
        <v>3</v>
      </c>
      <c r="Z86" s="23">
        <f t="shared" si="31"/>
        <v>3</v>
      </c>
      <c r="AA86" s="23">
        <f t="shared" si="38"/>
        <v>51</v>
      </c>
      <c r="AB86" s="23">
        <f t="shared" si="32"/>
        <v>51</v>
      </c>
      <c r="AC86" s="23" t="str">
        <f t="shared" si="33"/>
        <v>Harmsel, Herman ter (HC)</v>
      </c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>
        <f t="shared" si="34"/>
        <v>0</v>
      </c>
      <c r="AS86" s="45">
        <v>87.93</v>
      </c>
      <c r="AT86" s="45">
        <f t="shared" si="35"/>
        <v>43.965</v>
      </c>
      <c r="AU86" s="45">
        <f t="shared" si="36"/>
        <v>43.965</v>
      </c>
      <c r="AV86" s="45">
        <f t="shared" si="37"/>
        <v>46.965</v>
      </c>
      <c r="AW86" s="17">
        <v>16</v>
      </c>
    </row>
    <row r="87" spans="1:49" ht="12.75">
      <c r="A87" s="30">
        <v>21</v>
      </c>
      <c r="B87" s="39" t="s">
        <v>143</v>
      </c>
      <c r="C87" s="39" t="s">
        <v>119</v>
      </c>
      <c r="D87" s="23"/>
      <c r="E87" s="2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3</v>
      </c>
      <c r="U87" s="23"/>
      <c r="V87" s="23"/>
      <c r="W87" s="23">
        <f t="shared" si="39"/>
        <v>3</v>
      </c>
      <c r="X87" s="23">
        <v>134</v>
      </c>
      <c r="Y87" s="23"/>
      <c r="Z87" s="23">
        <f t="shared" si="31"/>
        <v>3</v>
      </c>
      <c r="AA87" s="23"/>
      <c r="AB87" s="23">
        <f t="shared" si="32"/>
        <v>21</v>
      </c>
      <c r="AC87" s="23" t="str">
        <f t="shared" si="33"/>
        <v>Kippers, Hans (HC)</v>
      </c>
      <c r="AD87" s="23"/>
      <c r="AE87" s="23"/>
      <c r="AF87" s="23"/>
      <c r="AG87" s="23"/>
      <c r="AH87" s="23"/>
      <c r="AI87" s="23"/>
      <c r="AJ87" s="23">
        <v>3</v>
      </c>
      <c r="AK87" s="23">
        <v>3</v>
      </c>
      <c r="AL87" s="23"/>
      <c r="AM87" s="23"/>
      <c r="AN87" s="23"/>
      <c r="AO87" s="23"/>
      <c r="AP87" s="23"/>
      <c r="AQ87" s="23"/>
      <c r="AR87" s="23">
        <f t="shared" si="34"/>
        <v>6</v>
      </c>
      <c r="AS87" s="45">
        <v>85.85</v>
      </c>
      <c r="AT87" s="45">
        <f t="shared" si="35"/>
        <v>42.925</v>
      </c>
      <c r="AU87" s="45">
        <f t="shared" si="36"/>
        <v>48.925</v>
      </c>
      <c r="AV87" s="45">
        <f t="shared" si="37"/>
        <v>51.925</v>
      </c>
      <c r="AW87" s="17">
        <v>17</v>
      </c>
    </row>
    <row r="88" ht="12">
      <c r="AW88" s="1"/>
    </row>
    <row r="89" ht="12">
      <c r="AW89" s="1"/>
    </row>
    <row r="90" spans="1:49" ht="12.75">
      <c r="A90" s="34"/>
      <c r="B90" s="4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9"/>
      <c r="AT90" s="49"/>
      <c r="AU90" s="49"/>
      <c r="AV90" s="49"/>
      <c r="AW90" s="1"/>
    </row>
    <row r="91" spans="1:48" ht="12.75">
      <c r="A91" s="34"/>
      <c r="B91" s="4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9"/>
      <c r="AT91" s="49"/>
      <c r="AU91" s="49"/>
      <c r="AV91" s="49"/>
    </row>
    <row r="92" spans="1:48" ht="12.75">
      <c r="A92" s="34"/>
      <c r="B92" s="4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9"/>
      <c r="AT92" s="49"/>
      <c r="AU92" s="49"/>
      <c r="AV92" s="49"/>
    </row>
    <row r="93" spans="1:49" ht="12">
      <c r="A93" s="37" t="str">
        <f>A1</f>
        <v>Indoor Wierden 13 December 2008</v>
      </c>
      <c r="AW93" s="1"/>
    </row>
    <row r="94" spans="1:49" ht="12">
      <c r="A94" s="2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8" t="s">
        <v>9</v>
      </c>
      <c r="X94" s="27" t="s">
        <v>12</v>
      </c>
      <c r="Y94" s="8" t="s">
        <v>13</v>
      </c>
      <c r="Z94" s="9" t="s">
        <v>25</v>
      </c>
      <c r="AA94" s="25"/>
      <c r="AB94" s="25"/>
      <c r="AC94" s="9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6"/>
      <c r="AR94" s="8" t="s">
        <v>9</v>
      </c>
      <c r="AS94" s="8" t="s">
        <v>18</v>
      </c>
      <c r="AT94" s="8" t="s">
        <v>9</v>
      </c>
      <c r="AU94" s="8" t="s">
        <v>23</v>
      </c>
      <c r="AV94" s="8" t="s">
        <v>23</v>
      </c>
      <c r="AW94" s="28"/>
    </row>
    <row r="95" spans="1:49" ht="12">
      <c r="A95" s="1" t="s">
        <v>157</v>
      </c>
      <c r="B95" s="2"/>
      <c r="C95" s="12"/>
      <c r="D95" s="11" t="s">
        <v>153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5" t="s">
        <v>10</v>
      </c>
      <c r="X95" s="1" t="s">
        <v>13</v>
      </c>
      <c r="Y95" s="15" t="s">
        <v>15</v>
      </c>
      <c r="Z95" s="16" t="s">
        <v>16</v>
      </c>
      <c r="AA95" s="10" t="str">
        <f>A95</f>
        <v>Rubriek Langspan</v>
      </c>
      <c r="AB95" s="14" t="str">
        <f>A95</f>
        <v>Rubriek Langspan</v>
      </c>
      <c r="AC95" s="55"/>
      <c r="AD95" s="11" t="s">
        <v>17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3"/>
      <c r="AR95" s="15" t="s">
        <v>10</v>
      </c>
      <c r="AS95" s="15" t="s">
        <v>19</v>
      </c>
      <c r="AT95" s="15" t="s">
        <v>21</v>
      </c>
      <c r="AU95" s="15" t="s">
        <v>16</v>
      </c>
      <c r="AV95" s="15" t="s">
        <v>16</v>
      </c>
      <c r="AW95" s="29"/>
    </row>
    <row r="96" spans="1:49" ht="12">
      <c r="A96" s="17" t="s">
        <v>4</v>
      </c>
      <c r="B96" s="17" t="s">
        <v>5</v>
      </c>
      <c r="C96" s="21" t="s">
        <v>0</v>
      </c>
      <c r="D96" s="17">
        <v>1</v>
      </c>
      <c r="E96" s="17">
        <v>2</v>
      </c>
      <c r="F96" s="17">
        <v>3</v>
      </c>
      <c r="G96" s="17" t="s">
        <v>80</v>
      </c>
      <c r="H96" s="18" t="s">
        <v>81</v>
      </c>
      <c r="I96" s="18" t="s">
        <v>82</v>
      </c>
      <c r="J96" s="18" t="s">
        <v>83</v>
      </c>
      <c r="K96" s="18">
        <v>5</v>
      </c>
      <c r="L96" s="18">
        <v>6</v>
      </c>
      <c r="M96" s="18">
        <v>7</v>
      </c>
      <c r="N96" s="18" t="s">
        <v>84</v>
      </c>
      <c r="O96" s="18" t="s">
        <v>85</v>
      </c>
      <c r="P96" s="18" t="s">
        <v>86</v>
      </c>
      <c r="Q96" s="18" t="s">
        <v>87</v>
      </c>
      <c r="R96" s="18">
        <v>9</v>
      </c>
      <c r="S96" s="19">
        <v>10</v>
      </c>
      <c r="T96" s="19">
        <v>11</v>
      </c>
      <c r="U96" s="37">
        <v>12</v>
      </c>
      <c r="V96" s="37">
        <v>13</v>
      </c>
      <c r="W96" s="22" t="s">
        <v>11</v>
      </c>
      <c r="X96" s="11" t="s">
        <v>14</v>
      </c>
      <c r="Y96" s="20"/>
      <c r="Z96" s="21" t="s">
        <v>26</v>
      </c>
      <c r="AA96" s="10" t="s">
        <v>4</v>
      </c>
      <c r="AB96" s="17" t="str">
        <f>A96</f>
        <v>Nr.</v>
      </c>
      <c r="AC96" s="17" t="s">
        <v>5</v>
      </c>
      <c r="AD96" s="60">
        <v>1</v>
      </c>
      <c r="AE96" s="17">
        <v>3</v>
      </c>
      <c r="AF96" s="17" t="s">
        <v>80</v>
      </c>
      <c r="AG96" s="17" t="s">
        <v>81</v>
      </c>
      <c r="AH96" s="17" t="s">
        <v>82</v>
      </c>
      <c r="AI96" s="17" t="s">
        <v>83</v>
      </c>
      <c r="AJ96" s="17">
        <v>9</v>
      </c>
      <c r="AK96" s="17">
        <v>14</v>
      </c>
      <c r="AL96" s="17" t="s">
        <v>84</v>
      </c>
      <c r="AM96" s="17" t="s">
        <v>85</v>
      </c>
      <c r="AN96" s="17" t="s">
        <v>86</v>
      </c>
      <c r="AO96" s="17" t="s">
        <v>87</v>
      </c>
      <c r="AP96" s="17">
        <v>12</v>
      </c>
      <c r="AQ96" s="17">
        <v>6</v>
      </c>
      <c r="AR96" s="22" t="s">
        <v>11</v>
      </c>
      <c r="AS96" s="22" t="s">
        <v>20</v>
      </c>
      <c r="AT96" s="22" t="s">
        <v>22</v>
      </c>
      <c r="AU96" s="22" t="s">
        <v>22</v>
      </c>
      <c r="AV96" s="22" t="s">
        <v>24</v>
      </c>
      <c r="AW96" s="20"/>
    </row>
    <row r="97" spans="1:49" ht="12">
      <c r="A97" s="17"/>
      <c r="B97" s="23"/>
      <c r="C97" s="60"/>
      <c r="D97" s="17"/>
      <c r="E97" s="17"/>
      <c r="F97" s="17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9"/>
      <c r="U97" s="37"/>
      <c r="V97" s="37"/>
      <c r="W97" s="22"/>
      <c r="X97" s="11"/>
      <c r="Y97" s="20"/>
      <c r="Z97" s="21"/>
      <c r="AA97" s="10"/>
      <c r="AB97" s="17"/>
      <c r="AC97" s="17" t="str">
        <f>A95</f>
        <v>Rubriek Langspan</v>
      </c>
      <c r="AD97" s="21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0"/>
    </row>
    <row r="98" spans="1:49" ht="12.75">
      <c r="A98" s="30">
        <v>67</v>
      </c>
      <c r="B98" s="39" t="s">
        <v>145</v>
      </c>
      <c r="C98" s="38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>
        <v>3</v>
      </c>
      <c r="U98" s="23"/>
      <c r="V98" s="23"/>
      <c r="W98" s="20">
        <f>SUM(C98:V98)</f>
        <v>3</v>
      </c>
      <c r="X98" s="20">
        <v>160</v>
      </c>
      <c r="Y98" s="20">
        <v>5</v>
      </c>
      <c r="Z98" s="20">
        <f>W98+Y98</f>
        <v>8</v>
      </c>
      <c r="AA98" s="20">
        <f>A98</f>
        <v>67</v>
      </c>
      <c r="AB98" s="23">
        <f>A98</f>
        <v>67</v>
      </c>
      <c r="AC98" s="20" t="str">
        <f>B98</f>
        <v>Antonissen, Jan</v>
      </c>
      <c r="AD98" s="20"/>
      <c r="AE98" s="20">
        <v>3</v>
      </c>
      <c r="AF98" s="20"/>
      <c r="AG98" s="20"/>
      <c r="AH98" s="20"/>
      <c r="AI98" s="20"/>
      <c r="AJ98" s="20"/>
      <c r="AK98" s="20">
        <v>3</v>
      </c>
      <c r="AL98" s="20"/>
      <c r="AM98" s="20"/>
      <c r="AN98" s="20">
        <v>3</v>
      </c>
      <c r="AO98" s="20"/>
      <c r="AP98" s="20"/>
      <c r="AQ98" s="20"/>
      <c r="AR98" s="20">
        <f>SUM(AD98:AQ98)</f>
        <v>9</v>
      </c>
      <c r="AS98" s="47">
        <v>154</v>
      </c>
      <c r="AT98" s="47">
        <f>AS98/2</f>
        <v>77</v>
      </c>
      <c r="AU98" s="47">
        <f>AR98+AT98</f>
        <v>86</v>
      </c>
      <c r="AV98" s="45">
        <f>Z98+AU98</f>
        <v>94</v>
      </c>
      <c r="AW98" s="22">
        <v>1</v>
      </c>
    </row>
    <row r="99" spans="1:49" ht="12.75">
      <c r="A99" s="30">
        <v>69</v>
      </c>
      <c r="B99" s="39" t="s">
        <v>146</v>
      </c>
      <c r="C99" s="39" t="s">
        <v>147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>
        <v>3</v>
      </c>
      <c r="U99" s="23"/>
      <c r="V99" s="23"/>
      <c r="W99" s="23">
        <f>SUM(C99:V99)</f>
        <v>3</v>
      </c>
      <c r="X99" s="20">
        <v>188</v>
      </c>
      <c r="Y99" s="20">
        <v>8.6</v>
      </c>
      <c r="Z99" s="20">
        <f>W99+Y99</f>
        <v>11.6</v>
      </c>
      <c r="AA99" s="20">
        <f>A99</f>
        <v>69</v>
      </c>
      <c r="AB99" s="23">
        <f>A99</f>
        <v>69</v>
      </c>
      <c r="AC99" s="20" t="str">
        <f>B99</f>
        <v>Weusthof, Mark</v>
      </c>
      <c r="AD99" s="20"/>
      <c r="AE99" s="20"/>
      <c r="AF99" s="20"/>
      <c r="AG99" s="20"/>
      <c r="AH99" s="20"/>
      <c r="AI99" s="20"/>
      <c r="AJ99" s="20">
        <v>3</v>
      </c>
      <c r="AK99" s="20"/>
      <c r="AL99" s="20"/>
      <c r="AM99" s="20"/>
      <c r="AN99" s="20"/>
      <c r="AO99" s="20"/>
      <c r="AP99" s="20"/>
      <c r="AQ99" s="20"/>
      <c r="AR99" s="20">
        <f>SUM(AD99:AQ99)</f>
        <v>3</v>
      </c>
      <c r="AS99" s="47">
        <v>168.77</v>
      </c>
      <c r="AT99" s="47">
        <f>AS99/2</f>
        <v>84.385</v>
      </c>
      <c r="AU99" s="47">
        <f>AR99+AT99</f>
        <v>87.385</v>
      </c>
      <c r="AV99" s="45">
        <f>Z99+AU99</f>
        <v>98.985</v>
      </c>
      <c r="AW99" s="22">
        <v>2</v>
      </c>
    </row>
    <row r="100" ht="12">
      <c r="AW100" s="1"/>
    </row>
  </sheetData>
  <printOptions/>
  <pageMargins left="0.3937007874015748" right="0.46" top="0.21" bottom="0.27" header="0.23" footer="0.45"/>
  <pageSetup horizontalDpi="600" verticalDpi="600" orientation="landscape" paperSize="9" scale="93" r:id="rId1"/>
  <rowBreaks count="1" manualBreakCount="1">
    <brk id="45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workbookViewId="0" topLeftCell="A1">
      <selection activeCell="R18" sqref="R18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3" width="12.7109375" style="0" customWidth="1"/>
    <col min="4" max="17" width="3.7109375" style="0" customWidth="1"/>
    <col min="22" max="22" width="13.57421875" style="0" customWidth="1"/>
    <col min="23" max="23" width="4.8515625" style="0" customWidth="1"/>
    <col min="24" max="24" width="17.140625" style="0" customWidth="1"/>
    <col min="25" max="25" width="3.7109375" style="0" customWidth="1"/>
    <col min="26" max="26" width="3.57421875" style="0" customWidth="1"/>
    <col min="27" max="28" width="3.421875" style="0" customWidth="1"/>
    <col min="29" max="29" width="4.00390625" style="0" customWidth="1"/>
    <col min="30" max="30" width="3.8515625" style="0" customWidth="1"/>
    <col min="31" max="31" width="3.7109375" style="0" customWidth="1"/>
    <col min="32" max="36" width="3.421875" style="0" customWidth="1"/>
  </cols>
  <sheetData>
    <row r="1" spans="1:44" ht="15.75">
      <c r="A1" s="46" t="s">
        <v>152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4"/>
      <c r="AR1" s="34"/>
    </row>
    <row r="2" spans="1:4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4"/>
      <c r="AR2" s="34"/>
    </row>
    <row r="3" spans="1:44" ht="12.75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9</v>
      </c>
      <c r="S3" s="8" t="s">
        <v>12</v>
      </c>
      <c r="T3" s="1"/>
      <c r="U3" s="36"/>
      <c r="V3" s="36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1"/>
      <c r="AN3" s="1"/>
      <c r="AO3" s="1"/>
      <c r="AP3" s="2"/>
      <c r="AQ3" s="34"/>
      <c r="AR3" s="34"/>
    </row>
    <row r="4" spans="1:44" ht="12.75">
      <c r="A4" s="10" t="s">
        <v>32</v>
      </c>
      <c r="B4" s="21"/>
      <c r="C4" s="12"/>
      <c r="D4" s="11" t="s">
        <v>34</v>
      </c>
      <c r="E4" s="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 t="s">
        <v>10</v>
      </c>
      <c r="S4" s="15" t="s">
        <v>13</v>
      </c>
      <c r="T4" s="1"/>
      <c r="U4" s="36"/>
      <c r="V4" s="36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"/>
      <c r="AN4" s="1"/>
      <c r="AO4" s="1"/>
      <c r="AP4" s="2"/>
      <c r="AQ4" s="34"/>
      <c r="AR4" s="34"/>
    </row>
    <row r="5" spans="1:44" ht="12.75">
      <c r="A5" s="17" t="s">
        <v>4</v>
      </c>
      <c r="B5" s="17" t="s">
        <v>5</v>
      </c>
      <c r="C5" s="17" t="s">
        <v>0</v>
      </c>
      <c r="D5" s="17">
        <v>1</v>
      </c>
      <c r="E5" s="17">
        <v>2</v>
      </c>
      <c r="F5" s="17">
        <v>3</v>
      </c>
      <c r="G5" s="17" t="s">
        <v>80</v>
      </c>
      <c r="H5" s="18" t="s">
        <v>81</v>
      </c>
      <c r="I5" s="18" t="s">
        <v>82</v>
      </c>
      <c r="J5" s="18" t="s">
        <v>83</v>
      </c>
      <c r="K5" s="18">
        <v>5</v>
      </c>
      <c r="L5" s="18">
        <v>6</v>
      </c>
      <c r="M5" s="18">
        <v>7</v>
      </c>
      <c r="N5" s="18" t="s">
        <v>84</v>
      </c>
      <c r="O5" s="33" t="s">
        <v>85</v>
      </c>
      <c r="P5" s="33" t="s">
        <v>86</v>
      </c>
      <c r="Q5" s="18" t="s">
        <v>87</v>
      </c>
      <c r="R5" s="10" t="s">
        <v>11</v>
      </c>
      <c r="S5" s="22" t="s">
        <v>14</v>
      </c>
      <c r="T5" s="2"/>
      <c r="U5" s="1"/>
      <c r="V5" s="1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1"/>
      <c r="AN5" s="1"/>
      <c r="AO5" s="1"/>
      <c r="AP5" s="2"/>
      <c r="AQ5" s="34"/>
      <c r="AR5" s="34"/>
    </row>
    <row r="6" spans="1:44" ht="12.75">
      <c r="A6" s="39">
        <v>70</v>
      </c>
      <c r="B6" s="39" t="s">
        <v>89</v>
      </c>
      <c r="C6" s="39" t="s">
        <v>92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59"/>
      <c r="S6" s="23">
        <v>149.37</v>
      </c>
      <c r="T6" s="2"/>
      <c r="U6" s="2"/>
      <c r="V6" s="2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2"/>
      <c r="AN6" s="2"/>
      <c r="AO6" s="2"/>
      <c r="AP6" s="1"/>
      <c r="AQ6" s="34"/>
      <c r="AR6" s="34"/>
    </row>
    <row r="7" spans="1:44" ht="12.75">
      <c r="A7" s="39">
        <v>71</v>
      </c>
      <c r="B7" s="39" t="s">
        <v>91</v>
      </c>
      <c r="C7" s="39" t="s">
        <v>92</v>
      </c>
      <c r="D7" s="3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9">
        <f aca="true" t="shared" si="0" ref="R7:R12">SUM(D7:Q7)</f>
        <v>0</v>
      </c>
      <c r="S7" s="23">
        <v>153.83</v>
      </c>
      <c r="T7" s="2"/>
      <c r="U7" s="2"/>
      <c r="V7" s="2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2"/>
      <c r="AN7" s="2"/>
      <c r="AO7" s="2"/>
      <c r="AP7" s="1"/>
      <c r="AQ7" s="34"/>
      <c r="AR7" s="34"/>
    </row>
    <row r="8" spans="1:44" ht="12.75">
      <c r="A8" s="39">
        <v>72</v>
      </c>
      <c r="B8" s="39" t="s">
        <v>148</v>
      </c>
      <c r="C8" s="39" t="s">
        <v>151</v>
      </c>
      <c r="D8" s="3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59">
        <f t="shared" si="0"/>
        <v>0</v>
      </c>
      <c r="S8" s="23">
        <v>145.33</v>
      </c>
      <c r="T8" s="2"/>
      <c r="U8" s="2"/>
      <c r="V8" s="2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2"/>
      <c r="AN8" s="2"/>
      <c r="AO8" s="2"/>
      <c r="AP8" s="1"/>
      <c r="AQ8" s="34"/>
      <c r="AR8" s="34"/>
    </row>
    <row r="9" spans="1:44" ht="12.75">
      <c r="A9" s="39">
        <v>73</v>
      </c>
      <c r="B9" s="39" t="s">
        <v>149</v>
      </c>
      <c r="C9" s="39" t="s">
        <v>122</v>
      </c>
      <c r="D9" s="3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59">
        <f t="shared" si="0"/>
        <v>0</v>
      </c>
      <c r="S9" s="23">
        <v>109.33</v>
      </c>
      <c r="T9" s="2"/>
      <c r="U9" s="2"/>
      <c r="V9" s="2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2"/>
      <c r="AN9" s="2"/>
      <c r="AO9" s="2"/>
      <c r="AP9" s="1"/>
      <c r="AQ9" s="34"/>
      <c r="AR9" s="34"/>
    </row>
    <row r="10" spans="1:44" ht="12.75">
      <c r="A10" s="39">
        <v>74</v>
      </c>
      <c r="B10" s="39" t="s">
        <v>90</v>
      </c>
      <c r="C10" s="39" t="s">
        <v>72</v>
      </c>
      <c r="D10" s="3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9">
        <f t="shared" si="0"/>
        <v>0</v>
      </c>
      <c r="S10" s="23">
        <v>123.78</v>
      </c>
      <c r="T10" s="2"/>
      <c r="U10" s="2"/>
      <c r="V10" s="2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2"/>
      <c r="AN10" s="2"/>
      <c r="AO10" s="2"/>
      <c r="AP10" s="1"/>
      <c r="AQ10" s="34"/>
      <c r="AR10" s="34"/>
    </row>
    <row r="11" spans="1:44" ht="12.75">
      <c r="A11" s="39">
        <v>75</v>
      </c>
      <c r="B11" s="39" t="s">
        <v>150</v>
      </c>
      <c r="C11" s="39" t="s">
        <v>104</v>
      </c>
      <c r="D11" s="3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9">
        <f t="shared" si="0"/>
        <v>0</v>
      </c>
      <c r="S11" s="23">
        <v>118.55</v>
      </c>
      <c r="T11" s="2"/>
      <c r="U11" s="2"/>
      <c r="V11" s="2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2"/>
      <c r="AN11" s="2"/>
      <c r="AO11" s="2"/>
      <c r="AP11" s="1"/>
      <c r="AQ11" s="34"/>
      <c r="AR11" s="34"/>
    </row>
    <row r="12" spans="1:44" ht="12.75">
      <c r="A12" s="39">
        <v>76</v>
      </c>
      <c r="B12" s="39" t="s">
        <v>88</v>
      </c>
      <c r="C12" s="39" t="s">
        <v>65</v>
      </c>
      <c r="D12" s="3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59">
        <f t="shared" si="0"/>
        <v>0</v>
      </c>
      <c r="S12" s="23">
        <v>162.01</v>
      </c>
      <c r="T12" s="2"/>
      <c r="U12" s="2"/>
      <c r="V12" s="2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2"/>
      <c r="AN12" s="2"/>
      <c r="AO12" s="2"/>
      <c r="AP12" s="1"/>
      <c r="AQ12" s="34"/>
      <c r="AR12" s="34"/>
    </row>
    <row r="13" spans="1:44" ht="12.75">
      <c r="A13" s="30"/>
      <c r="B13" s="30"/>
      <c r="C13" s="30"/>
      <c r="D13" s="3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59"/>
      <c r="S13" s="2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6"/>
      <c r="AQ13" s="34"/>
      <c r="AR13" s="34"/>
    </row>
    <row r="14" spans="1:44" ht="12.75">
      <c r="A14" s="34"/>
      <c r="B14" s="34"/>
      <c r="C14" s="34"/>
      <c r="D14" s="3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"/>
      <c r="AQ14" s="34"/>
      <c r="AR14" s="34"/>
    </row>
    <row r="15" spans="1:44" ht="12.75">
      <c r="A15" s="25"/>
      <c r="B15" s="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7"/>
      <c r="R15" s="8" t="s">
        <v>9</v>
      </c>
      <c r="S15" s="54" t="s">
        <v>18</v>
      </c>
      <c r="T15" s="2"/>
      <c r="U15" s="2"/>
      <c r="V15" s="2"/>
      <c r="W15" s="2"/>
      <c r="X15" s="3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"/>
      <c r="AQ15" s="34"/>
      <c r="AR15" s="34"/>
    </row>
    <row r="16" spans="1:44" ht="12.75">
      <c r="A16" s="10"/>
      <c r="B16" s="21"/>
      <c r="C16" s="10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15" t="s">
        <v>10</v>
      </c>
      <c r="S16" s="55" t="s">
        <v>19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"/>
      <c r="AQ16" s="34"/>
      <c r="AR16" s="34"/>
    </row>
    <row r="17" spans="1:44" ht="12.75">
      <c r="A17" s="17" t="s">
        <v>4</v>
      </c>
      <c r="B17" s="17" t="s">
        <v>5</v>
      </c>
      <c r="C17" s="17"/>
      <c r="D17" s="17">
        <v>1</v>
      </c>
      <c r="E17" s="17">
        <v>2</v>
      </c>
      <c r="F17" s="17">
        <v>3</v>
      </c>
      <c r="G17" s="17" t="s">
        <v>80</v>
      </c>
      <c r="H17" s="18" t="s">
        <v>81</v>
      </c>
      <c r="I17" s="18" t="s">
        <v>82</v>
      </c>
      <c r="J17" s="18" t="s">
        <v>83</v>
      </c>
      <c r="K17" s="18">
        <v>5</v>
      </c>
      <c r="L17" s="18">
        <v>6</v>
      </c>
      <c r="M17" s="18">
        <v>7</v>
      </c>
      <c r="N17" s="18" t="s">
        <v>84</v>
      </c>
      <c r="O17" s="33" t="s">
        <v>85</v>
      </c>
      <c r="P17" s="33" t="s">
        <v>86</v>
      </c>
      <c r="Q17" s="18" t="s">
        <v>87</v>
      </c>
      <c r="R17" s="22" t="s">
        <v>11</v>
      </c>
      <c r="S17" s="21" t="s">
        <v>20</v>
      </c>
      <c r="T17" s="2"/>
      <c r="U17" s="2"/>
      <c r="V17" s="2"/>
      <c r="W17" s="2"/>
      <c r="X17" s="34" t="s">
        <v>35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"/>
      <c r="AQ17" s="34"/>
      <c r="AR17" s="34"/>
    </row>
    <row r="18" spans="1:44" ht="12.75">
      <c r="A18" s="23">
        <f aca="true" t="shared" si="1" ref="A18:C24">A6</f>
        <v>70</v>
      </c>
      <c r="B18" s="23" t="str">
        <f t="shared" si="1"/>
        <v>Bolt, Frank</v>
      </c>
      <c r="C18" s="23" t="str">
        <f t="shared" si="1"/>
        <v>Wijhe</v>
      </c>
      <c r="D18" s="23">
        <v>3</v>
      </c>
      <c r="E18" s="23"/>
      <c r="F18" s="23"/>
      <c r="G18" s="23"/>
      <c r="H18" s="23"/>
      <c r="I18" s="23"/>
      <c r="J18" s="23"/>
      <c r="K18" s="23"/>
      <c r="L18" s="23"/>
      <c r="M18" s="23"/>
      <c r="N18" s="30"/>
      <c r="O18" s="30"/>
      <c r="P18" s="30"/>
      <c r="Q18" s="30"/>
      <c r="R18" s="20">
        <f>SUM(C18:L18)</f>
        <v>3</v>
      </c>
      <c r="S18" s="23">
        <v>132.37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ht="12.75">
      <c r="A19" s="23">
        <f t="shared" si="1"/>
        <v>71</v>
      </c>
      <c r="B19" s="23" t="str">
        <f t="shared" si="1"/>
        <v>Bolt, Jurgen</v>
      </c>
      <c r="C19" s="23" t="str">
        <f aca="true" t="shared" si="2" ref="C19:C24">C7</f>
        <v>Wijhe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0"/>
      <c r="R19" s="23">
        <f aca="true" t="shared" si="3" ref="R19:R24">SUM(C19:N19)</f>
        <v>0</v>
      </c>
      <c r="S19" s="23">
        <v>123.06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ht="12.75">
      <c r="A20" s="23">
        <f t="shared" si="1"/>
        <v>72</v>
      </c>
      <c r="B20" s="23" t="str">
        <f t="shared" si="1"/>
        <v>Egberink, Nigel</v>
      </c>
      <c r="C20" s="23" t="str">
        <f t="shared" si="2"/>
        <v>Deventer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0"/>
      <c r="R20" s="23">
        <f t="shared" si="3"/>
        <v>0</v>
      </c>
      <c r="S20" s="23">
        <v>149.01</v>
      </c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2.75">
      <c r="A21" s="23">
        <f t="shared" si="1"/>
        <v>73</v>
      </c>
      <c r="B21" s="23" t="str">
        <f t="shared" si="1"/>
        <v>Kehrbaum, Janina</v>
      </c>
      <c r="C21" s="23" t="str">
        <f t="shared" si="2"/>
        <v>Hoogstede (D)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0"/>
      <c r="R21" s="23"/>
      <c r="S21" s="23">
        <v>102.02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2.75">
      <c r="A22" s="23">
        <f t="shared" si="1"/>
        <v>74</v>
      </c>
      <c r="B22" s="23" t="str">
        <f t="shared" si="1"/>
        <v>Hulsman, Desteny</v>
      </c>
      <c r="C22" s="23" t="str">
        <f t="shared" si="2"/>
        <v>Hellendoorn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0"/>
      <c r="R22" s="23">
        <f t="shared" si="3"/>
        <v>0</v>
      </c>
      <c r="S22" s="23">
        <v>150.08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ht="12.75">
      <c r="A23" s="23">
        <f t="shared" si="1"/>
        <v>75</v>
      </c>
      <c r="B23" s="23" t="str">
        <f t="shared" si="1"/>
        <v>Cöper, Tanja</v>
      </c>
      <c r="C23" s="23" t="str">
        <f t="shared" si="2"/>
        <v>Ringe (D)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0"/>
      <c r="R23" s="23">
        <f t="shared" si="3"/>
        <v>0</v>
      </c>
      <c r="S23" s="23">
        <v>110.18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ht="12.75">
      <c r="A24" s="23">
        <f t="shared" si="1"/>
        <v>76</v>
      </c>
      <c r="B24" s="23" t="str">
        <f t="shared" si="1"/>
        <v>Koerhuis, Tom</v>
      </c>
      <c r="C24" s="23" t="str">
        <f t="shared" si="2"/>
        <v>Raalte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3"/>
        <v>0</v>
      </c>
      <c r="S24" s="30">
        <v>142.52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22:44" ht="12.75"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A.J. KleinJan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 KleinJan</dc:creator>
  <cp:keywords/>
  <dc:description/>
  <cp:lastModifiedBy>Standaard</cp:lastModifiedBy>
  <cp:lastPrinted>2008-12-13T17:40:14Z</cp:lastPrinted>
  <dcterms:created xsi:type="dcterms:W3CDTF">2001-11-17T12:23:18Z</dcterms:created>
  <dcterms:modified xsi:type="dcterms:W3CDTF">2008-12-13T20:36:08Z</dcterms:modified>
  <cp:category/>
  <cp:version/>
  <cp:contentType/>
  <cp:contentStatus/>
</cp:coreProperties>
</file>