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390" windowWidth="20835" windowHeight="9690"/>
  </bookViews>
  <sheets>
    <sheet name="finale" sheetId="10" r:id="rId1"/>
    <sheet name="1 paard" sheetId="8" r:id="rId2"/>
    <sheet name="1 pony" sheetId="7" r:id="rId3"/>
    <sheet name="jeugd" sheetId="6" r:id="rId4"/>
    <sheet name="2 pony" sheetId="5" r:id="rId5"/>
    <sheet name="2 paard" sheetId="4" r:id="rId6"/>
    <sheet name="tandem" sheetId="3" r:id="rId7"/>
    <sheet name="4 pony" sheetId="2" r:id="rId8"/>
    <sheet name="4paard" sheetId="1" r:id="rId9"/>
  </sheets>
  <definedNames>
    <definedName name="_xlnm.Print_Area" localSheetId="1">'1 paard'!$A$3:$AJ$40</definedName>
    <definedName name="_xlnm.Print_Area" localSheetId="2">'1 pony'!$A$3:$AJ$24</definedName>
    <definedName name="_xlnm.Print_Area" localSheetId="5">'2 paard'!$A$3:$AJ$14</definedName>
    <definedName name="_xlnm.Print_Area" localSheetId="4">'2 pony'!$A$3:$AJ$22</definedName>
    <definedName name="_xlnm.Print_Area" localSheetId="7">'4 pony'!$A$3:$AJ$8</definedName>
    <definedName name="_xlnm.Print_Area" localSheetId="8">'4paard'!$A$3:$AJ$8</definedName>
    <definedName name="_xlnm.Print_Area" localSheetId="0">finale!$A$1:$S$77</definedName>
    <definedName name="_xlnm.Print_Area" localSheetId="3">jeugd!$A$3:$AJ$18</definedName>
    <definedName name="_xlnm.Print_Area" localSheetId="6">tandem!$A$3:$AJ$39</definedName>
  </definedNames>
  <calcPr calcId="144525"/>
</workbook>
</file>

<file path=xl/calcChain.xml><?xml version="1.0" encoding="utf-8"?>
<calcChain xmlns="http://schemas.openxmlformats.org/spreadsheetml/2006/main">
  <c r="R62" i="10" l="1"/>
  <c r="R61" i="10"/>
  <c r="R60" i="10"/>
  <c r="R59" i="10"/>
  <c r="R58" i="10"/>
  <c r="R57" i="10"/>
  <c r="R56" i="10"/>
  <c r="R55" i="10"/>
  <c r="R51" i="10"/>
  <c r="R53" i="10"/>
  <c r="R52" i="10"/>
  <c r="R54" i="10"/>
  <c r="R50" i="10"/>
  <c r="R48" i="10"/>
  <c r="R47" i="10"/>
  <c r="R46" i="10"/>
  <c r="R45" i="10"/>
  <c r="R44" i="10"/>
  <c r="R43" i="10"/>
  <c r="R36" i="10"/>
  <c r="R41" i="10"/>
  <c r="R40" i="10"/>
  <c r="R37" i="10"/>
  <c r="R39" i="10"/>
  <c r="R38" i="10"/>
  <c r="R42" i="10"/>
  <c r="R33" i="10"/>
  <c r="R32" i="10"/>
  <c r="R31" i="10"/>
  <c r="R30" i="10"/>
  <c r="R29" i="10"/>
  <c r="R24" i="10"/>
  <c r="R22" i="10"/>
  <c r="R21" i="10"/>
  <c r="R26" i="10"/>
  <c r="R23" i="10"/>
  <c r="R28" i="10"/>
  <c r="R25" i="10"/>
  <c r="R27" i="10"/>
  <c r="R16" i="10"/>
  <c r="R14" i="10"/>
  <c r="R11" i="10"/>
  <c r="R13" i="10"/>
  <c r="R15" i="10"/>
  <c r="R9" i="10"/>
  <c r="R18" i="10"/>
  <c r="R7" i="10"/>
  <c r="R17" i="10"/>
  <c r="R8" i="10"/>
  <c r="R12" i="10"/>
  <c r="R19" i="10"/>
  <c r="R10" i="10"/>
  <c r="AG10" i="8" l="1"/>
  <c r="AG25" i="8"/>
  <c r="Q10" i="8"/>
  <c r="Q25" i="8"/>
  <c r="AI25" i="8" s="1"/>
  <c r="AG13" i="8"/>
  <c r="Q13" i="8"/>
  <c r="AG35" i="8"/>
  <c r="Q35" i="8"/>
  <c r="AG22" i="8"/>
  <c r="Q22" i="8"/>
  <c r="AG11" i="8"/>
  <c r="Q11" i="8"/>
  <c r="AG23" i="8"/>
  <c r="Q23" i="8"/>
  <c r="AG9" i="8"/>
  <c r="Q9" i="8"/>
  <c r="AG39" i="8"/>
  <c r="Q39" i="8"/>
  <c r="AG17" i="8"/>
  <c r="Q17" i="8"/>
  <c r="AG30" i="8"/>
  <c r="Q30" i="8"/>
  <c r="AG20" i="8"/>
  <c r="Q20" i="8"/>
  <c r="AG38" i="8"/>
  <c r="Q38" i="8"/>
  <c r="AG12" i="8"/>
  <c r="Q12" i="8"/>
  <c r="AG19" i="8"/>
  <c r="Q19" i="8"/>
  <c r="AG8" i="8"/>
  <c r="Q8" i="8"/>
  <c r="AG28" i="8"/>
  <c r="Q28" i="8"/>
  <c r="AG14" i="8"/>
  <c r="Q14" i="8"/>
  <c r="AG15" i="8"/>
  <c r="Q15" i="8"/>
  <c r="AG40" i="8"/>
  <c r="Q40" i="8"/>
  <c r="AG32" i="8"/>
  <c r="Q32" i="8"/>
  <c r="AG33" i="8"/>
  <c r="Q33" i="8"/>
  <c r="AG6" i="8"/>
  <c r="Q6" i="8"/>
  <c r="AG16" i="8"/>
  <c r="Q16" i="8"/>
  <c r="AG18" i="8"/>
  <c r="Q18" i="8"/>
  <c r="AG26" i="8"/>
  <c r="Q26" i="8"/>
  <c r="AG31" i="8"/>
  <c r="Q31" i="8"/>
  <c r="AG21" i="8"/>
  <c r="Q21" i="8"/>
  <c r="AG37" i="8"/>
  <c r="Q37" i="8"/>
  <c r="AG34" i="8"/>
  <c r="Q34" i="8"/>
  <c r="AG29" i="8"/>
  <c r="Q29" i="8"/>
  <c r="AG36" i="8"/>
  <c r="Q36" i="8"/>
  <c r="AG7" i="8"/>
  <c r="Q7" i="8"/>
  <c r="AG24" i="8"/>
  <c r="Q24" i="8"/>
  <c r="AG27" i="8"/>
  <c r="Q27" i="8"/>
  <c r="R27" i="8" s="1"/>
  <c r="AG15" i="7"/>
  <c r="Q15" i="7"/>
  <c r="AG6" i="7"/>
  <c r="Q6" i="7"/>
  <c r="AG13" i="7"/>
  <c r="Q13" i="7"/>
  <c r="AG12" i="7"/>
  <c r="Q12" i="7"/>
  <c r="AG14" i="7"/>
  <c r="Q14" i="7"/>
  <c r="AG8" i="7"/>
  <c r="Q8" i="7"/>
  <c r="AG9" i="7"/>
  <c r="Q9" i="7"/>
  <c r="AG23" i="7"/>
  <c r="Q23" i="7"/>
  <c r="AG24" i="7"/>
  <c r="Q24" i="7"/>
  <c r="AG17" i="7"/>
  <c r="Q17" i="7"/>
  <c r="AG18" i="7"/>
  <c r="Q18" i="7"/>
  <c r="AG21" i="7"/>
  <c r="Q21" i="7"/>
  <c r="AG20" i="7"/>
  <c r="Q20" i="7"/>
  <c r="AG7" i="7"/>
  <c r="Q7" i="7"/>
  <c r="AG16" i="7"/>
  <c r="Q16" i="7"/>
  <c r="AG11" i="7"/>
  <c r="Q11" i="7"/>
  <c r="Q22" i="7"/>
  <c r="AG19" i="7"/>
  <c r="Q19" i="7"/>
  <c r="AG10" i="7"/>
  <c r="Q10" i="7"/>
  <c r="AG13" i="6"/>
  <c r="Q13" i="6"/>
  <c r="AG15" i="6"/>
  <c r="Q15" i="6"/>
  <c r="AG14" i="6"/>
  <c r="Q14" i="6"/>
  <c r="AG16" i="6"/>
  <c r="Q16" i="6"/>
  <c r="AG10" i="6"/>
  <c r="Q10" i="6"/>
  <c r="AG12" i="6"/>
  <c r="Q12" i="6"/>
  <c r="AG18" i="6"/>
  <c r="Q18" i="6"/>
  <c r="AG7" i="6"/>
  <c r="Q7" i="6"/>
  <c r="AG17" i="6"/>
  <c r="Q17" i="6"/>
  <c r="AG6" i="6"/>
  <c r="Q6" i="6"/>
  <c r="AG11" i="6"/>
  <c r="Q11" i="6"/>
  <c r="AG9" i="6"/>
  <c r="Q9" i="6"/>
  <c r="AG8" i="6"/>
  <c r="AH8" i="6" s="1"/>
  <c r="Q8" i="6"/>
  <c r="AG9" i="5"/>
  <c r="Q9" i="5"/>
  <c r="AG16" i="5"/>
  <c r="Q16" i="5"/>
  <c r="AG22" i="5"/>
  <c r="Q22" i="5"/>
  <c r="AG7" i="5"/>
  <c r="Q7" i="5"/>
  <c r="AG6" i="5"/>
  <c r="Q6" i="5"/>
  <c r="AG18" i="5"/>
  <c r="Q18" i="5"/>
  <c r="AG17" i="5"/>
  <c r="Q17" i="5"/>
  <c r="AG15" i="5"/>
  <c r="Q15" i="5"/>
  <c r="AG20" i="5"/>
  <c r="Q20" i="5"/>
  <c r="AG14" i="5"/>
  <c r="Q14" i="5"/>
  <c r="AG8" i="5"/>
  <c r="Q8" i="5"/>
  <c r="AG10" i="5"/>
  <c r="Q10" i="5"/>
  <c r="AG13" i="5"/>
  <c r="Q13" i="5"/>
  <c r="AG11" i="5"/>
  <c r="Q11" i="5"/>
  <c r="AG19" i="5"/>
  <c r="Q19" i="5"/>
  <c r="AG21" i="5"/>
  <c r="Q21" i="5"/>
  <c r="AG12" i="5"/>
  <c r="Q12" i="5"/>
  <c r="R12" i="5" s="1"/>
  <c r="AG14" i="4"/>
  <c r="Q14" i="4"/>
  <c r="AG11" i="4"/>
  <c r="Q11" i="4"/>
  <c r="AG12" i="4"/>
  <c r="Q12" i="4"/>
  <c r="AG8" i="4"/>
  <c r="Q8" i="4"/>
  <c r="AG6" i="4"/>
  <c r="Q6" i="4"/>
  <c r="AG13" i="4"/>
  <c r="Q13" i="4"/>
  <c r="AG7" i="4"/>
  <c r="Q7" i="4"/>
  <c r="AG9" i="4"/>
  <c r="Q9" i="4"/>
  <c r="AG10" i="4"/>
  <c r="AH10" i="4" s="1"/>
  <c r="Q10" i="4"/>
  <c r="R10" i="4" s="1"/>
  <c r="AG39" i="3"/>
  <c r="Q39" i="3"/>
  <c r="AG38" i="3"/>
  <c r="Q38" i="3"/>
  <c r="AG37" i="3"/>
  <c r="Q37" i="3"/>
  <c r="AG36" i="3"/>
  <c r="Q36" i="3"/>
  <c r="AG35" i="3"/>
  <c r="Q35" i="3"/>
  <c r="AG34" i="3"/>
  <c r="Q34" i="3"/>
  <c r="AG33" i="3"/>
  <c r="Q33" i="3"/>
  <c r="AG32" i="3"/>
  <c r="Q32" i="3"/>
  <c r="AG31" i="3"/>
  <c r="Q31" i="3"/>
  <c r="AG30" i="3"/>
  <c r="Q30" i="3"/>
  <c r="AG29" i="3"/>
  <c r="Q29" i="3"/>
  <c r="AG28" i="3"/>
  <c r="Q28" i="3"/>
  <c r="AG27" i="3"/>
  <c r="Q27" i="3"/>
  <c r="AG26" i="3"/>
  <c r="Q26" i="3"/>
  <c r="AG25" i="3"/>
  <c r="Q25" i="3"/>
  <c r="AG24" i="3"/>
  <c r="Q24" i="3"/>
  <c r="AG23" i="3"/>
  <c r="Q23" i="3"/>
  <c r="AG22" i="3"/>
  <c r="Q22" i="3"/>
  <c r="AG21" i="3"/>
  <c r="Q21" i="3"/>
  <c r="AG20" i="3"/>
  <c r="Q20" i="3"/>
  <c r="AG19" i="3"/>
  <c r="Q19" i="3"/>
  <c r="AG18" i="3"/>
  <c r="Q18" i="3"/>
  <c r="AG17" i="3"/>
  <c r="Q17" i="3"/>
  <c r="AG16" i="3"/>
  <c r="Q16" i="3"/>
  <c r="AG15" i="3"/>
  <c r="Q15" i="3"/>
  <c r="AG14" i="3"/>
  <c r="Q14" i="3"/>
  <c r="AG13" i="3"/>
  <c r="Q13" i="3"/>
  <c r="AG12" i="3"/>
  <c r="Q12" i="3"/>
  <c r="AG11" i="3"/>
  <c r="Q11" i="3"/>
  <c r="AG10" i="3"/>
  <c r="Q10" i="3"/>
  <c r="AG9" i="3"/>
  <c r="Q9" i="3"/>
  <c r="AG8" i="3"/>
  <c r="Q8" i="3"/>
  <c r="AG7" i="3"/>
  <c r="Q7" i="3"/>
  <c r="AG6" i="3"/>
  <c r="AH6" i="3" s="1"/>
  <c r="Q6" i="3"/>
  <c r="R6" i="3" s="1"/>
  <c r="AG6" i="2"/>
  <c r="Q6" i="2"/>
  <c r="AG8" i="2"/>
  <c r="Q8" i="2"/>
  <c r="AG7" i="2"/>
  <c r="Q7" i="2"/>
  <c r="AG6" i="1"/>
  <c r="Q6" i="1"/>
  <c r="AG7" i="1"/>
  <c r="Q7" i="1"/>
  <c r="AG8" i="1"/>
  <c r="AH8" i="1" s="1"/>
  <c r="Q8" i="1"/>
  <c r="R8" i="1" l="1"/>
  <c r="R7" i="1"/>
  <c r="R7" i="2"/>
  <c r="R6" i="2"/>
  <c r="AI16" i="6"/>
  <c r="AI12" i="6"/>
  <c r="R8" i="6"/>
  <c r="AH25" i="8"/>
  <c r="AH10" i="8"/>
  <c r="R10" i="8"/>
  <c r="R25" i="8"/>
  <c r="AI10" i="8"/>
  <c r="R10" i="7"/>
  <c r="R6" i="1"/>
  <c r="AH7" i="1"/>
  <c r="AH6" i="1"/>
  <c r="R8" i="2"/>
  <c r="AI8" i="2"/>
  <c r="AI6" i="2"/>
  <c r="AI7" i="2"/>
  <c r="AH7" i="2"/>
  <c r="AH8" i="2"/>
  <c r="AH6" i="2"/>
  <c r="R7" i="3"/>
  <c r="R8" i="3"/>
  <c r="R9" i="3"/>
  <c r="R10" i="3"/>
  <c r="R11" i="3"/>
  <c r="AH7" i="3"/>
  <c r="AH8" i="3"/>
  <c r="AI9" i="3"/>
  <c r="AH10" i="3"/>
  <c r="AH11" i="3"/>
  <c r="AI12" i="3"/>
  <c r="AI14" i="3"/>
  <c r="AI16" i="3"/>
  <c r="AI18" i="3"/>
  <c r="AI20" i="3"/>
  <c r="AI22" i="3"/>
  <c r="AI24" i="3"/>
  <c r="AI26" i="3"/>
  <c r="AI28" i="3"/>
  <c r="AI30" i="3"/>
  <c r="R9" i="4"/>
  <c r="R7" i="4"/>
  <c r="R13" i="4"/>
  <c r="R6" i="4"/>
  <c r="R8" i="4"/>
  <c r="AH9" i="4"/>
  <c r="AH7" i="4"/>
  <c r="AH13" i="4"/>
  <c r="AH6" i="4"/>
  <c r="AH8" i="4"/>
  <c r="R21" i="5"/>
  <c r="R19" i="5"/>
  <c r="R11" i="5"/>
  <c r="R13" i="5"/>
  <c r="R10" i="5"/>
  <c r="AI12" i="5"/>
  <c r="AI21" i="5"/>
  <c r="AI19" i="5"/>
  <c r="AI11" i="5"/>
  <c r="AI13" i="5"/>
  <c r="AI10" i="5"/>
  <c r="R8" i="5"/>
  <c r="AH12" i="5"/>
  <c r="AH21" i="5"/>
  <c r="AH19" i="5"/>
  <c r="AH11" i="5"/>
  <c r="AH13" i="5"/>
  <c r="AH10" i="5"/>
  <c r="AI14" i="5"/>
  <c r="AI15" i="5"/>
  <c r="AI18" i="5"/>
  <c r="AI7" i="5"/>
  <c r="AI16" i="5"/>
  <c r="R9" i="6"/>
  <c r="R11" i="6"/>
  <c r="R6" i="6"/>
  <c r="R17" i="6"/>
  <c r="R7" i="6"/>
  <c r="AH9" i="6"/>
  <c r="AH11" i="6"/>
  <c r="AH6" i="6"/>
  <c r="AH17" i="6"/>
  <c r="AH7" i="6"/>
  <c r="AI14" i="6"/>
  <c r="R19" i="7"/>
  <c r="R22" i="7"/>
  <c r="R11" i="7"/>
  <c r="R16" i="7"/>
  <c r="R7" i="7"/>
  <c r="AI10" i="7"/>
  <c r="AI19" i="7"/>
  <c r="AI22" i="7"/>
  <c r="AI11" i="7"/>
  <c r="AI16" i="7"/>
  <c r="AI7" i="7"/>
  <c r="AI20" i="7"/>
  <c r="AI18" i="7"/>
  <c r="R24" i="8"/>
  <c r="R7" i="8"/>
  <c r="R36" i="8"/>
  <c r="R29" i="8"/>
  <c r="R34" i="8"/>
  <c r="AI27" i="8"/>
  <c r="AI24" i="8"/>
  <c r="AI7" i="8"/>
  <c r="AI36" i="8"/>
  <c r="AI29" i="8"/>
  <c r="AI34" i="8"/>
  <c r="AI37" i="8"/>
  <c r="AI31" i="8"/>
  <c r="AI18" i="8"/>
  <c r="AI6" i="8"/>
  <c r="AI32" i="8"/>
  <c r="AI14" i="8"/>
  <c r="AI8" i="8"/>
  <c r="AI12" i="8"/>
  <c r="AI20" i="8"/>
  <c r="AH27" i="8"/>
  <c r="AH24" i="8"/>
  <c r="AH7" i="8"/>
  <c r="AH36" i="8"/>
  <c r="AH29" i="8"/>
  <c r="AH34" i="8"/>
  <c r="R37" i="8"/>
  <c r="AH21" i="8"/>
  <c r="R31" i="8"/>
  <c r="AH26" i="8"/>
  <c r="R18" i="8"/>
  <c r="AH16" i="8"/>
  <c r="R6" i="8"/>
  <c r="AH33" i="8"/>
  <c r="R32" i="8"/>
  <c r="AH40" i="8"/>
  <c r="AH15" i="8"/>
  <c r="R14" i="8"/>
  <c r="AH28" i="8"/>
  <c r="R8" i="8"/>
  <c r="AH19" i="8"/>
  <c r="R12" i="8"/>
  <c r="AH38" i="8"/>
  <c r="R20" i="8"/>
  <c r="AH30" i="8"/>
  <c r="R17" i="8"/>
  <c r="R39" i="8"/>
  <c r="R9" i="8"/>
  <c r="R23" i="8"/>
  <c r="R11" i="8"/>
  <c r="R22" i="8"/>
  <c r="R35" i="8"/>
  <c r="R13" i="8"/>
  <c r="AH37" i="8"/>
  <c r="R21" i="8"/>
  <c r="AI21" i="8"/>
  <c r="AH31" i="8"/>
  <c r="R26" i="8"/>
  <c r="AI26" i="8"/>
  <c r="AH18" i="8"/>
  <c r="R16" i="8"/>
  <c r="AI16" i="8"/>
  <c r="AH6" i="8"/>
  <c r="R33" i="8"/>
  <c r="AI33" i="8"/>
  <c r="AH32" i="8"/>
  <c r="R40" i="8"/>
  <c r="AI40" i="8"/>
  <c r="R15" i="8"/>
  <c r="AI15" i="8"/>
  <c r="AH14" i="8"/>
  <c r="R28" i="8"/>
  <c r="AI28" i="8"/>
  <c r="AH8" i="8"/>
  <c r="R19" i="8"/>
  <c r="AI19" i="8"/>
  <c r="AH12" i="8"/>
  <c r="R38" i="8"/>
  <c r="AI38" i="8"/>
  <c r="AH20" i="8"/>
  <c r="R30" i="8"/>
  <c r="AI30" i="8"/>
  <c r="AH17" i="8"/>
  <c r="AH39" i="8"/>
  <c r="AH9" i="8"/>
  <c r="AH23" i="8"/>
  <c r="AH11" i="8"/>
  <c r="AH22" i="8"/>
  <c r="AH35" i="8"/>
  <c r="AH13" i="8"/>
  <c r="AI17" i="8"/>
  <c r="AI39" i="8"/>
  <c r="AI9" i="8"/>
  <c r="AI23" i="8"/>
  <c r="AI11" i="8"/>
  <c r="AI22" i="8"/>
  <c r="AI35" i="8"/>
  <c r="AI13" i="8"/>
  <c r="AH10" i="7"/>
  <c r="AH19" i="7"/>
  <c r="AH22" i="7"/>
  <c r="AH11" i="7"/>
  <c r="AH16" i="7"/>
  <c r="AH7" i="7"/>
  <c r="R20" i="7"/>
  <c r="AH21" i="7"/>
  <c r="R18" i="7"/>
  <c r="AH17" i="7"/>
  <c r="R24" i="7"/>
  <c r="AI24" i="7"/>
  <c r="AH23" i="7"/>
  <c r="R9" i="7"/>
  <c r="AI9" i="7"/>
  <c r="AH8" i="7"/>
  <c r="R14" i="7"/>
  <c r="AI14" i="7"/>
  <c r="AH12" i="7"/>
  <c r="R13" i="7"/>
  <c r="AI13" i="7"/>
  <c r="AH6" i="7"/>
  <c r="R15" i="7"/>
  <c r="AI15" i="7"/>
  <c r="AH20" i="7"/>
  <c r="R21" i="7"/>
  <c r="AI21" i="7"/>
  <c r="AH18" i="7"/>
  <c r="R17" i="7"/>
  <c r="AI17" i="7"/>
  <c r="AH24" i="7"/>
  <c r="R23" i="7"/>
  <c r="AI23" i="7"/>
  <c r="AH9" i="7"/>
  <c r="R8" i="7"/>
  <c r="AI8" i="7"/>
  <c r="AH14" i="7"/>
  <c r="R12" i="7"/>
  <c r="AI12" i="7"/>
  <c r="AH13" i="7"/>
  <c r="R6" i="7"/>
  <c r="AI6" i="7"/>
  <c r="AH15" i="7"/>
  <c r="AI8" i="6"/>
  <c r="AI9" i="6"/>
  <c r="AI11" i="6"/>
  <c r="AI6" i="6"/>
  <c r="AI17" i="6"/>
  <c r="AI7" i="6"/>
  <c r="AH18" i="6"/>
  <c r="AH10" i="6"/>
  <c r="R15" i="6"/>
  <c r="AH13" i="6"/>
  <c r="R18" i="6"/>
  <c r="AI18" i="6"/>
  <c r="AH12" i="6"/>
  <c r="R10" i="6"/>
  <c r="AI10" i="6"/>
  <c r="AH16" i="6"/>
  <c r="R14" i="6"/>
  <c r="AH15" i="6"/>
  <c r="R13" i="6"/>
  <c r="AI13" i="6"/>
  <c r="R12" i="6"/>
  <c r="R16" i="6"/>
  <c r="AH14" i="6"/>
  <c r="AI15" i="6"/>
  <c r="AH8" i="5"/>
  <c r="R14" i="5"/>
  <c r="AH20" i="5"/>
  <c r="R15" i="5"/>
  <c r="AH17" i="5"/>
  <c r="R18" i="5"/>
  <c r="AH6" i="5"/>
  <c r="R7" i="5"/>
  <c r="AH22" i="5"/>
  <c r="R16" i="5"/>
  <c r="AH9" i="5"/>
  <c r="AI8" i="5"/>
  <c r="AH14" i="5"/>
  <c r="R20" i="5"/>
  <c r="AI20" i="5"/>
  <c r="AH15" i="5"/>
  <c r="R17" i="5"/>
  <c r="AI17" i="5"/>
  <c r="AH18" i="5"/>
  <c r="R6" i="5"/>
  <c r="AI6" i="5"/>
  <c r="AH7" i="5"/>
  <c r="R22" i="5"/>
  <c r="AI22" i="5"/>
  <c r="AH16" i="5"/>
  <c r="R9" i="5"/>
  <c r="AI9" i="5"/>
  <c r="AI10" i="4"/>
  <c r="AI9" i="4"/>
  <c r="AI7" i="4"/>
  <c r="AI13" i="4"/>
  <c r="AI6" i="4"/>
  <c r="AI8" i="4"/>
  <c r="AH12" i="4"/>
  <c r="R11" i="4"/>
  <c r="AI11" i="4"/>
  <c r="AH14" i="4"/>
  <c r="R12" i="4"/>
  <c r="AI12" i="4"/>
  <c r="AH11" i="4"/>
  <c r="R14" i="4"/>
  <c r="AI14" i="4"/>
  <c r="AI6" i="3"/>
  <c r="AI7" i="3"/>
  <c r="AI8" i="3"/>
  <c r="AI10" i="3"/>
  <c r="AI11" i="3"/>
  <c r="R13" i="3"/>
  <c r="AI13" i="3"/>
  <c r="R15" i="3"/>
  <c r="AI15" i="3"/>
  <c r="R17" i="3"/>
  <c r="AI17" i="3"/>
  <c r="R19" i="3"/>
  <c r="AI19" i="3"/>
  <c r="R21" i="3"/>
  <c r="AI21" i="3"/>
  <c r="R23" i="3"/>
  <c r="AI23" i="3"/>
  <c r="R25" i="3"/>
  <c r="AI25" i="3"/>
  <c r="R27" i="3"/>
  <c r="AI27" i="3"/>
  <c r="R29" i="3"/>
  <c r="AI29" i="3"/>
  <c r="AH9" i="3"/>
  <c r="R12" i="3"/>
  <c r="AH13" i="3"/>
  <c r="R14" i="3"/>
  <c r="AH15" i="3"/>
  <c r="R16" i="3"/>
  <c r="AH17" i="3"/>
  <c r="R18" i="3"/>
  <c r="AH19" i="3"/>
  <c r="R20" i="3"/>
  <c r="AH21" i="3"/>
  <c r="R22" i="3"/>
  <c r="AH23" i="3"/>
  <c r="R24" i="3"/>
  <c r="AH25" i="3"/>
  <c r="R26" i="3"/>
  <c r="AH27" i="3"/>
  <c r="R28" i="3"/>
  <c r="AH29" i="3"/>
  <c r="R30" i="3"/>
  <c r="AH31" i="3"/>
  <c r="R32" i="3"/>
  <c r="R33" i="3"/>
  <c r="R34" i="3"/>
  <c r="R35" i="3"/>
  <c r="R36" i="3"/>
  <c r="R37" i="3"/>
  <c r="R38" i="3"/>
  <c r="R39" i="3"/>
  <c r="AH12" i="3"/>
  <c r="AH14" i="3"/>
  <c r="AH16" i="3"/>
  <c r="AH18" i="3"/>
  <c r="AH20" i="3"/>
  <c r="AH22" i="3"/>
  <c r="AH24" i="3"/>
  <c r="AH26" i="3"/>
  <c r="AH28" i="3"/>
  <c r="AH30" i="3"/>
  <c r="R31" i="3"/>
  <c r="AI31" i="3"/>
  <c r="AH32" i="3"/>
  <c r="AI32" i="3"/>
  <c r="AH33" i="3"/>
  <c r="AH34" i="3"/>
  <c r="AH35" i="3"/>
  <c r="AH36" i="3"/>
  <c r="AH37" i="3"/>
  <c r="AH38" i="3"/>
  <c r="AH39" i="3"/>
  <c r="AI33" i="3"/>
  <c r="AI34" i="3"/>
  <c r="AI35" i="3"/>
  <c r="AI36" i="3"/>
  <c r="AI37" i="3"/>
  <c r="AJ37" i="3" s="1"/>
  <c r="AI38" i="3"/>
  <c r="AI39" i="3"/>
  <c r="AJ39" i="3" s="1"/>
  <c r="AI8" i="1"/>
  <c r="AI7" i="1"/>
  <c r="AI6" i="1"/>
  <c r="AJ10" i="8" l="1"/>
  <c r="AJ25" i="8"/>
  <c r="AJ12" i="5"/>
  <c r="AJ16" i="6"/>
  <c r="AJ19" i="7"/>
  <c r="AJ35" i="8"/>
  <c r="AJ24" i="8"/>
  <c r="AJ13" i="8"/>
  <c r="AJ22" i="8"/>
  <c r="AJ23" i="8"/>
  <c r="AJ39" i="8"/>
  <c r="AJ30" i="8"/>
  <c r="AJ19" i="8"/>
  <c r="AJ15" i="8"/>
  <c r="AJ33" i="8"/>
  <c r="AJ26" i="8"/>
  <c r="AJ20" i="8"/>
  <c r="AJ8" i="8"/>
  <c r="AJ6" i="8"/>
  <c r="AJ31" i="8"/>
  <c r="AJ34" i="8"/>
  <c r="AJ36" i="8"/>
  <c r="AJ11" i="8"/>
  <c r="AJ9" i="8"/>
  <c r="AJ17" i="8"/>
  <c r="AJ38" i="8"/>
  <c r="AJ28" i="8"/>
  <c r="AJ40" i="8"/>
  <c r="AJ16" i="8"/>
  <c r="AJ21" i="8"/>
  <c r="AJ12" i="8"/>
  <c r="AJ14" i="8"/>
  <c r="AJ32" i="8"/>
  <c r="AJ18" i="8"/>
  <c r="AJ37" i="8"/>
  <c r="AJ29" i="8"/>
  <c r="AJ7" i="8"/>
  <c r="AJ27" i="8"/>
  <c r="AJ6" i="7"/>
  <c r="AJ8" i="7"/>
  <c r="AJ17" i="7"/>
  <c r="AJ15" i="7"/>
  <c r="AJ14" i="7"/>
  <c r="AJ24" i="7"/>
  <c r="AJ18" i="7"/>
  <c r="AJ7" i="7"/>
  <c r="AJ11" i="7"/>
  <c r="AJ12" i="7"/>
  <c r="AJ23" i="7"/>
  <c r="AJ21" i="7"/>
  <c r="AJ13" i="7"/>
  <c r="AJ9" i="7"/>
  <c r="AJ20" i="7"/>
  <c r="AJ16" i="7"/>
  <c r="AJ22" i="7"/>
  <c r="AJ10" i="7"/>
  <c r="AJ15" i="6"/>
  <c r="AJ13" i="6"/>
  <c r="AJ18" i="6"/>
  <c r="AJ7" i="6"/>
  <c r="AJ6" i="6"/>
  <c r="AJ9" i="6"/>
  <c r="AJ10" i="6"/>
  <c r="AJ17" i="6"/>
  <c r="AJ11" i="6"/>
  <c r="AJ8" i="6"/>
  <c r="AJ14" i="6"/>
  <c r="AJ12" i="6"/>
  <c r="AJ9" i="5"/>
  <c r="AJ6" i="5"/>
  <c r="AJ20" i="5"/>
  <c r="AJ7" i="5"/>
  <c r="AJ15" i="5"/>
  <c r="AJ13" i="5"/>
  <c r="AJ19" i="5"/>
  <c r="AJ22" i="5"/>
  <c r="AJ17" i="5"/>
  <c r="AJ8" i="5"/>
  <c r="AJ16" i="5"/>
  <c r="AJ18" i="5"/>
  <c r="AJ10" i="5"/>
  <c r="AJ11" i="5"/>
  <c r="AJ21" i="5"/>
  <c r="AJ14" i="5"/>
  <c r="AJ12" i="4"/>
  <c r="AJ8" i="4"/>
  <c r="AJ13" i="4"/>
  <c r="AJ9" i="4"/>
  <c r="AJ14" i="4"/>
  <c r="AJ11" i="4"/>
  <c r="AJ6" i="4"/>
  <c r="AJ7" i="4"/>
  <c r="AJ10" i="4"/>
  <c r="AJ38" i="3"/>
  <c r="AJ36" i="3"/>
  <c r="AJ34" i="3"/>
  <c r="AJ29" i="3"/>
  <c r="AJ27" i="3"/>
  <c r="AJ25" i="3"/>
  <c r="AJ23" i="3"/>
  <c r="AJ21" i="3"/>
  <c r="AJ19" i="3"/>
  <c r="AJ17" i="3"/>
  <c r="AJ15" i="3"/>
  <c r="AJ13" i="3"/>
  <c r="AJ11" i="3"/>
  <c r="AJ8" i="3"/>
  <c r="AJ6" i="3"/>
  <c r="AJ28" i="3"/>
  <c r="AJ24" i="3"/>
  <c r="AJ20" i="3"/>
  <c r="AJ16" i="3"/>
  <c r="AJ12" i="3"/>
  <c r="AJ35" i="3"/>
  <c r="AJ33" i="3"/>
  <c r="AJ32" i="3"/>
  <c r="AJ31" i="3"/>
  <c r="AJ10" i="3"/>
  <c r="AJ7" i="3"/>
  <c r="AJ30" i="3"/>
  <c r="AJ26" i="3"/>
  <c r="AJ22" i="3"/>
  <c r="AJ18" i="3"/>
  <c r="AJ14" i="3"/>
  <c r="AJ9" i="3"/>
  <c r="AJ6" i="2"/>
  <c r="AJ7" i="2"/>
  <c r="AJ8" i="2"/>
  <c r="AJ6" i="1"/>
  <c r="AJ8" i="1"/>
  <c r="AJ7" i="1"/>
</calcChain>
</file>

<file path=xl/sharedStrings.xml><?xml version="1.0" encoding="utf-8"?>
<sst xmlns="http://schemas.openxmlformats.org/spreadsheetml/2006/main" count="441" uniqueCount="150">
  <si>
    <t>startnr.</t>
  </si>
  <si>
    <t>blanco</t>
  </si>
  <si>
    <t>eerste rit</t>
  </si>
  <si>
    <t>strafsec. in hindernis</t>
  </si>
  <si>
    <t>divers</t>
  </si>
  <si>
    <t xml:space="preserve"> klassering 1e rit</t>
  </si>
  <si>
    <t>tweede rit</t>
  </si>
  <si>
    <t xml:space="preserve"> klassering 2e rit</t>
  </si>
  <si>
    <t>1 en 2e rit TOTAAL TIJD</t>
  </si>
  <si>
    <t xml:space="preserve"> klassering </t>
  </si>
  <si>
    <t>gevallen ballen op hindernis nr.</t>
  </si>
  <si>
    <t>tijd</t>
  </si>
  <si>
    <t>totaal</t>
  </si>
  <si>
    <t>naam</t>
  </si>
  <si>
    <t>(5 sec. per bal)</t>
  </si>
  <si>
    <t>11</t>
  </si>
  <si>
    <t>sec</t>
  </si>
  <si>
    <t>sec.</t>
  </si>
  <si>
    <t>4</t>
  </si>
  <si>
    <t>9</t>
  </si>
  <si>
    <t>Jos Fokker</t>
  </si>
  <si>
    <t>Bert vd Hater</t>
  </si>
  <si>
    <t>Chantal v Zetten</t>
  </si>
  <si>
    <t>Yvonne Roman</t>
  </si>
  <si>
    <t>9b</t>
  </si>
  <si>
    <t>Johan de Hoop</t>
  </si>
  <si>
    <t>Lisanne v Meerten</t>
  </si>
  <si>
    <t>Danielle v Tuyl</t>
  </si>
  <si>
    <t>Kees Vermeer</t>
  </si>
  <si>
    <t>Jack vd Water</t>
  </si>
  <si>
    <t>Wilco Fabrie</t>
  </si>
  <si>
    <t>Eric Eijpelaar</t>
  </si>
  <si>
    <t>Bianca Baljet</t>
  </si>
  <si>
    <t>Tim Zaadnoordijk</t>
  </si>
  <si>
    <t>Suzanne Roman</t>
  </si>
  <si>
    <t>Wim de Groot</t>
  </si>
  <si>
    <t>Ronald Thomassen</t>
  </si>
  <si>
    <t>Stefan vd Meijden</t>
  </si>
  <si>
    <t>Rijk v Elst</t>
  </si>
  <si>
    <t>Arie Timmer</t>
  </si>
  <si>
    <t>Angelique Bos</t>
  </si>
  <si>
    <t>Teun Zaaijer</t>
  </si>
  <si>
    <t>Willem Doornkamp</t>
  </si>
  <si>
    <t>Wim v Elteren</t>
  </si>
  <si>
    <t>Hans de Bruin</t>
  </si>
  <si>
    <t>Kees de Hoop</t>
  </si>
  <si>
    <t>John Hol</t>
  </si>
  <si>
    <t>Jet v Zetten</t>
  </si>
  <si>
    <t>Alfons Kosterman</t>
  </si>
  <si>
    <t>Bert de Ruiter</t>
  </si>
  <si>
    <t>Petra de Graaf</t>
  </si>
  <si>
    <t>Arie Dibbits</t>
  </si>
  <si>
    <t>Aniek Schuiling</t>
  </si>
  <si>
    <t>Judian Zaaijer</t>
  </si>
  <si>
    <t>Cor Westdijk</t>
  </si>
  <si>
    <t>Piet de Ronde</t>
  </si>
  <si>
    <t>4e</t>
  </si>
  <si>
    <t>9f</t>
  </si>
  <si>
    <t>9d</t>
  </si>
  <si>
    <t>9c</t>
  </si>
  <si>
    <t>Thijs Gerritsen</t>
  </si>
  <si>
    <t>9e</t>
  </si>
  <si>
    <t>Nico Avezaath</t>
  </si>
  <si>
    <t>4c</t>
  </si>
  <si>
    <t>Patrick van Soest</t>
  </si>
  <si>
    <t>4f</t>
  </si>
  <si>
    <t>Charissa d Ridder</t>
  </si>
  <si>
    <t>Eline Kerkstra</t>
  </si>
  <si>
    <t>Sandra de Ronde</t>
  </si>
  <si>
    <t>Marije van Brenk</t>
  </si>
  <si>
    <t>Toon Gorissen</t>
  </si>
  <si>
    <t>Graciella Schut</t>
  </si>
  <si>
    <t>Arjan van Noord</t>
  </si>
  <si>
    <t>Bas de Koning</t>
  </si>
  <si>
    <t>Hans van Arkel</t>
  </si>
  <si>
    <t>Constand Hendriks</t>
  </si>
  <si>
    <t>Bas Dijkstra</t>
  </si>
  <si>
    <t>Kees van Beek</t>
  </si>
  <si>
    <t>Janneke d Hartog</t>
  </si>
  <si>
    <t>Hanno v Kalkeren</t>
  </si>
  <si>
    <t>Bart de Heus</t>
  </si>
  <si>
    <t>Metteke Schuurs</t>
  </si>
  <si>
    <t>Rens van Meerten</t>
  </si>
  <si>
    <t>Anouk van Beek</t>
  </si>
  <si>
    <t>Jelle Lelieveld</t>
  </si>
  <si>
    <t>JayJay te Boekhorst</t>
  </si>
  <si>
    <t>Lotte Zaaijer</t>
  </si>
  <si>
    <t>Raymond Lelieveld</t>
  </si>
  <si>
    <t>Noa van Beek</t>
  </si>
  <si>
    <t>Karin de Zeeuw</t>
  </si>
  <si>
    <t>Marlinde vd Hater</t>
  </si>
  <si>
    <t>Nick de Haas</t>
  </si>
  <si>
    <t>Jacky de Zeeuw</t>
  </si>
  <si>
    <t>Henny de Kruijff</t>
  </si>
  <si>
    <t>Willy Baauw</t>
  </si>
  <si>
    <t>Gerben vd Berkt</t>
  </si>
  <si>
    <t>Andre van Beek</t>
  </si>
  <si>
    <t>Yvonne Haverhoek</t>
  </si>
  <si>
    <t>Melanie vd Bunt</t>
  </si>
  <si>
    <t>Eline Geurs</t>
  </si>
  <si>
    <t>Sven Jansen</t>
  </si>
  <si>
    <t>Willy Vink</t>
  </si>
  <si>
    <t>Cees Wijntjes</t>
  </si>
  <si>
    <t>Frans Marijnissen</t>
  </si>
  <si>
    <t>Eveline Roseboom</t>
  </si>
  <si>
    <t>Liesbeth vt Ooster</t>
  </si>
  <si>
    <t>Stefan Vermeulen</t>
  </si>
  <si>
    <t>Ingrid v Cleef</t>
  </si>
  <si>
    <t>Jan Heijen</t>
  </si>
  <si>
    <t>Cees van Tuijl</t>
  </si>
  <si>
    <t>Cees Meel</t>
  </si>
  <si>
    <t>Peter Vermeulen</t>
  </si>
  <si>
    <t>Marcel Marijnissen</t>
  </si>
  <si>
    <t>Edwin Spek</t>
  </si>
  <si>
    <t>9a</t>
  </si>
  <si>
    <t>Rob van Vogelpoel</t>
  </si>
  <si>
    <t>Ad van Zandwijk</t>
  </si>
  <si>
    <t>4b</t>
  </si>
  <si>
    <t>Plaats</t>
  </si>
  <si>
    <t>FINALE</t>
  </si>
  <si>
    <t>enkelspan paard</t>
  </si>
  <si>
    <t>enkelspan pony</t>
  </si>
  <si>
    <t>zonder finale</t>
  </si>
  <si>
    <t>Vierspan pony</t>
  </si>
  <si>
    <t>Kelly van Gent</t>
  </si>
  <si>
    <t>Leen Wisseloo</t>
  </si>
  <si>
    <t>vierspan paard</t>
  </si>
  <si>
    <t>Huib Pater</t>
  </si>
  <si>
    <t>Gerrit Verhagen</t>
  </si>
  <si>
    <t>Jeugd</t>
  </si>
  <si>
    <t>3</t>
  </si>
  <si>
    <t>6</t>
  </si>
  <si>
    <t>Melanie Klompmaker</t>
  </si>
  <si>
    <t>Feliix Loeters</t>
  </si>
  <si>
    <t>3e</t>
  </si>
  <si>
    <t>6c</t>
  </si>
  <si>
    <t>3a</t>
  </si>
  <si>
    <t>3c</t>
  </si>
  <si>
    <t>tweespan pony</t>
  </si>
  <si>
    <t>tweespan paard</t>
  </si>
  <si>
    <t>Wim van Elteren</t>
  </si>
  <si>
    <t>6d</t>
  </si>
  <si>
    <t>Bert v.d. Hater</t>
  </si>
  <si>
    <t>3d</t>
  </si>
  <si>
    <t>6a</t>
  </si>
  <si>
    <t>Constant Hendriks</t>
  </si>
  <si>
    <t>Danielle van Tuijl</t>
  </si>
  <si>
    <t>Gerben v.d. Berkt</t>
  </si>
  <si>
    <t>Ingrid van Cleef</t>
  </si>
  <si>
    <t>Melanie Bunt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</si>
</sst>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24"/>
      <name val="Arial"/>
      <family val="2"/>
    </font>
    <font>
      <sz val="16"/>
      <name val="Arial"/>
    </font>
    <font>
      <sz val="9"/>
      <name val="Arial"/>
    </font>
    <font>
      <sz val="10"/>
      <name val="Arial"/>
      <family val="2"/>
    </font>
    <font>
      <sz val="8"/>
      <name val="Arial"/>
    </font>
    <font>
      <sz val="12"/>
      <name val="Times New Roman"/>
      <family val="1"/>
    </font>
    <font>
      <sz val="8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11" fillId="0" borderId="0"/>
    <xf numFmtId="0" fontId="5" fillId="0" borderId="0"/>
  </cellStyleXfs>
  <cellXfs count="112">
    <xf numFmtId="0" fontId="0" fillId="0" borderId="0" xfId="0"/>
    <xf numFmtId="0" fontId="2" fillId="0" borderId="0" xfId="1" applyFont="1" applyFill="1" applyBorder="1" applyAlignment="1">
      <alignment horizontal="center" vertical="top" wrapText="1" shrinkToFit="1"/>
    </xf>
    <xf numFmtId="0" fontId="2" fillId="0" borderId="1" xfId="1" applyFont="1" applyFill="1" applyBorder="1" applyAlignment="1">
      <alignment horizontal="left" vertical="top" wrapText="1" shrinkToFit="1"/>
    </xf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0" xfId="1" applyFill="1" applyBorder="1" applyAlignment="1">
      <alignment textRotation="90"/>
    </xf>
    <xf numFmtId="0" fontId="1" fillId="0" borderId="0" xfId="1" applyFill="1"/>
    <xf numFmtId="0" fontId="1" fillId="0" borderId="0" xfId="1" applyFill="1" applyBorder="1" applyAlignment="1">
      <alignment textRotation="90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1" fillId="0" borderId="3" xfId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0" xfId="1" applyFill="1" applyBorder="1" applyAlignment="1">
      <alignment horizontal="left"/>
    </xf>
    <xf numFmtId="49" fontId="1" fillId="0" borderId="1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6" fillId="0" borderId="4" xfId="1" applyFont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1" fillId="0" borderId="0" xfId="1" applyFill="1" applyAlignment="1">
      <alignment horizontal="center"/>
    </xf>
    <xf numFmtId="0" fontId="1" fillId="0" borderId="0" xfId="1" applyFill="1" applyAlignment="1">
      <alignment horizontal="left"/>
    </xf>
    <xf numFmtId="0" fontId="5" fillId="0" borderId="9" xfId="1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left"/>
    </xf>
    <xf numFmtId="0" fontId="5" fillId="0" borderId="12" xfId="1" applyFont="1" applyBorder="1" applyAlignment="1">
      <alignment horizontal="left" vertical="center"/>
    </xf>
    <xf numFmtId="0" fontId="1" fillId="0" borderId="0" xfId="1" applyFill="1" applyBorder="1" applyAlignment="1">
      <alignment horizontal="center" wrapText="1"/>
    </xf>
    <xf numFmtId="0" fontId="1" fillId="0" borderId="2" xfId="1" applyFill="1" applyBorder="1" applyAlignment="1">
      <alignment horizontal="center" wrapText="1"/>
    </xf>
    <xf numFmtId="49" fontId="1" fillId="0" borderId="0" xfId="1" applyNumberFormat="1" applyFill="1" applyBorder="1" applyAlignment="1">
      <alignment horizontal="center" textRotation="90"/>
    </xf>
    <xf numFmtId="49" fontId="1" fillId="0" borderId="4" xfId="1" applyNumberFormat="1" applyFill="1" applyBorder="1" applyAlignment="1">
      <alignment horizontal="center" textRotation="90"/>
    </xf>
    <xf numFmtId="0" fontId="4" fillId="0" borderId="3" xfId="1" applyFont="1" applyFill="1" applyBorder="1" applyAlignment="1">
      <alignment horizontal="center" textRotation="90"/>
    </xf>
    <xf numFmtId="0" fontId="4" fillId="0" borderId="7" xfId="1" applyFont="1" applyFill="1" applyBorder="1" applyAlignment="1">
      <alignment horizontal="center" textRotation="90"/>
    </xf>
    <xf numFmtId="0" fontId="1" fillId="0" borderId="3" xfId="1" applyFill="1" applyBorder="1" applyAlignment="1">
      <alignment horizontal="center" textRotation="90" wrapText="1"/>
    </xf>
    <xf numFmtId="0" fontId="1" fillId="0" borderId="7" xfId="1" applyFill="1" applyBorder="1" applyAlignment="1">
      <alignment horizontal="center" textRotation="90" wrapText="1"/>
    </xf>
    <xf numFmtId="0" fontId="1" fillId="0" borderId="3" xfId="1" applyFill="1" applyBorder="1" applyAlignment="1">
      <alignment horizontal="center" textRotation="90"/>
    </xf>
    <xf numFmtId="0" fontId="1" fillId="0" borderId="7" xfId="1" applyFill="1" applyBorder="1" applyAlignment="1">
      <alignment horizontal="center" textRotation="90"/>
    </xf>
    <xf numFmtId="0" fontId="4" fillId="0" borderId="2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1" fillId="0" borderId="0" xfId="1" applyFill="1" applyBorder="1" applyAlignment="1">
      <alignment horizontal="center" textRotation="90" wrapText="1"/>
    </xf>
    <xf numFmtId="0" fontId="1" fillId="0" borderId="4" xfId="1" applyFill="1" applyBorder="1" applyAlignment="1">
      <alignment horizontal="center" textRotation="90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left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left"/>
    </xf>
    <xf numFmtId="0" fontId="5" fillId="0" borderId="7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/>
    </xf>
    <xf numFmtId="0" fontId="2" fillId="0" borderId="0" xfId="15" applyFont="1" applyFill="1" applyBorder="1" applyAlignment="1">
      <alignment horizontal="center" vertical="top" wrapText="1" shrinkToFit="1"/>
    </xf>
    <xf numFmtId="0" fontId="2" fillId="0" borderId="1" xfId="15" applyFont="1" applyFill="1" applyBorder="1" applyAlignment="1">
      <alignment horizontal="left" vertical="top" wrapText="1" shrinkToFit="1"/>
    </xf>
    <xf numFmtId="0" fontId="5" fillId="0" borderId="0" xfId="15" applyFill="1" applyBorder="1"/>
    <xf numFmtId="0" fontId="5" fillId="0" borderId="0" xfId="15" applyFill="1" applyBorder="1" applyAlignment="1">
      <alignment horizontal="center"/>
    </xf>
    <xf numFmtId="0" fontId="5" fillId="0" borderId="0" xfId="15" applyFill="1" applyBorder="1" applyAlignment="1">
      <alignment textRotation="90"/>
    </xf>
    <xf numFmtId="0" fontId="5" fillId="0" borderId="0" xfId="15" applyFill="1"/>
    <xf numFmtId="0" fontId="5" fillId="0" borderId="0" xfId="15" applyFill="1" applyBorder="1" applyAlignment="1">
      <alignment horizontal="center" textRotation="90" wrapText="1"/>
    </xf>
    <xf numFmtId="0" fontId="9" fillId="0" borderId="0" xfId="15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/>
    </xf>
    <xf numFmtId="0" fontId="5" fillId="0" borderId="0" xfId="15" applyFill="1" applyBorder="1" applyAlignment="1">
      <alignment horizontal="center" wrapText="1"/>
    </xf>
    <xf numFmtId="49" fontId="5" fillId="0" borderId="0" xfId="15" applyNumberFormat="1" applyFill="1" applyBorder="1" applyAlignment="1">
      <alignment horizontal="center" textRotation="90"/>
    </xf>
    <xf numFmtId="0" fontId="5" fillId="0" borderId="1" xfId="15" applyFill="1" applyBorder="1" applyAlignment="1">
      <alignment horizontal="center"/>
    </xf>
    <xf numFmtId="0" fontId="10" fillId="0" borderId="3" xfId="15" applyFont="1" applyFill="1" applyBorder="1" applyAlignment="1">
      <alignment horizontal="center" textRotation="90"/>
    </xf>
    <xf numFmtId="0" fontId="5" fillId="0" borderId="1" xfId="15" applyFill="1" applyBorder="1" applyAlignment="1">
      <alignment horizontal="left"/>
    </xf>
    <xf numFmtId="0" fontId="10" fillId="0" borderId="2" xfId="15" applyFont="1" applyFill="1" applyBorder="1" applyAlignment="1">
      <alignment horizontal="center" wrapText="1"/>
    </xf>
    <xf numFmtId="0" fontId="10" fillId="0" borderId="0" xfId="15" applyFont="1" applyFill="1" applyBorder="1" applyAlignment="1">
      <alignment horizontal="center" wrapText="1"/>
    </xf>
    <xf numFmtId="0" fontId="5" fillId="0" borderId="2" xfId="15" applyFill="1" applyBorder="1" applyAlignment="1">
      <alignment horizontal="center" wrapText="1"/>
    </xf>
    <xf numFmtId="0" fontId="5" fillId="0" borderId="1" xfId="15" applyFill="1" applyBorder="1" applyAlignment="1">
      <alignment horizontal="center" wrapText="1"/>
    </xf>
    <xf numFmtId="0" fontId="5" fillId="0" borderId="3" xfId="15" applyFill="1" applyBorder="1" applyAlignment="1">
      <alignment horizontal="center"/>
    </xf>
    <xf numFmtId="0" fontId="5" fillId="0" borderId="2" xfId="15" applyFill="1" applyBorder="1" applyAlignment="1">
      <alignment horizontal="center"/>
    </xf>
    <xf numFmtId="0" fontId="5" fillId="0" borderId="4" xfId="15" applyFill="1" applyBorder="1" applyAlignment="1">
      <alignment horizontal="center" textRotation="90" wrapText="1"/>
    </xf>
    <xf numFmtId="0" fontId="5" fillId="0" borderId="6" xfId="15" applyFill="1" applyBorder="1" applyAlignment="1">
      <alignment horizontal="left"/>
    </xf>
    <xf numFmtId="0" fontId="10" fillId="0" borderId="5" xfId="15" applyFont="1" applyFill="1" applyBorder="1" applyAlignment="1">
      <alignment horizontal="center" wrapText="1"/>
    </xf>
    <xf numFmtId="0" fontId="10" fillId="0" borderId="4" xfId="15" applyFont="1" applyFill="1" applyBorder="1" applyAlignment="1">
      <alignment horizontal="center" wrapText="1"/>
    </xf>
    <xf numFmtId="0" fontId="10" fillId="0" borderId="6" xfId="15" applyFont="1" applyFill="1" applyBorder="1" applyAlignment="1">
      <alignment horizontal="center" wrapText="1"/>
    </xf>
    <xf numFmtId="49" fontId="5" fillId="0" borderId="6" xfId="15" applyNumberFormat="1" applyFont="1" applyFill="1" applyBorder="1" applyAlignment="1">
      <alignment horizontal="center"/>
    </xf>
    <xf numFmtId="49" fontId="5" fillId="0" borderId="7" xfId="15" applyNumberFormat="1" applyFont="1" applyFill="1" applyBorder="1" applyAlignment="1">
      <alignment horizontal="center"/>
    </xf>
    <xf numFmtId="49" fontId="5" fillId="0" borderId="4" xfId="15" applyNumberFormat="1" applyFill="1" applyBorder="1" applyAlignment="1">
      <alignment horizontal="center" textRotation="90"/>
    </xf>
    <xf numFmtId="0" fontId="5" fillId="0" borderId="7" xfId="15" applyFill="1" applyBorder="1" applyAlignment="1">
      <alignment horizontal="center"/>
    </xf>
    <xf numFmtId="0" fontId="5" fillId="0" borderId="5" xfId="15" applyFill="1" applyBorder="1" applyAlignment="1">
      <alignment horizontal="center"/>
    </xf>
    <xf numFmtId="0" fontId="10" fillId="0" borderId="7" xfId="15" applyFont="1" applyFill="1" applyBorder="1" applyAlignment="1">
      <alignment horizontal="center" textRotation="90"/>
    </xf>
    <xf numFmtId="0" fontId="5" fillId="0" borderId="0" xfId="15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center" wrapText="1"/>
    </xf>
    <xf numFmtId="0" fontId="5" fillId="0" borderId="8" xfId="15" applyFont="1" applyBorder="1" applyAlignment="1">
      <alignment horizontal="center"/>
    </xf>
    <xf numFmtId="0" fontId="5" fillId="0" borderId="8" xfId="16" applyFont="1" applyBorder="1" applyAlignment="1">
      <alignment vertical="center"/>
    </xf>
    <xf numFmtId="0" fontId="10" fillId="0" borderId="4" xfId="15" applyFont="1" applyFill="1" applyBorder="1" applyAlignment="1">
      <alignment horizontal="center"/>
    </xf>
    <xf numFmtId="0" fontId="5" fillId="0" borderId="8" xfId="15" applyFill="1" applyBorder="1" applyAlignment="1">
      <alignment horizontal="center"/>
    </xf>
    <xf numFmtId="0" fontId="5" fillId="0" borderId="19" xfId="15" applyFont="1" applyFill="1" applyBorder="1" applyAlignment="1">
      <alignment horizontal="center" wrapText="1"/>
    </xf>
    <xf numFmtId="0" fontId="5" fillId="0" borderId="20" xfId="15" applyFont="1" applyFill="1" applyBorder="1" applyAlignment="1">
      <alignment horizontal="center" wrapText="1"/>
    </xf>
    <xf numFmtId="0" fontId="5" fillId="0" borderId="0" xfId="15" applyFill="1" applyAlignment="1">
      <alignment horizontal="center"/>
    </xf>
    <xf numFmtId="0" fontId="5" fillId="0" borderId="0" xfId="15" applyFill="1" applyBorder="1" applyAlignment="1">
      <alignment horizontal="left"/>
    </xf>
    <xf numFmtId="0" fontId="5" fillId="0" borderId="0" xfId="15" applyFill="1" applyAlignment="1">
      <alignment horizontal="left"/>
    </xf>
    <xf numFmtId="0" fontId="5" fillId="0" borderId="0" xfId="15" applyFont="1" applyFill="1" applyAlignment="1">
      <alignment horizontal="center"/>
    </xf>
    <xf numFmtId="0" fontId="5" fillId="0" borderId="0" xfId="15" applyFont="1" applyFill="1" applyAlignment="1">
      <alignment horizontal="left"/>
    </xf>
    <xf numFmtId="0" fontId="10" fillId="0" borderId="8" xfId="17" applyFont="1" applyBorder="1" applyAlignment="1">
      <alignment vertical="center"/>
    </xf>
    <xf numFmtId="0" fontId="10" fillId="0" borderId="19" xfId="15" applyFont="1" applyFill="1" applyBorder="1" applyAlignment="1">
      <alignment horizontal="center"/>
    </xf>
    <xf numFmtId="0" fontId="5" fillId="0" borderId="0" xfId="15" applyFont="1" applyBorder="1" applyAlignment="1">
      <alignment horizontal="center"/>
    </xf>
    <xf numFmtId="0" fontId="10" fillId="0" borderId="0" xfId="17" applyFont="1" applyBorder="1" applyAlignment="1">
      <alignment vertical="center"/>
    </xf>
    <xf numFmtId="0" fontId="10" fillId="0" borderId="0" xfId="15" applyFont="1" applyFill="1" applyBorder="1" applyAlignment="1">
      <alignment horizontal="center"/>
    </xf>
    <xf numFmtId="0" fontId="5" fillId="0" borderId="0" xfId="1" applyFont="1" applyFill="1"/>
  </cellXfs>
  <cellStyles count="18">
    <cellStyle name="Normal_Deelnemers indoor 2012" xfId="2"/>
    <cellStyle name="Normal_Deelnemers indoor 2012 2" xfId="17"/>
    <cellStyle name="Normal_probeersel" xfId="1"/>
    <cellStyle name="Normal_probeersel 2" xfId="15"/>
    <cellStyle name="Standaard" xfId="0" builtinId="0"/>
    <cellStyle name="Standaard 10" xfId="3"/>
    <cellStyle name="Standaard 11" xfId="4"/>
    <cellStyle name="Standaard 12" xfId="5"/>
    <cellStyle name="Standaard 13" xfId="6"/>
    <cellStyle name="Standaard 15" xfId="7"/>
    <cellStyle name="Standaard 16" xfId="8"/>
    <cellStyle name="Standaard 17" xfId="9"/>
    <cellStyle name="Standaard 18" xfId="10"/>
    <cellStyle name="Standaard 19" xfId="11"/>
    <cellStyle name="Standaard 2" xfId="12"/>
    <cellStyle name="Standaard 23" xfId="13"/>
    <cellStyle name="Standaard 3" xfId="14"/>
    <cellStyle name="Standaard 4" xfId="16"/>
  </cellStyles>
  <dxfs count="64"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000625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19</xdr:col>
      <xdr:colOff>0</xdr:colOff>
      <xdr:row>0</xdr:row>
      <xdr:rowOff>133350</xdr:rowOff>
    </xdr:from>
    <xdr:to>
      <xdr:col>19</xdr:col>
      <xdr:colOff>0</xdr:colOff>
      <xdr:row>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000625" y="133350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816619" y="0"/>
          <a:ext cx="0" cy="2615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8630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strike="noStrike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18</xdr:col>
      <xdr:colOff>104775</xdr:colOff>
      <xdr:row>0</xdr:row>
      <xdr:rowOff>133350</xdr:rowOff>
    </xdr:from>
    <xdr:to>
      <xdr:col>32</xdr:col>
      <xdr:colOff>361950</xdr:colOff>
      <xdr:row>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791075" y="133350"/>
          <a:ext cx="3095625" cy="66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strike="noStrike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Zeros="0" tabSelected="1" view="pageBreakPreview" zoomScaleNormal="75" zoomScaleSheetLayoutView="75" workbookViewId="0">
      <pane xSplit="2" ySplit="5" topLeftCell="C30" activePane="bottomRight" state="frozen"/>
      <selection pane="topRight" activeCell="C1" sqref="C1"/>
      <selection pane="bottomLeft" activeCell="A5" sqref="A5"/>
      <selection pane="bottomRight" activeCell="N58" sqref="N58"/>
    </sheetView>
  </sheetViews>
  <sheetFormatPr defaultColWidth="7.85546875" defaultRowHeight="12.75" x14ac:dyDescent="0.2"/>
  <cols>
    <col min="1" max="1" width="3.42578125" style="101" customWidth="1"/>
    <col min="2" max="2" width="22.140625" style="103" customWidth="1"/>
    <col min="3" max="14" width="2.7109375" style="67" customWidth="1"/>
    <col min="15" max="15" width="2.7109375" style="67" hidden="1" customWidth="1"/>
    <col min="16" max="16" width="2.7109375" style="67" customWidth="1"/>
    <col min="17" max="17" width="5.140625" style="67" customWidth="1"/>
    <col min="18" max="18" width="6" style="101" bestFit="1" customWidth="1"/>
    <col min="19" max="19" width="3" style="67" customWidth="1"/>
    <col min="20" max="256" width="7.85546875" style="67"/>
    <col min="257" max="257" width="3.42578125" style="67" customWidth="1"/>
    <col min="258" max="258" width="22.140625" style="67" customWidth="1"/>
    <col min="259" max="270" width="2.7109375" style="67" customWidth="1"/>
    <col min="271" max="271" width="0" style="67" hidden="1" customWidth="1"/>
    <col min="272" max="272" width="2.7109375" style="67" customWidth="1"/>
    <col min="273" max="273" width="5.140625" style="67" customWidth="1"/>
    <col min="274" max="274" width="6" style="67" bestFit="1" customWidth="1"/>
    <col min="275" max="275" width="3" style="67" customWidth="1"/>
    <col min="276" max="512" width="7.85546875" style="67"/>
    <col min="513" max="513" width="3.42578125" style="67" customWidth="1"/>
    <col min="514" max="514" width="22.140625" style="67" customWidth="1"/>
    <col min="515" max="526" width="2.7109375" style="67" customWidth="1"/>
    <col min="527" max="527" width="0" style="67" hidden="1" customWidth="1"/>
    <col min="528" max="528" width="2.7109375" style="67" customWidth="1"/>
    <col min="529" max="529" width="5.140625" style="67" customWidth="1"/>
    <col min="530" max="530" width="6" style="67" bestFit="1" customWidth="1"/>
    <col min="531" max="531" width="3" style="67" customWidth="1"/>
    <col min="532" max="768" width="7.85546875" style="67"/>
    <col min="769" max="769" width="3.42578125" style="67" customWidth="1"/>
    <col min="770" max="770" width="22.140625" style="67" customWidth="1"/>
    <col min="771" max="782" width="2.7109375" style="67" customWidth="1"/>
    <col min="783" max="783" width="0" style="67" hidden="1" customWidth="1"/>
    <col min="784" max="784" width="2.7109375" style="67" customWidth="1"/>
    <col min="785" max="785" width="5.140625" style="67" customWidth="1"/>
    <col min="786" max="786" width="6" style="67" bestFit="1" customWidth="1"/>
    <col min="787" max="787" width="3" style="67" customWidth="1"/>
    <col min="788" max="1024" width="7.85546875" style="67"/>
    <col min="1025" max="1025" width="3.42578125" style="67" customWidth="1"/>
    <col min="1026" max="1026" width="22.140625" style="67" customWidth="1"/>
    <col min="1027" max="1038" width="2.7109375" style="67" customWidth="1"/>
    <col min="1039" max="1039" width="0" style="67" hidden="1" customWidth="1"/>
    <col min="1040" max="1040" width="2.7109375" style="67" customWidth="1"/>
    <col min="1041" max="1041" width="5.140625" style="67" customWidth="1"/>
    <col min="1042" max="1042" width="6" style="67" bestFit="1" customWidth="1"/>
    <col min="1043" max="1043" width="3" style="67" customWidth="1"/>
    <col min="1044" max="1280" width="7.85546875" style="67"/>
    <col min="1281" max="1281" width="3.42578125" style="67" customWidth="1"/>
    <col min="1282" max="1282" width="22.140625" style="67" customWidth="1"/>
    <col min="1283" max="1294" width="2.7109375" style="67" customWidth="1"/>
    <col min="1295" max="1295" width="0" style="67" hidden="1" customWidth="1"/>
    <col min="1296" max="1296" width="2.7109375" style="67" customWidth="1"/>
    <col min="1297" max="1297" width="5.140625" style="67" customWidth="1"/>
    <col min="1298" max="1298" width="6" style="67" bestFit="1" customWidth="1"/>
    <col min="1299" max="1299" width="3" style="67" customWidth="1"/>
    <col min="1300" max="1536" width="7.85546875" style="67"/>
    <col min="1537" max="1537" width="3.42578125" style="67" customWidth="1"/>
    <col min="1538" max="1538" width="22.140625" style="67" customWidth="1"/>
    <col min="1539" max="1550" width="2.7109375" style="67" customWidth="1"/>
    <col min="1551" max="1551" width="0" style="67" hidden="1" customWidth="1"/>
    <col min="1552" max="1552" width="2.7109375" style="67" customWidth="1"/>
    <col min="1553" max="1553" width="5.140625" style="67" customWidth="1"/>
    <col min="1554" max="1554" width="6" style="67" bestFit="1" customWidth="1"/>
    <col min="1555" max="1555" width="3" style="67" customWidth="1"/>
    <col min="1556" max="1792" width="7.85546875" style="67"/>
    <col min="1793" max="1793" width="3.42578125" style="67" customWidth="1"/>
    <col min="1794" max="1794" width="22.140625" style="67" customWidth="1"/>
    <col min="1795" max="1806" width="2.7109375" style="67" customWidth="1"/>
    <col min="1807" max="1807" width="0" style="67" hidden="1" customWidth="1"/>
    <col min="1808" max="1808" width="2.7109375" style="67" customWidth="1"/>
    <col min="1809" max="1809" width="5.140625" style="67" customWidth="1"/>
    <col min="1810" max="1810" width="6" style="67" bestFit="1" customWidth="1"/>
    <col min="1811" max="1811" width="3" style="67" customWidth="1"/>
    <col min="1812" max="2048" width="7.85546875" style="67"/>
    <col min="2049" max="2049" width="3.42578125" style="67" customWidth="1"/>
    <col min="2050" max="2050" width="22.140625" style="67" customWidth="1"/>
    <col min="2051" max="2062" width="2.7109375" style="67" customWidth="1"/>
    <col min="2063" max="2063" width="0" style="67" hidden="1" customWidth="1"/>
    <col min="2064" max="2064" width="2.7109375" style="67" customWidth="1"/>
    <col min="2065" max="2065" width="5.140625" style="67" customWidth="1"/>
    <col min="2066" max="2066" width="6" style="67" bestFit="1" customWidth="1"/>
    <col min="2067" max="2067" width="3" style="67" customWidth="1"/>
    <col min="2068" max="2304" width="7.85546875" style="67"/>
    <col min="2305" max="2305" width="3.42578125" style="67" customWidth="1"/>
    <col min="2306" max="2306" width="22.140625" style="67" customWidth="1"/>
    <col min="2307" max="2318" width="2.7109375" style="67" customWidth="1"/>
    <col min="2319" max="2319" width="0" style="67" hidden="1" customWidth="1"/>
    <col min="2320" max="2320" width="2.7109375" style="67" customWidth="1"/>
    <col min="2321" max="2321" width="5.140625" style="67" customWidth="1"/>
    <col min="2322" max="2322" width="6" style="67" bestFit="1" customWidth="1"/>
    <col min="2323" max="2323" width="3" style="67" customWidth="1"/>
    <col min="2324" max="2560" width="7.85546875" style="67"/>
    <col min="2561" max="2561" width="3.42578125" style="67" customWidth="1"/>
    <col min="2562" max="2562" width="22.140625" style="67" customWidth="1"/>
    <col min="2563" max="2574" width="2.7109375" style="67" customWidth="1"/>
    <col min="2575" max="2575" width="0" style="67" hidden="1" customWidth="1"/>
    <col min="2576" max="2576" width="2.7109375" style="67" customWidth="1"/>
    <col min="2577" max="2577" width="5.140625" style="67" customWidth="1"/>
    <col min="2578" max="2578" width="6" style="67" bestFit="1" customWidth="1"/>
    <col min="2579" max="2579" width="3" style="67" customWidth="1"/>
    <col min="2580" max="2816" width="7.85546875" style="67"/>
    <col min="2817" max="2817" width="3.42578125" style="67" customWidth="1"/>
    <col min="2818" max="2818" width="22.140625" style="67" customWidth="1"/>
    <col min="2819" max="2830" width="2.7109375" style="67" customWidth="1"/>
    <col min="2831" max="2831" width="0" style="67" hidden="1" customWidth="1"/>
    <col min="2832" max="2832" width="2.7109375" style="67" customWidth="1"/>
    <col min="2833" max="2833" width="5.140625" style="67" customWidth="1"/>
    <col min="2834" max="2834" width="6" style="67" bestFit="1" customWidth="1"/>
    <col min="2835" max="2835" width="3" style="67" customWidth="1"/>
    <col min="2836" max="3072" width="7.85546875" style="67"/>
    <col min="3073" max="3073" width="3.42578125" style="67" customWidth="1"/>
    <col min="3074" max="3074" width="22.140625" style="67" customWidth="1"/>
    <col min="3075" max="3086" width="2.7109375" style="67" customWidth="1"/>
    <col min="3087" max="3087" width="0" style="67" hidden="1" customWidth="1"/>
    <col min="3088" max="3088" width="2.7109375" style="67" customWidth="1"/>
    <col min="3089" max="3089" width="5.140625" style="67" customWidth="1"/>
    <col min="3090" max="3090" width="6" style="67" bestFit="1" customWidth="1"/>
    <col min="3091" max="3091" width="3" style="67" customWidth="1"/>
    <col min="3092" max="3328" width="7.85546875" style="67"/>
    <col min="3329" max="3329" width="3.42578125" style="67" customWidth="1"/>
    <col min="3330" max="3330" width="22.140625" style="67" customWidth="1"/>
    <col min="3331" max="3342" width="2.7109375" style="67" customWidth="1"/>
    <col min="3343" max="3343" width="0" style="67" hidden="1" customWidth="1"/>
    <col min="3344" max="3344" width="2.7109375" style="67" customWidth="1"/>
    <col min="3345" max="3345" width="5.140625" style="67" customWidth="1"/>
    <col min="3346" max="3346" width="6" style="67" bestFit="1" customWidth="1"/>
    <col min="3347" max="3347" width="3" style="67" customWidth="1"/>
    <col min="3348" max="3584" width="7.85546875" style="67"/>
    <col min="3585" max="3585" width="3.42578125" style="67" customWidth="1"/>
    <col min="3586" max="3586" width="22.140625" style="67" customWidth="1"/>
    <col min="3587" max="3598" width="2.7109375" style="67" customWidth="1"/>
    <col min="3599" max="3599" width="0" style="67" hidden="1" customWidth="1"/>
    <col min="3600" max="3600" width="2.7109375" style="67" customWidth="1"/>
    <col min="3601" max="3601" width="5.140625" style="67" customWidth="1"/>
    <col min="3602" max="3602" width="6" style="67" bestFit="1" customWidth="1"/>
    <col min="3603" max="3603" width="3" style="67" customWidth="1"/>
    <col min="3604" max="3840" width="7.85546875" style="67"/>
    <col min="3841" max="3841" width="3.42578125" style="67" customWidth="1"/>
    <col min="3842" max="3842" width="22.140625" style="67" customWidth="1"/>
    <col min="3843" max="3854" width="2.7109375" style="67" customWidth="1"/>
    <col min="3855" max="3855" width="0" style="67" hidden="1" customWidth="1"/>
    <col min="3856" max="3856" width="2.7109375" style="67" customWidth="1"/>
    <col min="3857" max="3857" width="5.140625" style="67" customWidth="1"/>
    <col min="3858" max="3858" width="6" style="67" bestFit="1" customWidth="1"/>
    <col min="3859" max="3859" width="3" style="67" customWidth="1"/>
    <col min="3860" max="4096" width="7.85546875" style="67"/>
    <col min="4097" max="4097" width="3.42578125" style="67" customWidth="1"/>
    <col min="4098" max="4098" width="22.140625" style="67" customWidth="1"/>
    <col min="4099" max="4110" width="2.7109375" style="67" customWidth="1"/>
    <col min="4111" max="4111" width="0" style="67" hidden="1" customWidth="1"/>
    <col min="4112" max="4112" width="2.7109375" style="67" customWidth="1"/>
    <col min="4113" max="4113" width="5.140625" style="67" customWidth="1"/>
    <col min="4114" max="4114" width="6" style="67" bestFit="1" customWidth="1"/>
    <col min="4115" max="4115" width="3" style="67" customWidth="1"/>
    <col min="4116" max="4352" width="7.85546875" style="67"/>
    <col min="4353" max="4353" width="3.42578125" style="67" customWidth="1"/>
    <col min="4354" max="4354" width="22.140625" style="67" customWidth="1"/>
    <col min="4355" max="4366" width="2.7109375" style="67" customWidth="1"/>
    <col min="4367" max="4367" width="0" style="67" hidden="1" customWidth="1"/>
    <col min="4368" max="4368" width="2.7109375" style="67" customWidth="1"/>
    <col min="4369" max="4369" width="5.140625" style="67" customWidth="1"/>
    <col min="4370" max="4370" width="6" style="67" bestFit="1" customWidth="1"/>
    <col min="4371" max="4371" width="3" style="67" customWidth="1"/>
    <col min="4372" max="4608" width="7.85546875" style="67"/>
    <col min="4609" max="4609" width="3.42578125" style="67" customWidth="1"/>
    <col min="4610" max="4610" width="22.140625" style="67" customWidth="1"/>
    <col min="4611" max="4622" width="2.7109375" style="67" customWidth="1"/>
    <col min="4623" max="4623" width="0" style="67" hidden="1" customWidth="1"/>
    <col min="4624" max="4624" width="2.7109375" style="67" customWidth="1"/>
    <col min="4625" max="4625" width="5.140625" style="67" customWidth="1"/>
    <col min="4626" max="4626" width="6" style="67" bestFit="1" customWidth="1"/>
    <col min="4627" max="4627" width="3" style="67" customWidth="1"/>
    <col min="4628" max="4864" width="7.85546875" style="67"/>
    <col min="4865" max="4865" width="3.42578125" style="67" customWidth="1"/>
    <col min="4866" max="4866" width="22.140625" style="67" customWidth="1"/>
    <col min="4867" max="4878" width="2.7109375" style="67" customWidth="1"/>
    <col min="4879" max="4879" width="0" style="67" hidden="1" customWidth="1"/>
    <col min="4880" max="4880" width="2.7109375" style="67" customWidth="1"/>
    <col min="4881" max="4881" width="5.140625" style="67" customWidth="1"/>
    <col min="4882" max="4882" width="6" style="67" bestFit="1" customWidth="1"/>
    <col min="4883" max="4883" width="3" style="67" customWidth="1"/>
    <col min="4884" max="5120" width="7.85546875" style="67"/>
    <col min="5121" max="5121" width="3.42578125" style="67" customWidth="1"/>
    <col min="5122" max="5122" width="22.140625" style="67" customWidth="1"/>
    <col min="5123" max="5134" width="2.7109375" style="67" customWidth="1"/>
    <col min="5135" max="5135" width="0" style="67" hidden="1" customWidth="1"/>
    <col min="5136" max="5136" width="2.7109375" style="67" customWidth="1"/>
    <col min="5137" max="5137" width="5.140625" style="67" customWidth="1"/>
    <col min="5138" max="5138" width="6" style="67" bestFit="1" customWidth="1"/>
    <col min="5139" max="5139" width="3" style="67" customWidth="1"/>
    <col min="5140" max="5376" width="7.85546875" style="67"/>
    <col min="5377" max="5377" width="3.42578125" style="67" customWidth="1"/>
    <col min="5378" max="5378" width="22.140625" style="67" customWidth="1"/>
    <col min="5379" max="5390" width="2.7109375" style="67" customWidth="1"/>
    <col min="5391" max="5391" width="0" style="67" hidden="1" customWidth="1"/>
    <col min="5392" max="5392" width="2.7109375" style="67" customWidth="1"/>
    <col min="5393" max="5393" width="5.140625" style="67" customWidth="1"/>
    <col min="5394" max="5394" width="6" style="67" bestFit="1" customWidth="1"/>
    <col min="5395" max="5395" width="3" style="67" customWidth="1"/>
    <col min="5396" max="5632" width="7.85546875" style="67"/>
    <col min="5633" max="5633" width="3.42578125" style="67" customWidth="1"/>
    <col min="5634" max="5634" width="22.140625" style="67" customWidth="1"/>
    <col min="5635" max="5646" width="2.7109375" style="67" customWidth="1"/>
    <col min="5647" max="5647" width="0" style="67" hidden="1" customWidth="1"/>
    <col min="5648" max="5648" width="2.7109375" style="67" customWidth="1"/>
    <col min="5649" max="5649" width="5.140625" style="67" customWidth="1"/>
    <col min="5650" max="5650" width="6" style="67" bestFit="1" customWidth="1"/>
    <col min="5651" max="5651" width="3" style="67" customWidth="1"/>
    <col min="5652" max="5888" width="7.85546875" style="67"/>
    <col min="5889" max="5889" width="3.42578125" style="67" customWidth="1"/>
    <col min="5890" max="5890" width="22.140625" style="67" customWidth="1"/>
    <col min="5891" max="5902" width="2.7109375" style="67" customWidth="1"/>
    <col min="5903" max="5903" width="0" style="67" hidden="1" customWidth="1"/>
    <col min="5904" max="5904" width="2.7109375" style="67" customWidth="1"/>
    <col min="5905" max="5905" width="5.140625" style="67" customWidth="1"/>
    <col min="5906" max="5906" width="6" style="67" bestFit="1" customWidth="1"/>
    <col min="5907" max="5907" width="3" style="67" customWidth="1"/>
    <col min="5908" max="6144" width="7.85546875" style="67"/>
    <col min="6145" max="6145" width="3.42578125" style="67" customWidth="1"/>
    <col min="6146" max="6146" width="22.140625" style="67" customWidth="1"/>
    <col min="6147" max="6158" width="2.7109375" style="67" customWidth="1"/>
    <col min="6159" max="6159" width="0" style="67" hidden="1" customWidth="1"/>
    <col min="6160" max="6160" width="2.7109375" style="67" customWidth="1"/>
    <col min="6161" max="6161" width="5.140625" style="67" customWidth="1"/>
    <col min="6162" max="6162" width="6" style="67" bestFit="1" customWidth="1"/>
    <col min="6163" max="6163" width="3" style="67" customWidth="1"/>
    <col min="6164" max="6400" width="7.85546875" style="67"/>
    <col min="6401" max="6401" width="3.42578125" style="67" customWidth="1"/>
    <col min="6402" max="6402" width="22.140625" style="67" customWidth="1"/>
    <col min="6403" max="6414" width="2.7109375" style="67" customWidth="1"/>
    <col min="6415" max="6415" width="0" style="67" hidden="1" customWidth="1"/>
    <col min="6416" max="6416" width="2.7109375" style="67" customWidth="1"/>
    <col min="6417" max="6417" width="5.140625" style="67" customWidth="1"/>
    <col min="6418" max="6418" width="6" style="67" bestFit="1" customWidth="1"/>
    <col min="6419" max="6419" width="3" style="67" customWidth="1"/>
    <col min="6420" max="6656" width="7.85546875" style="67"/>
    <col min="6657" max="6657" width="3.42578125" style="67" customWidth="1"/>
    <col min="6658" max="6658" width="22.140625" style="67" customWidth="1"/>
    <col min="6659" max="6670" width="2.7109375" style="67" customWidth="1"/>
    <col min="6671" max="6671" width="0" style="67" hidden="1" customWidth="1"/>
    <col min="6672" max="6672" width="2.7109375" style="67" customWidth="1"/>
    <col min="6673" max="6673" width="5.140625" style="67" customWidth="1"/>
    <col min="6674" max="6674" width="6" style="67" bestFit="1" customWidth="1"/>
    <col min="6675" max="6675" width="3" style="67" customWidth="1"/>
    <col min="6676" max="6912" width="7.85546875" style="67"/>
    <col min="6913" max="6913" width="3.42578125" style="67" customWidth="1"/>
    <col min="6914" max="6914" width="22.140625" style="67" customWidth="1"/>
    <col min="6915" max="6926" width="2.7109375" style="67" customWidth="1"/>
    <col min="6927" max="6927" width="0" style="67" hidden="1" customWidth="1"/>
    <col min="6928" max="6928" width="2.7109375" style="67" customWidth="1"/>
    <col min="6929" max="6929" width="5.140625" style="67" customWidth="1"/>
    <col min="6930" max="6930" width="6" style="67" bestFit="1" customWidth="1"/>
    <col min="6931" max="6931" width="3" style="67" customWidth="1"/>
    <col min="6932" max="7168" width="7.85546875" style="67"/>
    <col min="7169" max="7169" width="3.42578125" style="67" customWidth="1"/>
    <col min="7170" max="7170" width="22.140625" style="67" customWidth="1"/>
    <col min="7171" max="7182" width="2.7109375" style="67" customWidth="1"/>
    <col min="7183" max="7183" width="0" style="67" hidden="1" customWidth="1"/>
    <col min="7184" max="7184" width="2.7109375" style="67" customWidth="1"/>
    <col min="7185" max="7185" width="5.140625" style="67" customWidth="1"/>
    <col min="7186" max="7186" width="6" style="67" bestFit="1" customWidth="1"/>
    <col min="7187" max="7187" width="3" style="67" customWidth="1"/>
    <col min="7188" max="7424" width="7.85546875" style="67"/>
    <col min="7425" max="7425" width="3.42578125" style="67" customWidth="1"/>
    <col min="7426" max="7426" width="22.140625" style="67" customWidth="1"/>
    <col min="7427" max="7438" width="2.7109375" style="67" customWidth="1"/>
    <col min="7439" max="7439" width="0" style="67" hidden="1" customWidth="1"/>
    <col min="7440" max="7440" width="2.7109375" style="67" customWidth="1"/>
    <col min="7441" max="7441" width="5.140625" style="67" customWidth="1"/>
    <col min="7442" max="7442" width="6" style="67" bestFit="1" customWidth="1"/>
    <col min="7443" max="7443" width="3" style="67" customWidth="1"/>
    <col min="7444" max="7680" width="7.85546875" style="67"/>
    <col min="7681" max="7681" width="3.42578125" style="67" customWidth="1"/>
    <col min="7682" max="7682" width="22.140625" style="67" customWidth="1"/>
    <col min="7683" max="7694" width="2.7109375" style="67" customWidth="1"/>
    <col min="7695" max="7695" width="0" style="67" hidden="1" customWidth="1"/>
    <col min="7696" max="7696" width="2.7109375" style="67" customWidth="1"/>
    <col min="7697" max="7697" width="5.140625" style="67" customWidth="1"/>
    <col min="7698" max="7698" width="6" style="67" bestFit="1" customWidth="1"/>
    <col min="7699" max="7699" width="3" style="67" customWidth="1"/>
    <col min="7700" max="7936" width="7.85546875" style="67"/>
    <col min="7937" max="7937" width="3.42578125" style="67" customWidth="1"/>
    <col min="7938" max="7938" width="22.140625" style="67" customWidth="1"/>
    <col min="7939" max="7950" width="2.7109375" style="67" customWidth="1"/>
    <col min="7951" max="7951" width="0" style="67" hidden="1" customWidth="1"/>
    <col min="7952" max="7952" width="2.7109375" style="67" customWidth="1"/>
    <col min="7953" max="7953" width="5.140625" style="67" customWidth="1"/>
    <col min="7954" max="7954" width="6" style="67" bestFit="1" customWidth="1"/>
    <col min="7955" max="7955" width="3" style="67" customWidth="1"/>
    <col min="7956" max="8192" width="7.85546875" style="67"/>
    <col min="8193" max="8193" width="3.42578125" style="67" customWidth="1"/>
    <col min="8194" max="8194" width="22.140625" style="67" customWidth="1"/>
    <col min="8195" max="8206" width="2.7109375" style="67" customWidth="1"/>
    <col min="8207" max="8207" width="0" style="67" hidden="1" customWidth="1"/>
    <col min="8208" max="8208" width="2.7109375" style="67" customWidth="1"/>
    <col min="8209" max="8209" width="5.140625" style="67" customWidth="1"/>
    <col min="8210" max="8210" width="6" style="67" bestFit="1" customWidth="1"/>
    <col min="8211" max="8211" width="3" style="67" customWidth="1"/>
    <col min="8212" max="8448" width="7.85546875" style="67"/>
    <col min="8449" max="8449" width="3.42578125" style="67" customWidth="1"/>
    <col min="8450" max="8450" width="22.140625" style="67" customWidth="1"/>
    <col min="8451" max="8462" width="2.7109375" style="67" customWidth="1"/>
    <col min="8463" max="8463" width="0" style="67" hidden="1" customWidth="1"/>
    <col min="8464" max="8464" width="2.7109375" style="67" customWidth="1"/>
    <col min="8465" max="8465" width="5.140625" style="67" customWidth="1"/>
    <col min="8466" max="8466" width="6" style="67" bestFit="1" customWidth="1"/>
    <col min="8467" max="8467" width="3" style="67" customWidth="1"/>
    <col min="8468" max="8704" width="7.85546875" style="67"/>
    <col min="8705" max="8705" width="3.42578125" style="67" customWidth="1"/>
    <col min="8706" max="8706" width="22.140625" style="67" customWidth="1"/>
    <col min="8707" max="8718" width="2.7109375" style="67" customWidth="1"/>
    <col min="8719" max="8719" width="0" style="67" hidden="1" customWidth="1"/>
    <col min="8720" max="8720" width="2.7109375" style="67" customWidth="1"/>
    <col min="8721" max="8721" width="5.140625" style="67" customWidth="1"/>
    <col min="8722" max="8722" width="6" style="67" bestFit="1" customWidth="1"/>
    <col min="8723" max="8723" width="3" style="67" customWidth="1"/>
    <col min="8724" max="8960" width="7.85546875" style="67"/>
    <col min="8961" max="8961" width="3.42578125" style="67" customWidth="1"/>
    <col min="8962" max="8962" width="22.140625" style="67" customWidth="1"/>
    <col min="8963" max="8974" width="2.7109375" style="67" customWidth="1"/>
    <col min="8975" max="8975" width="0" style="67" hidden="1" customWidth="1"/>
    <col min="8976" max="8976" width="2.7109375" style="67" customWidth="1"/>
    <col min="8977" max="8977" width="5.140625" style="67" customWidth="1"/>
    <col min="8978" max="8978" width="6" style="67" bestFit="1" customWidth="1"/>
    <col min="8979" max="8979" width="3" style="67" customWidth="1"/>
    <col min="8980" max="9216" width="7.85546875" style="67"/>
    <col min="9217" max="9217" width="3.42578125" style="67" customWidth="1"/>
    <col min="9218" max="9218" width="22.140625" style="67" customWidth="1"/>
    <col min="9219" max="9230" width="2.7109375" style="67" customWidth="1"/>
    <col min="9231" max="9231" width="0" style="67" hidden="1" customWidth="1"/>
    <col min="9232" max="9232" width="2.7109375" style="67" customWidth="1"/>
    <col min="9233" max="9233" width="5.140625" style="67" customWidth="1"/>
    <col min="9234" max="9234" width="6" style="67" bestFit="1" customWidth="1"/>
    <col min="9235" max="9235" width="3" style="67" customWidth="1"/>
    <col min="9236" max="9472" width="7.85546875" style="67"/>
    <col min="9473" max="9473" width="3.42578125" style="67" customWidth="1"/>
    <col min="9474" max="9474" width="22.140625" style="67" customWidth="1"/>
    <col min="9475" max="9486" width="2.7109375" style="67" customWidth="1"/>
    <col min="9487" max="9487" width="0" style="67" hidden="1" customWidth="1"/>
    <col min="9488" max="9488" width="2.7109375" style="67" customWidth="1"/>
    <col min="9489" max="9489" width="5.140625" style="67" customWidth="1"/>
    <col min="9490" max="9490" width="6" style="67" bestFit="1" customWidth="1"/>
    <col min="9491" max="9491" width="3" style="67" customWidth="1"/>
    <col min="9492" max="9728" width="7.85546875" style="67"/>
    <col min="9729" max="9729" width="3.42578125" style="67" customWidth="1"/>
    <col min="9730" max="9730" width="22.140625" style="67" customWidth="1"/>
    <col min="9731" max="9742" width="2.7109375" style="67" customWidth="1"/>
    <col min="9743" max="9743" width="0" style="67" hidden="1" customWidth="1"/>
    <col min="9744" max="9744" width="2.7109375" style="67" customWidth="1"/>
    <col min="9745" max="9745" width="5.140625" style="67" customWidth="1"/>
    <col min="9746" max="9746" width="6" style="67" bestFit="1" customWidth="1"/>
    <col min="9747" max="9747" width="3" style="67" customWidth="1"/>
    <col min="9748" max="9984" width="7.85546875" style="67"/>
    <col min="9985" max="9985" width="3.42578125" style="67" customWidth="1"/>
    <col min="9986" max="9986" width="22.140625" style="67" customWidth="1"/>
    <col min="9987" max="9998" width="2.7109375" style="67" customWidth="1"/>
    <col min="9999" max="9999" width="0" style="67" hidden="1" customWidth="1"/>
    <col min="10000" max="10000" width="2.7109375" style="67" customWidth="1"/>
    <col min="10001" max="10001" width="5.140625" style="67" customWidth="1"/>
    <col min="10002" max="10002" width="6" style="67" bestFit="1" customWidth="1"/>
    <col min="10003" max="10003" width="3" style="67" customWidth="1"/>
    <col min="10004" max="10240" width="7.85546875" style="67"/>
    <col min="10241" max="10241" width="3.42578125" style="67" customWidth="1"/>
    <col min="10242" max="10242" width="22.140625" style="67" customWidth="1"/>
    <col min="10243" max="10254" width="2.7109375" style="67" customWidth="1"/>
    <col min="10255" max="10255" width="0" style="67" hidden="1" customWidth="1"/>
    <col min="10256" max="10256" width="2.7109375" style="67" customWidth="1"/>
    <col min="10257" max="10257" width="5.140625" style="67" customWidth="1"/>
    <col min="10258" max="10258" width="6" style="67" bestFit="1" customWidth="1"/>
    <col min="10259" max="10259" width="3" style="67" customWidth="1"/>
    <col min="10260" max="10496" width="7.85546875" style="67"/>
    <col min="10497" max="10497" width="3.42578125" style="67" customWidth="1"/>
    <col min="10498" max="10498" width="22.140625" style="67" customWidth="1"/>
    <col min="10499" max="10510" width="2.7109375" style="67" customWidth="1"/>
    <col min="10511" max="10511" width="0" style="67" hidden="1" customWidth="1"/>
    <col min="10512" max="10512" width="2.7109375" style="67" customWidth="1"/>
    <col min="10513" max="10513" width="5.140625" style="67" customWidth="1"/>
    <col min="10514" max="10514" width="6" style="67" bestFit="1" customWidth="1"/>
    <col min="10515" max="10515" width="3" style="67" customWidth="1"/>
    <col min="10516" max="10752" width="7.85546875" style="67"/>
    <col min="10753" max="10753" width="3.42578125" style="67" customWidth="1"/>
    <col min="10754" max="10754" width="22.140625" style="67" customWidth="1"/>
    <col min="10755" max="10766" width="2.7109375" style="67" customWidth="1"/>
    <col min="10767" max="10767" width="0" style="67" hidden="1" customWidth="1"/>
    <col min="10768" max="10768" width="2.7109375" style="67" customWidth="1"/>
    <col min="10769" max="10769" width="5.140625" style="67" customWidth="1"/>
    <col min="10770" max="10770" width="6" style="67" bestFit="1" customWidth="1"/>
    <col min="10771" max="10771" width="3" style="67" customWidth="1"/>
    <col min="10772" max="11008" width="7.85546875" style="67"/>
    <col min="11009" max="11009" width="3.42578125" style="67" customWidth="1"/>
    <col min="11010" max="11010" width="22.140625" style="67" customWidth="1"/>
    <col min="11011" max="11022" width="2.7109375" style="67" customWidth="1"/>
    <col min="11023" max="11023" width="0" style="67" hidden="1" customWidth="1"/>
    <col min="11024" max="11024" width="2.7109375" style="67" customWidth="1"/>
    <col min="11025" max="11025" width="5.140625" style="67" customWidth="1"/>
    <col min="11026" max="11026" width="6" style="67" bestFit="1" customWidth="1"/>
    <col min="11027" max="11027" width="3" style="67" customWidth="1"/>
    <col min="11028" max="11264" width="7.85546875" style="67"/>
    <col min="11265" max="11265" width="3.42578125" style="67" customWidth="1"/>
    <col min="11266" max="11266" width="22.140625" style="67" customWidth="1"/>
    <col min="11267" max="11278" width="2.7109375" style="67" customWidth="1"/>
    <col min="11279" max="11279" width="0" style="67" hidden="1" customWidth="1"/>
    <col min="11280" max="11280" width="2.7109375" style="67" customWidth="1"/>
    <col min="11281" max="11281" width="5.140625" style="67" customWidth="1"/>
    <col min="11282" max="11282" width="6" style="67" bestFit="1" customWidth="1"/>
    <col min="11283" max="11283" width="3" style="67" customWidth="1"/>
    <col min="11284" max="11520" width="7.85546875" style="67"/>
    <col min="11521" max="11521" width="3.42578125" style="67" customWidth="1"/>
    <col min="11522" max="11522" width="22.140625" style="67" customWidth="1"/>
    <col min="11523" max="11534" width="2.7109375" style="67" customWidth="1"/>
    <col min="11535" max="11535" width="0" style="67" hidden="1" customWidth="1"/>
    <col min="11536" max="11536" width="2.7109375" style="67" customWidth="1"/>
    <col min="11537" max="11537" width="5.140625" style="67" customWidth="1"/>
    <col min="11538" max="11538" width="6" style="67" bestFit="1" customWidth="1"/>
    <col min="11539" max="11539" width="3" style="67" customWidth="1"/>
    <col min="11540" max="11776" width="7.85546875" style="67"/>
    <col min="11777" max="11777" width="3.42578125" style="67" customWidth="1"/>
    <col min="11778" max="11778" width="22.140625" style="67" customWidth="1"/>
    <col min="11779" max="11790" width="2.7109375" style="67" customWidth="1"/>
    <col min="11791" max="11791" width="0" style="67" hidden="1" customWidth="1"/>
    <col min="11792" max="11792" width="2.7109375" style="67" customWidth="1"/>
    <col min="11793" max="11793" width="5.140625" style="67" customWidth="1"/>
    <col min="11794" max="11794" width="6" style="67" bestFit="1" customWidth="1"/>
    <col min="11795" max="11795" width="3" style="67" customWidth="1"/>
    <col min="11796" max="12032" width="7.85546875" style="67"/>
    <col min="12033" max="12033" width="3.42578125" style="67" customWidth="1"/>
    <col min="12034" max="12034" width="22.140625" style="67" customWidth="1"/>
    <col min="12035" max="12046" width="2.7109375" style="67" customWidth="1"/>
    <col min="12047" max="12047" width="0" style="67" hidden="1" customWidth="1"/>
    <col min="12048" max="12048" width="2.7109375" style="67" customWidth="1"/>
    <col min="12049" max="12049" width="5.140625" style="67" customWidth="1"/>
    <col min="12050" max="12050" width="6" style="67" bestFit="1" customWidth="1"/>
    <col min="12051" max="12051" width="3" style="67" customWidth="1"/>
    <col min="12052" max="12288" width="7.85546875" style="67"/>
    <col min="12289" max="12289" width="3.42578125" style="67" customWidth="1"/>
    <col min="12290" max="12290" width="22.140625" style="67" customWidth="1"/>
    <col min="12291" max="12302" width="2.7109375" style="67" customWidth="1"/>
    <col min="12303" max="12303" width="0" style="67" hidden="1" customWidth="1"/>
    <col min="12304" max="12304" width="2.7109375" style="67" customWidth="1"/>
    <col min="12305" max="12305" width="5.140625" style="67" customWidth="1"/>
    <col min="12306" max="12306" width="6" style="67" bestFit="1" customWidth="1"/>
    <col min="12307" max="12307" width="3" style="67" customWidth="1"/>
    <col min="12308" max="12544" width="7.85546875" style="67"/>
    <col min="12545" max="12545" width="3.42578125" style="67" customWidth="1"/>
    <col min="12546" max="12546" width="22.140625" style="67" customWidth="1"/>
    <col min="12547" max="12558" width="2.7109375" style="67" customWidth="1"/>
    <col min="12559" max="12559" width="0" style="67" hidden="1" customWidth="1"/>
    <col min="12560" max="12560" width="2.7109375" style="67" customWidth="1"/>
    <col min="12561" max="12561" width="5.140625" style="67" customWidth="1"/>
    <col min="12562" max="12562" width="6" style="67" bestFit="1" customWidth="1"/>
    <col min="12563" max="12563" width="3" style="67" customWidth="1"/>
    <col min="12564" max="12800" width="7.85546875" style="67"/>
    <col min="12801" max="12801" width="3.42578125" style="67" customWidth="1"/>
    <col min="12802" max="12802" width="22.140625" style="67" customWidth="1"/>
    <col min="12803" max="12814" width="2.7109375" style="67" customWidth="1"/>
    <col min="12815" max="12815" width="0" style="67" hidden="1" customWidth="1"/>
    <col min="12816" max="12816" width="2.7109375" style="67" customWidth="1"/>
    <col min="12817" max="12817" width="5.140625" style="67" customWidth="1"/>
    <col min="12818" max="12818" width="6" style="67" bestFit="1" customWidth="1"/>
    <col min="12819" max="12819" width="3" style="67" customWidth="1"/>
    <col min="12820" max="13056" width="7.85546875" style="67"/>
    <col min="13057" max="13057" width="3.42578125" style="67" customWidth="1"/>
    <col min="13058" max="13058" width="22.140625" style="67" customWidth="1"/>
    <col min="13059" max="13070" width="2.7109375" style="67" customWidth="1"/>
    <col min="13071" max="13071" width="0" style="67" hidden="1" customWidth="1"/>
    <col min="13072" max="13072" width="2.7109375" style="67" customWidth="1"/>
    <col min="13073" max="13073" width="5.140625" style="67" customWidth="1"/>
    <col min="13074" max="13074" width="6" style="67" bestFit="1" customWidth="1"/>
    <col min="13075" max="13075" width="3" style="67" customWidth="1"/>
    <col min="13076" max="13312" width="7.85546875" style="67"/>
    <col min="13313" max="13313" width="3.42578125" style="67" customWidth="1"/>
    <col min="13314" max="13314" width="22.140625" style="67" customWidth="1"/>
    <col min="13315" max="13326" width="2.7109375" style="67" customWidth="1"/>
    <col min="13327" max="13327" width="0" style="67" hidden="1" customWidth="1"/>
    <col min="13328" max="13328" width="2.7109375" style="67" customWidth="1"/>
    <col min="13329" max="13329" width="5.140625" style="67" customWidth="1"/>
    <col min="13330" max="13330" width="6" style="67" bestFit="1" customWidth="1"/>
    <col min="13331" max="13331" width="3" style="67" customWidth="1"/>
    <col min="13332" max="13568" width="7.85546875" style="67"/>
    <col min="13569" max="13569" width="3.42578125" style="67" customWidth="1"/>
    <col min="13570" max="13570" width="22.140625" style="67" customWidth="1"/>
    <col min="13571" max="13582" width="2.7109375" style="67" customWidth="1"/>
    <col min="13583" max="13583" width="0" style="67" hidden="1" customWidth="1"/>
    <col min="13584" max="13584" width="2.7109375" style="67" customWidth="1"/>
    <col min="13585" max="13585" width="5.140625" style="67" customWidth="1"/>
    <col min="13586" max="13586" width="6" style="67" bestFit="1" customWidth="1"/>
    <col min="13587" max="13587" width="3" style="67" customWidth="1"/>
    <col min="13588" max="13824" width="7.85546875" style="67"/>
    <col min="13825" max="13825" width="3.42578125" style="67" customWidth="1"/>
    <col min="13826" max="13826" width="22.140625" style="67" customWidth="1"/>
    <col min="13827" max="13838" width="2.7109375" style="67" customWidth="1"/>
    <col min="13839" max="13839" width="0" style="67" hidden="1" customWidth="1"/>
    <col min="13840" max="13840" width="2.7109375" style="67" customWidth="1"/>
    <col min="13841" max="13841" width="5.140625" style="67" customWidth="1"/>
    <col min="13842" max="13842" width="6" style="67" bestFit="1" customWidth="1"/>
    <col min="13843" max="13843" width="3" style="67" customWidth="1"/>
    <col min="13844" max="14080" width="7.85546875" style="67"/>
    <col min="14081" max="14081" width="3.42578125" style="67" customWidth="1"/>
    <col min="14082" max="14082" width="22.140625" style="67" customWidth="1"/>
    <col min="14083" max="14094" width="2.7109375" style="67" customWidth="1"/>
    <col min="14095" max="14095" width="0" style="67" hidden="1" customWidth="1"/>
    <col min="14096" max="14096" width="2.7109375" style="67" customWidth="1"/>
    <col min="14097" max="14097" width="5.140625" style="67" customWidth="1"/>
    <col min="14098" max="14098" width="6" style="67" bestFit="1" customWidth="1"/>
    <col min="14099" max="14099" width="3" style="67" customWidth="1"/>
    <col min="14100" max="14336" width="7.85546875" style="67"/>
    <col min="14337" max="14337" width="3.42578125" style="67" customWidth="1"/>
    <col min="14338" max="14338" width="22.140625" style="67" customWidth="1"/>
    <col min="14339" max="14350" width="2.7109375" style="67" customWidth="1"/>
    <col min="14351" max="14351" width="0" style="67" hidden="1" customWidth="1"/>
    <col min="14352" max="14352" width="2.7109375" style="67" customWidth="1"/>
    <col min="14353" max="14353" width="5.140625" style="67" customWidth="1"/>
    <col min="14354" max="14354" width="6" style="67" bestFit="1" customWidth="1"/>
    <col min="14355" max="14355" width="3" style="67" customWidth="1"/>
    <col min="14356" max="14592" width="7.85546875" style="67"/>
    <col min="14593" max="14593" width="3.42578125" style="67" customWidth="1"/>
    <col min="14594" max="14594" width="22.140625" style="67" customWidth="1"/>
    <col min="14595" max="14606" width="2.7109375" style="67" customWidth="1"/>
    <col min="14607" max="14607" width="0" style="67" hidden="1" customWidth="1"/>
    <col min="14608" max="14608" width="2.7109375" style="67" customWidth="1"/>
    <col min="14609" max="14609" width="5.140625" style="67" customWidth="1"/>
    <col min="14610" max="14610" width="6" style="67" bestFit="1" customWidth="1"/>
    <col min="14611" max="14611" width="3" style="67" customWidth="1"/>
    <col min="14612" max="14848" width="7.85546875" style="67"/>
    <col min="14849" max="14849" width="3.42578125" style="67" customWidth="1"/>
    <col min="14850" max="14850" width="22.140625" style="67" customWidth="1"/>
    <col min="14851" max="14862" width="2.7109375" style="67" customWidth="1"/>
    <col min="14863" max="14863" width="0" style="67" hidden="1" customWidth="1"/>
    <col min="14864" max="14864" width="2.7109375" style="67" customWidth="1"/>
    <col min="14865" max="14865" width="5.140625" style="67" customWidth="1"/>
    <col min="14866" max="14866" width="6" style="67" bestFit="1" customWidth="1"/>
    <col min="14867" max="14867" width="3" style="67" customWidth="1"/>
    <col min="14868" max="15104" width="7.85546875" style="67"/>
    <col min="15105" max="15105" width="3.42578125" style="67" customWidth="1"/>
    <col min="15106" max="15106" width="22.140625" style="67" customWidth="1"/>
    <col min="15107" max="15118" width="2.7109375" style="67" customWidth="1"/>
    <col min="15119" max="15119" width="0" style="67" hidden="1" customWidth="1"/>
    <col min="15120" max="15120" width="2.7109375" style="67" customWidth="1"/>
    <col min="15121" max="15121" width="5.140625" style="67" customWidth="1"/>
    <col min="15122" max="15122" width="6" style="67" bestFit="1" customWidth="1"/>
    <col min="15123" max="15123" width="3" style="67" customWidth="1"/>
    <col min="15124" max="15360" width="7.85546875" style="67"/>
    <col min="15361" max="15361" width="3.42578125" style="67" customWidth="1"/>
    <col min="15362" max="15362" width="22.140625" style="67" customWidth="1"/>
    <col min="15363" max="15374" width="2.7109375" style="67" customWidth="1"/>
    <col min="15375" max="15375" width="0" style="67" hidden="1" customWidth="1"/>
    <col min="15376" max="15376" width="2.7109375" style="67" customWidth="1"/>
    <col min="15377" max="15377" width="5.140625" style="67" customWidth="1"/>
    <col min="15378" max="15378" width="6" style="67" bestFit="1" customWidth="1"/>
    <col min="15379" max="15379" width="3" style="67" customWidth="1"/>
    <col min="15380" max="15616" width="7.85546875" style="67"/>
    <col min="15617" max="15617" width="3.42578125" style="67" customWidth="1"/>
    <col min="15618" max="15618" width="22.140625" style="67" customWidth="1"/>
    <col min="15619" max="15630" width="2.7109375" style="67" customWidth="1"/>
    <col min="15631" max="15631" width="0" style="67" hidden="1" customWidth="1"/>
    <col min="15632" max="15632" width="2.7109375" style="67" customWidth="1"/>
    <col min="15633" max="15633" width="5.140625" style="67" customWidth="1"/>
    <col min="15634" max="15634" width="6" style="67" bestFit="1" customWidth="1"/>
    <col min="15635" max="15635" width="3" style="67" customWidth="1"/>
    <col min="15636" max="15872" width="7.85546875" style="67"/>
    <col min="15873" max="15873" width="3.42578125" style="67" customWidth="1"/>
    <col min="15874" max="15874" width="22.140625" style="67" customWidth="1"/>
    <col min="15875" max="15886" width="2.7109375" style="67" customWidth="1"/>
    <col min="15887" max="15887" width="0" style="67" hidden="1" customWidth="1"/>
    <col min="15888" max="15888" width="2.7109375" style="67" customWidth="1"/>
    <col min="15889" max="15889" width="5.140625" style="67" customWidth="1"/>
    <col min="15890" max="15890" width="6" style="67" bestFit="1" customWidth="1"/>
    <col min="15891" max="15891" width="3" style="67" customWidth="1"/>
    <col min="15892" max="16128" width="7.85546875" style="67"/>
    <col min="16129" max="16129" width="3.42578125" style="67" customWidth="1"/>
    <col min="16130" max="16130" width="22.140625" style="67" customWidth="1"/>
    <col min="16131" max="16142" width="2.7109375" style="67" customWidth="1"/>
    <col min="16143" max="16143" width="0" style="67" hidden="1" customWidth="1"/>
    <col min="16144" max="16144" width="2.7109375" style="67" customWidth="1"/>
    <col min="16145" max="16145" width="5.140625" style="67" customWidth="1"/>
    <col min="16146" max="16146" width="6" style="67" bestFit="1" customWidth="1"/>
    <col min="16147" max="16147" width="3" style="67" customWidth="1"/>
    <col min="16148" max="16384" width="7.85546875" style="67"/>
  </cols>
  <sheetData>
    <row r="1" spans="1:19" ht="16.149999999999999" customHeight="1" x14ac:dyDescent="0.2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5"/>
      <c r="Q1" s="65"/>
      <c r="R1" s="65"/>
      <c r="S1" s="66"/>
    </row>
    <row r="2" spans="1:19" ht="19.899999999999999" customHeight="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  <c r="R2" s="65"/>
      <c r="S2" s="66"/>
    </row>
    <row r="3" spans="1:19" ht="36.6" customHeight="1" x14ac:dyDescent="0.2">
      <c r="A3" s="68" t="s">
        <v>118</v>
      </c>
      <c r="B3" s="69"/>
      <c r="C3" s="70" t="s">
        <v>119</v>
      </c>
      <c r="D3" s="70"/>
      <c r="E3" s="70"/>
      <c r="F3" s="70"/>
      <c r="G3" s="70"/>
      <c r="H3" s="70"/>
      <c r="I3" s="70"/>
      <c r="J3" s="70"/>
      <c r="K3" s="70"/>
      <c r="L3" s="70"/>
      <c r="M3" s="71" t="s">
        <v>3</v>
      </c>
      <c r="N3" s="71"/>
      <c r="O3" s="71"/>
      <c r="P3" s="72" t="s">
        <v>4</v>
      </c>
      <c r="Q3" s="64"/>
      <c r="R3" s="73"/>
      <c r="S3" s="74"/>
    </row>
    <row r="4" spans="1:19" ht="16.149999999999999" customHeight="1" x14ac:dyDescent="0.2">
      <c r="A4" s="68"/>
      <c r="B4" s="75"/>
      <c r="C4" s="76" t="s">
        <v>10</v>
      </c>
      <c r="D4" s="77"/>
      <c r="E4" s="77"/>
      <c r="F4" s="77"/>
      <c r="G4" s="77"/>
      <c r="H4" s="77"/>
      <c r="I4" s="77"/>
      <c r="J4" s="77"/>
      <c r="K4" s="77"/>
      <c r="L4" s="77"/>
      <c r="M4" s="78"/>
      <c r="N4" s="71"/>
      <c r="O4" s="79"/>
      <c r="P4" s="72"/>
      <c r="Q4" s="80" t="s">
        <v>11</v>
      </c>
      <c r="R4" s="81" t="s">
        <v>12</v>
      </c>
      <c r="S4" s="74"/>
    </row>
    <row r="5" spans="1:19" ht="13.15" customHeight="1" x14ac:dyDescent="0.2">
      <c r="A5" s="82"/>
      <c r="B5" s="83" t="s">
        <v>13</v>
      </c>
      <c r="C5" s="84" t="s">
        <v>14</v>
      </c>
      <c r="D5" s="85"/>
      <c r="E5" s="85"/>
      <c r="F5" s="85"/>
      <c r="G5" s="85"/>
      <c r="H5" s="85"/>
      <c r="I5" s="85"/>
      <c r="J5" s="85"/>
      <c r="K5" s="85"/>
      <c r="L5" s="86"/>
      <c r="M5" s="87" t="s">
        <v>130</v>
      </c>
      <c r="N5" s="88" t="s">
        <v>131</v>
      </c>
      <c r="O5" s="88" t="s">
        <v>15</v>
      </c>
      <c r="P5" s="89"/>
      <c r="Q5" s="90" t="s">
        <v>16</v>
      </c>
      <c r="R5" s="91" t="s">
        <v>17</v>
      </c>
      <c r="S5" s="92"/>
    </row>
    <row r="6" spans="1:19" ht="13.15" customHeight="1" x14ac:dyDescent="0.2">
      <c r="A6" s="67"/>
      <c r="B6" s="93" t="s">
        <v>120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ht="13.15" customHeight="1" x14ac:dyDescent="0.2">
      <c r="A7" s="95">
        <v>1</v>
      </c>
      <c r="B7" s="96" t="s">
        <v>40</v>
      </c>
      <c r="C7" s="97">
        <v>7</v>
      </c>
      <c r="D7" s="97"/>
      <c r="E7" s="97"/>
      <c r="F7" s="97"/>
      <c r="G7" s="97"/>
      <c r="H7" s="97"/>
      <c r="I7" s="97"/>
      <c r="J7" s="97"/>
      <c r="K7" s="97"/>
      <c r="L7" s="97"/>
      <c r="M7" s="90"/>
      <c r="N7" s="90"/>
      <c r="O7" s="90"/>
      <c r="P7" s="90"/>
      <c r="Q7" s="90">
        <v>150.81</v>
      </c>
      <c r="R7" s="90">
        <f>(COUNTA(C7:L7)*5)+SUM(M7:Q7)</f>
        <v>155.81</v>
      </c>
      <c r="S7" s="90"/>
    </row>
    <row r="8" spans="1:19" x14ac:dyDescent="0.2">
      <c r="A8" s="95">
        <v>2</v>
      </c>
      <c r="B8" s="96" t="s">
        <v>48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98"/>
      <c r="O8" s="98"/>
      <c r="P8" s="98"/>
      <c r="Q8" s="98">
        <v>155.84</v>
      </c>
      <c r="R8" s="98">
        <f>(COUNTA(C8:L8)*5)+SUM(M8:Q8)</f>
        <v>155.84</v>
      </c>
      <c r="S8" s="98"/>
    </row>
    <row r="9" spans="1:19" x14ac:dyDescent="0.2">
      <c r="A9" s="95">
        <v>3</v>
      </c>
      <c r="B9" s="96" t="s">
        <v>55</v>
      </c>
      <c r="C9" s="97" t="s">
        <v>135</v>
      </c>
      <c r="D9" s="97">
        <v>7</v>
      </c>
      <c r="E9" s="97"/>
      <c r="F9" s="97"/>
      <c r="G9" s="97"/>
      <c r="H9" s="97"/>
      <c r="I9" s="97"/>
      <c r="J9" s="97"/>
      <c r="K9" s="97"/>
      <c r="L9" s="97"/>
      <c r="M9" s="98"/>
      <c r="N9" s="98"/>
      <c r="O9" s="98"/>
      <c r="P9" s="98"/>
      <c r="Q9" s="98">
        <v>148.66999999999999</v>
      </c>
      <c r="R9" s="98">
        <f>(COUNTA(C9:L9)*5)+SUM(M9:Q9)</f>
        <v>158.66999999999999</v>
      </c>
      <c r="S9" s="90"/>
    </row>
    <row r="10" spans="1:19" x14ac:dyDescent="0.2">
      <c r="A10" s="95">
        <v>4</v>
      </c>
      <c r="B10" s="96" t="s">
        <v>36</v>
      </c>
      <c r="C10" s="97">
        <v>5</v>
      </c>
      <c r="D10" s="97"/>
      <c r="E10" s="97"/>
      <c r="F10" s="97"/>
      <c r="G10" s="97"/>
      <c r="H10" s="97"/>
      <c r="I10" s="97"/>
      <c r="J10" s="97"/>
      <c r="K10" s="97"/>
      <c r="L10" s="97"/>
      <c r="M10" s="98"/>
      <c r="N10" s="98"/>
      <c r="O10" s="98"/>
      <c r="P10" s="98"/>
      <c r="Q10" s="98">
        <v>155.47999999999999</v>
      </c>
      <c r="R10" s="98">
        <f>(COUNTA(C10:L10)*5)+SUM(M10:Q10)</f>
        <v>160.47999999999999</v>
      </c>
      <c r="S10" s="98"/>
    </row>
    <row r="11" spans="1:19" x14ac:dyDescent="0.2">
      <c r="A11" s="95">
        <v>5</v>
      </c>
      <c r="B11" s="96" t="s">
        <v>50</v>
      </c>
      <c r="C11" s="97">
        <v>4</v>
      </c>
      <c r="D11" s="97"/>
      <c r="E11" s="97"/>
      <c r="F11" s="97"/>
      <c r="G11" s="97"/>
      <c r="H11" s="97"/>
      <c r="I11" s="97"/>
      <c r="J11" s="97"/>
      <c r="K11" s="97"/>
      <c r="L11" s="97"/>
      <c r="M11" s="98"/>
      <c r="N11" s="98"/>
      <c r="O11" s="98"/>
      <c r="P11" s="98"/>
      <c r="Q11" s="98">
        <v>155.5</v>
      </c>
      <c r="R11" s="98">
        <f>(COUNTA(C11:L11)*5)+SUM(M11:Q11)</f>
        <v>160.5</v>
      </c>
      <c r="S11" s="90"/>
    </row>
    <row r="12" spans="1:19" x14ac:dyDescent="0.2">
      <c r="A12" s="95">
        <v>6</v>
      </c>
      <c r="B12" s="96" t="s">
        <v>44</v>
      </c>
      <c r="C12" s="97">
        <v>1</v>
      </c>
      <c r="D12" s="97"/>
      <c r="E12" s="97"/>
      <c r="F12" s="97"/>
      <c r="G12" s="97"/>
      <c r="H12" s="97"/>
      <c r="I12" s="97"/>
      <c r="J12" s="97"/>
      <c r="K12" s="97"/>
      <c r="L12" s="97"/>
      <c r="M12" s="98"/>
      <c r="N12" s="98"/>
      <c r="O12" s="98"/>
      <c r="P12" s="98"/>
      <c r="Q12" s="98">
        <v>156.87</v>
      </c>
      <c r="R12" s="98">
        <f>(COUNTA(C12:L12)*5)+SUM(M12:Q12)</f>
        <v>161.87</v>
      </c>
      <c r="S12" s="98"/>
    </row>
    <row r="13" spans="1:19" x14ac:dyDescent="0.2">
      <c r="A13" s="95">
        <v>7</v>
      </c>
      <c r="B13" s="96" t="s">
        <v>51</v>
      </c>
      <c r="C13" s="97">
        <v>7</v>
      </c>
      <c r="D13" s="97"/>
      <c r="E13" s="97"/>
      <c r="F13" s="97"/>
      <c r="G13" s="97"/>
      <c r="H13" s="97"/>
      <c r="I13" s="97"/>
      <c r="J13" s="97"/>
      <c r="K13" s="97"/>
      <c r="L13" s="97"/>
      <c r="M13" s="98"/>
      <c r="N13" s="98"/>
      <c r="O13" s="98"/>
      <c r="P13" s="98"/>
      <c r="Q13" s="98">
        <v>165.47</v>
      </c>
      <c r="R13" s="98">
        <f>(COUNTA(C13:L13)*5)+SUM(M13:Q13)</f>
        <v>170.47</v>
      </c>
      <c r="S13" s="90"/>
    </row>
    <row r="14" spans="1:19" x14ac:dyDescent="0.2">
      <c r="A14" s="95">
        <v>8</v>
      </c>
      <c r="B14" s="96" t="s">
        <v>140</v>
      </c>
      <c r="C14" s="97" t="s">
        <v>141</v>
      </c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98"/>
      <c r="O14" s="98"/>
      <c r="P14" s="98"/>
      <c r="Q14" s="98">
        <v>167.25</v>
      </c>
      <c r="R14" s="98">
        <f>(COUNTA(C14:L14)*5)+SUM(M14:Q14)</f>
        <v>172.25</v>
      </c>
      <c r="S14" s="90"/>
    </row>
    <row r="15" spans="1:19" x14ac:dyDescent="0.2">
      <c r="A15" s="95">
        <v>9</v>
      </c>
      <c r="B15" s="96" t="s">
        <v>45</v>
      </c>
      <c r="C15" s="97">
        <v>5</v>
      </c>
      <c r="D15" s="97">
        <v>5</v>
      </c>
      <c r="E15" s="97">
        <v>8</v>
      </c>
      <c r="F15" s="97"/>
      <c r="G15" s="97"/>
      <c r="H15" s="97"/>
      <c r="I15" s="97"/>
      <c r="J15" s="97"/>
      <c r="K15" s="97"/>
      <c r="L15" s="97"/>
      <c r="M15" s="98"/>
      <c r="N15" s="98"/>
      <c r="O15" s="98"/>
      <c r="P15" s="98"/>
      <c r="Q15" s="98">
        <v>157.47999999999999</v>
      </c>
      <c r="R15" s="98">
        <f>(COUNTA(C15:L15)*5)+SUM(M15:Q15)</f>
        <v>172.48</v>
      </c>
      <c r="S15" s="90"/>
    </row>
    <row r="16" spans="1:19" x14ac:dyDescent="0.2">
      <c r="A16" s="95">
        <v>10</v>
      </c>
      <c r="B16" s="96" t="s">
        <v>142</v>
      </c>
      <c r="C16" s="97" t="s">
        <v>143</v>
      </c>
      <c r="D16" s="97" t="s">
        <v>144</v>
      </c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8"/>
      <c r="P16" s="98"/>
      <c r="Q16" s="98">
        <v>168.11</v>
      </c>
      <c r="R16" s="98">
        <f>(COUNTA(C16:L16)*5)+SUM(M16:Q16)</f>
        <v>178.11</v>
      </c>
      <c r="S16" s="98"/>
    </row>
    <row r="17" spans="1:19" x14ac:dyDescent="0.2">
      <c r="A17" s="95">
        <v>11</v>
      </c>
      <c r="B17" s="96" t="s">
        <v>35</v>
      </c>
      <c r="C17" s="97" t="s">
        <v>134</v>
      </c>
      <c r="D17" s="97" t="s">
        <v>134</v>
      </c>
      <c r="E17" s="97">
        <v>5</v>
      </c>
      <c r="F17" s="97"/>
      <c r="G17" s="97"/>
      <c r="H17" s="97"/>
      <c r="I17" s="97"/>
      <c r="J17" s="97"/>
      <c r="K17" s="97"/>
      <c r="L17" s="97"/>
      <c r="M17" s="98"/>
      <c r="N17" s="98"/>
      <c r="O17" s="98"/>
      <c r="P17" s="98"/>
      <c r="Q17" s="98">
        <v>164.15</v>
      </c>
      <c r="R17" s="98">
        <f>(COUNTA(C17:L17)*5)+SUM(M17:Q17)</f>
        <v>179.15</v>
      </c>
      <c r="S17" s="90"/>
    </row>
    <row r="18" spans="1:19" x14ac:dyDescent="0.2">
      <c r="A18" s="95">
        <v>12</v>
      </c>
      <c r="B18" s="96" t="s">
        <v>41</v>
      </c>
      <c r="C18" s="97">
        <v>5</v>
      </c>
      <c r="D18" s="97">
        <v>7</v>
      </c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8"/>
      <c r="P18" s="98"/>
      <c r="Q18" s="98">
        <v>170.18</v>
      </c>
      <c r="R18" s="98">
        <f>(COUNTA(C18:L18)*5)+SUM(M18:Q18)</f>
        <v>180.18</v>
      </c>
      <c r="S18" s="90"/>
    </row>
    <row r="19" spans="1:19" x14ac:dyDescent="0.2">
      <c r="A19" s="95">
        <v>13</v>
      </c>
      <c r="B19" s="96" t="s">
        <v>30</v>
      </c>
      <c r="C19" s="97">
        <v>9</v>
      </c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8"/>
      <c r="P19" s="98"/>
      <c r="Q19" s="98">
        <v>213.22</v>
      </c>
      <c r="R19" s="98">
        <f>(COUNTA(C19:L19)*5)+SUM(M19:Q19)</f>
        <v>218.22</v>
      </c>
      <c r="S19" s="90"/>
    </row>
    <row r="20" spans="1:19" ht="13.15" customHeight="1" x14ac:dyDescent="0.2">
      <c r="A20" s="99" t="s">
        <v>121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ht="13.15" customHeight="1" x14ac:dyDescent="0.2">
      <c r="A21" s="95">
        <v>1</v>
      </c>
      <c r="B21" s="96" t="s">
        <v>73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0"/>
      <c r="N21" s="90"/>
      <c r="O21" s="90"/>
      <c r="P21" s="90"/>
      <c r="Q21" s="90">
        <v>145.44999999999999</v>
      </c>
      <c r="R21" s="90">
        <f>(COUNTA(C21:L21)*5)+SUM(M21:Q21)</f>
        <v>145.44999999999999</v>
      </c>
      <c r="S21" s="90"/>
    </row>
    <row r="22" spans="1:19" x14ac:dyDescent="0.2">
      <c r="A22" s="95">
        <v>2</v>
      </c>
      <c r="B22" s="96" t="s">
        <v>39</v>
      </c>
      <c r="C22" s="97">
        <v>9</v>
      </c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98"/>
      <c r="O22" s="98"/>
      <c r="P22" s="98"/>
      <c r="Q22" s="98">
        <v>146.86000000000001</v>
      </c>
      <c r="R22" s="98">
        <f>(COUNTA(C22:L22)*5)+SUM(M22:Q22)</f>
        <v>151.86000000000001</v>
      </c>
      <c r="S22" s="98"/>
    </row>
    <row r="23" spans="1:19" x14ac:dyDescent="0.2">
      <c r="A23" s="95">
        <v>3</v>
      </c>
      <c r="B23" s="96" t="s">
        <v>23</v>
      </c>
      <c r="C23" s="97">
        <v>5</v>
      </c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8"/>
      <c r="P23" s="98"/>
      <c r="Q23" s="98">
        <v>147.78</v>
      </c>
      <c r="R23" s="98">
        <f>(COUNTA(C23:L23)*5)+SUM(M23:Q23)</f>
        <v>152.78</v>
      </c>
      <c r="S23" s="90"/>
    </row>
    <row r="24" spans="1:19" x14ac:dyDescent="0.2">
      <c r="A24" s="95">
        <v>4</v>
      </c>
      <c r="B24" s="96" t="s">
        <v>77</v>
      </c>
      <c r="C24" s="97">
        <v>5</v>
      </c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98"/>
      <c r="O24" s="98"/>
      <c r="P24" s="98"/>
      <c r="Q24" s="98">
        <v>148.52000000000001</v>
      </c>
      <c r="R24" s="98">
        <f>(COUNTA(C24:L24)*5)+SUM(M24:Q24)</f>
        <v>153.52000000000001</v>
      </c>
      <c r="S24" s="98"/>
    </row>
    <row r="25" spans="1:19" x14ac:dyDescent="0.2">
      <c r="A25" s="95">
        <v>5</v>
      </c>
      <c r="B25" s="96" t="s">
        <v>145</v>
      </c>
      <c r="C25" s="97">
        <v>4</v>
      </c>
      <c r="D25" s="97">
        <v>9</v>
      </c>
      <c r="E25" s="97"/>
      <c r="F25" s="97"/>
      <c r="G25" s="97"/>
      <c r="H25" s="97"/>
      <c r="I25" s="97"/>
      <c r="J25" s="97"/>
      <c r="K25" s="97"/>
      <c r="L25" s="97"/>
      <c r="M25" s="98"/>
      <c r="N25" s="98"/>
      <c r="O25" s="98"/>
      <c r="P25" s="98"/>
      <c r="Q25" s="98">
        <v>157.88999999999999</v>
      </c>
      <c r="R25" s="98">
        <f>(COUNTA(C25:L25)*5)+SUM(M25:Q25)</f>
        <v>167.89</v>
      </c>
      <c r="S25" s="90"/>
    </row>
    <row r="26" spans="1:19" x14ac:dyDescent="0.2">
      <c r="A26" s="95">
        <v>6</v>
      </c>
      <c r="B26" s="96" t="s">
        <v>72</v>
      </c>
      <c r="C26" s="97" t="s">
        <v>134</v>
      </c>
      <c r="D26" s="97"/>
      <c r="E26" s="97"/>
      <c r="F26" s="97"/>
      <c r="G26" s="97"/>
      <c r="H26" s="97"/>
      <c r="I26" s="97"/>
      <c r="J26" s="97"/>
      <c r="K26" s="97"/>
      <c r="L26" s="97"/>
      <c r="M26" s="98"/>
      <c r="N26" s="98"/>
      <c r="O26" s="98"/>
      <c r="P26" s="98"/>
      <c r="Q26" s="98">
        <v>164.32</v>
      </c>
      <c r="R26" s="98">
        <f>(COUNTA(C26:L26)*5)+SUM(M26:Q26)</f>
        <v>169.32</v>
      </c>
      <c r="S26" s="98"/>
    </row>
    <row r="27" spans="1:19" x14ac:dyDescent="0.2">
      <c r="A27" s="95">
        <v>7</v>
      </c>
      <c r="B27" s="96" t="s">
        <v>74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98"/>
      <c r="O27" s="98"/>
      <c r="P27" s="98"/>
      <c r="Q27" s="98">
        <v>172.71</v>
      </c>
      <c r="R27" s="98">
        <f>(COUNTA(C27:L27)*5)+SUM(M27:Q27)</f>
        <v>172.71</v>
      </c>
      <c r="S27" s="90"/>
    </row>
    <row r="28" spans="1:19" x14ac:dyDescent="0.2">
      <c r="A28" s="95">
        <v>8</v>
      </c>
      <c r="B28" s="96" t="s">
        <v>146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98"/>
      <c r="O28" s="98"/>
      <c r="P28" s="98"/>
      <c r="Q28" s="98">
        <v>999</v>
      </c>
      <c r="R28" s="98">
        <f>(COUNTA(C28:L28)*5)+SUM(M28:Q28)</f>
        <v>999</v>
      </c>
      <c r="S28" s="90"/>
    </row>
    <row r="29" spans="1:19" x14ac:dyDescent="0.2">
      <c r="A29" s="95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8"/>
      <c r="O29" s="98"/>
      <c r="P29" s="98"/>
      <c r="Q29" s="98"/>
      <c r="R29" s="98">
        <f t="shared" ref="R21:R33" si="0">(COUNTA(C29:L29)*5)+SUM(M29:Q29)</f>
        <v>0</v>
      </c>
      <c r="S29" s="90"/>
    </row>
    <row r="30" spans="1:19" x14ac:dyDescent="0.2">
      <c r="A30" s="9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8"/>
      <c r="N30" s="98"/>
      <c r="O30" s="98"/>
      <c r="P30" s="98"/>
      <c r="Q30" s="98"/>
      <c r="R30" s="98">
        <f t="shared" si="0"/>
        <v>0</v>
      </c>
      <c r="S30" s="98"/>
    </row>
    <row r="31" spans="1:19" x14ac:dyDescent="0.2">
      <c r="A31" s="95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8"/>
      <c r="O31" s="98"/>
      <c r="P31" s="98"/>
      <c r="Q31" s="98"/>
      <c r="R31" s="98">
        <f t="shared" si="0"/>
        <v>0</v>
      </c>
      <c r="S31" s="90"/>
    </row>
    <row r="32" spans="1:19" x14ac:dyDescent="0.2">
      <c r="A32" s="95"/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8"/>
      <c r="N32" s="98"/>
      <c r="O32" s="98"/>
      <c r="P32" s="98"/>
      <c r="Q32" s="98"/>
      <c r="R32" s="98">
        <f t="shared" si="0"/>
        <v>0</v>
      </c>
      <c r="S32" s="90"/>
    </row>
    <row r="33" spans="1:19" x14ac:dyDescent="0.2">
      <c r="A33" s="95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8"/>
      <c r="O33" s="98"/>
      <c r="P33" s="98"/>
      <c r="Q33" s="98"/>
      <c r="R33" s="98">
        <f t="shared" si="0"/>
        <v>0</v>
      </c>
      <c r="S33" s="90"/>
    </row>
    <row r="34" spans="1:19" ht="13.15" customHeight="1" x14ac:dyDescent="0.2">
      <c r="A34" s="67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</row>
    <row r="35" spans="1:19" x14ac:dyDescent="0.2">
      <c r="A35" s="99" t="s">
        <v>138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x14ac:dyDescent="0.2">
      <c r="A36" s="95">
        <v>1</v>
      </c>
      <c r="B36" s="96" t="s">
        <v>103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0"/>
      <c r="N36" s="90"/>
      <c r="O36" s="90"/>
      <c r="P36" s="90"/>
      <c r="Q36" s="90">
        <v>141.44999999999999</v>
      </c>
      <c r="R36" s="90">
        <f>(COUNTA(C36:L36)*5)+SUM(M36:Q36)</f>
        <v>141.44999999999999</v>
      </c>
      <c r="S36" s="90"/>
    </row>
    <row r="37" spans="1:19" x14ac:dyDescent="0.2">
      <c r="A37" s="95">
        <v>2</v>
      </c>
      <c r="B37" s="96" t="s">
        <v>148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8"/>
      <c r="N37" s="98"/>
      <c r="O37" s="98"/>
      <c r="P37" s="98"/>
      <c r="Q37" s="98">
        <v>151.03</v>
      </c>
      <c r="R37" s="98">
        <f>(COUNTA(C37:L37)*5)+SUM(M37:Q37)</f>
        <v>151.03</v>
      </c>
      <c r="S37" s="98"/>
    </row>
    <row r="38" spans="1:19" x14ac:dyDescent="0.2">
      <c r="A38" s="95">
        <v>3</v>
      </c>
      <c r="B38" s="96" t="s">
        <v>147</v>
      </c>
      <c r="C38" s="97">
        <v>7</v>
      </c>
      <c r="D38" s="97"/>
      <c r="E38" s="97"/>
      <c r="F38" s="97"/>
      <c r="G38" s="97"/>
      <c r="H38" s="97"/>
      <c r="I38" s="97"/>
      <c r="J38" s="97"/>
      <c r="K38" s="97"/>
      <c r="L38" s="97"/>
      <c r="M38" s="98"/>
      <c r="N38" s="98"/>
      <c r="O38" s="98"/>
      <c r="P38" s="98"/>
      <c r="Q38" s="98">
        <v>149.36000000000001</v>
      </c>
      <c r="R38" s="98">
        <f>(COUNTA(C38:L38)*5)+SUM(M38:Q38)</f>
        <v>154.36000000000001</v>
      </c>
      <c r="S38" s="90"/>
    </row>
    <row r="39" spans="1:19" x14ac:dyDescent="0.2">
      <c r="A39" s="95">
        <v>4</v>
      </c>
      <c r="B39" s="96" t="s">
        <v>97</v>
      </c>
      <c r="C39" s="97">
        <v>7</v>
      </c>
      <c r="D39" s="97"/>
      <c r="E39" s="97"/>
      <c r="F39" s="97"/>
      <c r="G39" s="97"/>
      <c r="H39" s="97"/>
      <c r="I39" s="97"/>
      <c r="J39" s="97"/>
      <c r="K39" s="97"/>
      <c r="L39" s="97"/>
      <c r="M39" s="98"/>
      <c r="N39" s="98"/>
      <c r="O39" s="98"/>
      <c r="P39" s="98"/>
      <c r="Q39" s="98">
        <v>152.47</v>
      </c>
      <c r="R39" s="98">
        <f>(COUNTA(C39:L39)*5)+SUM(M39:Q39)</f>
        <v>157.47</v>
      </c>
      <c r="S39" s="98"/>
    </row>
    <row r="40" spans="1:19" x14ac:dyDescent="0.2">
      <c r="A40" s="95">
        <v>5</v>
      </c>
      <c r="B40" s="96" t="s">
        <v>149</v>
      </c>
      <c r="C40" s="97" t="s">
        <v>134</v>
      </c>
      <c r="D40" s="97"/>
      <c r="E40" s="97"/>
      <c r="F40" s="97"/>
      <c r="G40" s="97"/>
      <c r="H40" s="97"/>
      <c r="I40" s="97"/>
      <c r="J40" s="97"/>
      <c r="K40" s="97"/>
      <c r="L40" s="97"/>
      <c r="M40" s="98"/>
      <c r="N40" s="98"/>
      <c r="O40" s="98"/>
      <c r="P40" s="98"/>
      <c r="Q40" s="98">
        <v>153.53</v>
      </c>
      <c r="R40" s="98">
        <f>(COUNTA(C40:L40)*5)+SUM(M40:Q40)</f>
        <v>158.53</v>
      </c>
      <c r="S40" s="90"/>
    </row>
    <row r="41" spans="1:19" x14ac:dyDescent="0.2">
      <c r="A41" s="95">
        <v>6</v>
      </c>
      <c r="B41" s="96" t="s">
        <v>104</v>
      </c>
      <c r="C41" s="97">
        <v>7</v>
      </c>
      <c r="D41" s="97">
        <v>9</v>
      </c>
      <c r="E41" s="97"/>
      <c r="F41" s="97"/>
      <c r="G41" s="97"/>
      <c r="H41" s="97"/>
      <c r="I41" s="97"/>
      <c r="J41" s="97"/>
      <c r="K41" s="97"/>
      <c r="L41" s="97"/>
      <c r="M41" s="98"/>
      <c r="N41" s="98"/>
      <c r="O41" s="98"/>
      <c r="P41" s="98"/>
      <c r="Q41" s="98">
        <v>149.75</v>
      </c>
      <c r="R41" s="98">
        <f>(COUNTA(C41:L41)*5)+SUM(M41:Q41)</f>
        <v>159.75</v>
      </c>
      <c r="S41" s="98"/>
    </row>
    <row r="42" spans="1:19" x14ac:dyDescent="0.2">
      <c r="A42" s="95">
        <v>7</v>
      </c>
      <c r="B42" s="96" t="s">
        <v>93</v>
      </c>
      <c r="C42" s="97">
        <v>5</v>
      </c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98"/>
      <c r="O42" s="98"/>
      <c r="P42" s="98"/>
      <c r="Q42" s="98">
        <v>183.82</v>
      </c>
      <c r="R42" s="98">
        <f>(COUNTA(C42:L42)*5)+SUM(M42:Q42)</f>
        <v>188.82</v>
      </c>
      <c r="S42" s="90"/>
    </row>
    <row r="43" spans="1:19" x14ac:dyDescent="0.2">
      <c r="A43" s="95"/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8"/>
      <c r="N43" s="98"/>
      <c r="O43" s="98"/>
      <c r="P43" s="98"/>
      <c r="Q43" s="98"/>
      <c r="R43" s="98">
        <f t="shared" ref="R36:R48" si="1">(COUNTA(C43:L43)*5)+SUM(M43:Q43)</f>
        <v>0</v>
      </c>
      <c r="S43" s="90"/>
    </row>
    <row r="44" spans="1:19" x14ac:dyDescent="0.2">
      <c r="A44" s="95"/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8"/>
      <c r="N44" s="98"/>
      <c r="O44" s="98"/>
      <c r="P44" s="98"/>
      <c r="Q44" s="98"/>
      <c r="R44" s="98">
        <f t="shared" si="1"/>
        <v>0</v>
      </c>
      <c r="S44" s="90"/>
    </row>
    <row r="45" spans="1:19" x14ac:dyDescent="0.2">
      <c r="A45" s="95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8"/>
      <c r="N45" s="98"/>
      <c r="O45" s="98"/>
      <c r="P45" s="98"/>
      <c r="Q45" s="98"/>
      <c r="R45" s="98">
        <f t="shared" si="1"/>
        <v>0</v>
      </c>
      <c r="S45" s="98"/>
    </row>
    <row r="46" spans="1:19" x14ac:dyDescent="0.2">
      <c r="A46" s="95"/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8"/>
      <c r="N46" s="98"/>
      <c r="O46" s="98"/>
      <c r="P46" s="98"/>
      <c r="Q46" s="98"/>
      <c r="R46" s="98">
        <f t="shared" si="1"/>
        <v>0</v>
      </c>
      <c r="S46" s="90"/>
    </row>
    <row r="47" spans="1:19" x14ac:dyDescent="0.2">
      <c r="A47" s="95"/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98"/>
      <c r="O47" s="98"/>
      <c r="P47" s="98"/>
      <c r="Q47" s="98"/>
      <c r="R47" s="98">
        <f t="shared" si="1"/>
        <v>0</v>
      </c>
      <c r="S47" s="90"/>
    </row>
    <row r="48" spans="1:19" x14ac:dyDescent="0.2">
      <c r="A48" s="95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  <c r="N48" s="98"/>
      <c r="O48" s="98"/>
      <c r="P48" s="98"/>
      <c r="Q48" s="98"/>
      <c r="R48" s="98">
        <f t="shared" si="1"/>
        <v>0</v>
      </c>
      <c r="S48" s="90"/>
    </row>
    <row r="49" spans="1:19" x14ac:dyDescent="0.2">
      <c r="A49" s="99" t="s">
        <v>139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1:19" x14ac:dyDescent="0.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0"/>
      <c r="N50" s="90"/>
      <c r="O50" s="90"/>
      <c r="P50" s="90"/>
      <c r="Q50" s="90"/>
      <c r="R50" s="90">
        <f t="shared" ref="R50:R62" si="2">(COUNTA(C50:L50)*5)+SUM(M50:Q50)</f>
        <v>0</v>
      </c>
      <c r="S50" s="90"/>
    </row>
    <row r="51" spans="1:19" x14ac:dyDescent="0.2">
      <c r="A51" s="95">
        <v>1</v>
      </c>
      <c r="B51" s="96" t="s">
        <v>112</v>
      </c>
      <c r="C51" s="97">
        <v>1</v>
      </c>
      <c r="D51" s="97">
        <v>5</v>
      </c>
      <c r="E51" s="97"/>
      <c r="F51" s="97"/>
      <c r="G51" s="97"/>
      <c r="H51" s="97"/>
      <c r="I51" s="97"/>
      <c r="J51" s="97"/>
      <c r="K51" s="97"/>
      <c r="L51" s="97"/>
      <c r="M51" s="98"/>
      <c r="N51" s="98"/>
      <c r="O51" s="98"/>
      <c r="P51" s="98"/>
      <c r="Q51" s="98">
        <v>148.76</v>
      </c>
      <c r="R51" s="98">
        <f>(COUNTA(C51:L51)*5)+SUM(M51:Q51)</f>
        <v>158.76</v>
      </c>
      <c r="S51" s="98"/>
    </row>
    <row r="52" spans="1:19" x14ac:dyDescent="0.2">
      <c r="A52" s="95">
        <v>2</v>
      </c>
      <c r="B52" s="96" t="s">
        <v>109</v>
      </c>
      <c r="C52" s="97">
        <v>2</v>
      </c>
      <c r="D52" s="97" t="s">
        <v>137</v>
      </c>
      <c r="E52" s="97"/>
      <c r="F52" s="97"/>
      <c r="G52" s="97"/>
      <c r="H52" s="97"/>
      <c r="I52" s="97"/>
      <c r="J52" s="97"/>
      <c r="K52" s="97"/>
      <c r="L52" s="97"/>
      <c r="M52" s="98"/>
      <c r="N52" s="98"/>
      <c r="O52" s="98"/>
      <c r="P52" s="98"/>
      <c r="Q52" s="98">
        <v>153.74</v>
      </c>
      <c r="R52" s="98">
        <f>(COUNTA(C52:L52)*5)+SUM(M52:Q52)</f>
        <v>163.74</v>
      </c>
      <c r="S52" s="90"/>
    </row>
    <row r="53" spans="1:19" x14ac:dyDescent="0.2">
      <c r="A53" s="95">
        <v>3</v>
      </c>
      <c r="B53" s="96" t="s">
        <v>110</v>
      </c>
      <c r="C53" s="97">
        <v>5</v>
      </c>
      <c r="D53" s="97"/>
      <c r="E53" s="97"/>
      <c r="F53" s="97"/>
      <c r="G53" s="97"/>
      <c r="H53" s="97"/>
      <c r="I53" s="97"/>
      <c r="J53" s="97"/>
      <c r="K53" s="97"/>
      <c r="L53" s="97"/>
      <c r="M53" s="98"/>
      <c r="N53" s="98">
        <v>20</v>
      </c>
      <c r="O53" s="98"/>
      <c r="P53" s="98"/>
      <c r="Q53" s="98">
        <v>156.02000000000001</v>
      </c>
      <c r="R53" s="98">
        <f>(COUNTA(C53:L53)*5)+SUM(M53:Q53)</f>
        <v>181.02</v>
      </c>
      <c r="S53" s="98"/>
    </row>
    <row r="54" spans="1:19" x14ac:dyDescent="0.2">
      <c r="A54" s="95">
        <v>4</v>
      </c>
      <c r="B54" s="96" t="s">
        <v>111</v>
      </c>
      <c r="C54" s="97">
        <v>2</v>
      </c>
      <c r="D54" s="97">
        <v>7</v>
      </c>
      <c r="E54" s="97"/>
      <c r="F54" s="97"/>
      <c r="G54" s="97"/>
      <c r="H54" s="97"/>
      <c r="I54" s="97"/>
      <c r="J54" s="97"/>
      <c r="K54" s="97"/>
      <c r="L54" s="97"/>
      <c r="M54" s="98"/>
      <c r="N54" s="98"/>
      <c r="O54" s="98"/>
      <c r="P54" s="98"/>
      <c r="Q54" s="98">
        <v>228.24</v>
      </c>
      <c r="R54" s="98">
        <f>(COUNTA(C54:L54)*5)+SUM(M54:Q54)</f>
        <v>238.24</v>
      </c>
      <c r="S54" s="90"/>
    </row>
    <row r="55" spans="1:19" x14ac:dyDescent="0.2">
      <c r="A55" s="95"/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8"/>
      <c r="N55" s="98"/>
      <c r="O55" s="98"/>
      <c r="P55" s="98"/>
      <c r="Q55" s="98"/>
      <c r="R55" s="98">
        <f t="shared" si="2"/>
        <v>0</v>
      </c>
      <c r="S55" s="98"/>
    </row>
    <row r="56" spans="1:19" x14ac:dyDescent="0.2">
      <c r="A56" s="95"/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8"/>
      <c r="N56" s="98"/>
      <c r="O56" s="98"/>
      <c r="P56" s="98"/>
      <c r="Q56" s="98"/>
      <c r="R56" s="98">
        <f t="shared" si="2"/>
        <v>0</v>
      </c>
      <c r="S56" s="90"/>
    </row>
    <row r="57" spans="1:19" x14ac:dyDescent="0.2">
      <c r="A57" s="95"/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8"/>
      <c r="N57" s="98"/>
      <c r="O57" s="98"/>
      <c r="P57" s="98"/>
      <c r="Q57" s="98"/>
      <c r="R57" s="98">
        <f t="shared" si="2"/>
        <v>0</v>
      </c>
      <c r="S57" s="90"/>
    </row>
    <row r="58" spans="1:19" x14ac:dyDescent="0.2">
      <c r="A58" s="95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8"/>
      <c r="N58" s="98"/>
      <c r="O58" s="98"/>
      <c r="P58" s="98"/>
      <c r="Q58" s="98"/>
      <c r="R58" s="98">
        <f t="shared" si="2"/>
        <v>0</v>
      </c>
      <c r="S58" s="90"/>
    </row>
    <row r="59" spans="1:19" x14ac:dyDescent="0.2">
      <c r="A59" s="95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8"/>
      <c r="N59" s="98"/>
      <c r="O59" s="98"/>
      <c r="P59" s="98"/>
      <c r="Q59" s="98"/>
      <c r="R59" s="98">
        <f t="shared" si="2"/>
        <v>0</v>
      </c>
      <c r="S59" s="98"/>
    </row>
    <row r="60" spans="1:19" x14ac:dyDescent="0.2">
      <c r="A60" s="95"/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8"/>
      <c r="N60" s="98"/>
      <c r="O60" s="98"/>
      <c r="P60" s="98"/>
      <c r="Q60" s="98"/>
      <c r="R60" s="98">
        <f t="shared" si="2"/>
        <v>0</v>
      </c>
      <c r="S60" s="90"/>
    </row>
    <row r="61" spans="1:19" x14ac:dyDescent="0.2">
      <c r="A61" s="95"/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  <c r="N61" s="98"/>
      <c r="O61" s="98"/>
      <c r="P61" s="98"/>
      <c r="Q61" s="98"/>
      <c r="R61" s="98">
        <f t="shared" si="2"/>
        <v>0</v>
      </c>
      <c r="S61" s="90"/>
    </row>
    <row r="62" spans="1:19" x14ac:dyDescent="0.2">
      <c r="A62" s="95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8"/>
      <c r="N62" s="98"/>
      <c r="O62" s="98"/>
      <c r="P62" s="98"/>
      <c r="Q62" s="98"/>
      <c r="R62" s="98">
        <f t="shared" si="2"/>
        <v>0</v>
      </c>
      <c r="S62" s="90"/>
    </row>
    <row r="63" spans="1:19" ht="12.75" customHeight="1" x14ac:dyDescent="0.2">
      <c r="B63" s="102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5"/>
      <c r="S63" s="64"/>
    </row>
    <row r="64" spans="1:19" x14ac:dyDescent="0.2">
      <c r="C64" s="104" t="s">
        <v>122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1:19" x14ac:dyDescent="0.2">
      <c r="B65" s="105" t="s">
        <v>123</v>
      </c>
    </row>
    <row r="66" spans="1:19" x14ac:dyDescent="0.2">
      <c r="A66" s="95"/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98"/>
      <c r="N66" s="98"/>
      <c r="O66" s="98"/>
      <c r="P66" s="98"/>
      <c r="Q66" s="98"/>
      <c r="R66" s="98"/>
      <c r="S66" s="98">
        <v>1</v>
      </c>
    </row>
    <row r="67" spans="1:19" x14ac:dyDescent="0.2">
      <c r="A67" s="95"/>
      <c r="B67" s="10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8"/>
      <c r="N67" s="98"/>
      <c r="O67" s="98"/>
      <c r="P67" s="98"/>
      <c r="Q67" s="98"/>
      <c r="R67" s="98"/>
      <c r="S67" s="98">
        <v>2</v>
      </c>
    </row>
    <row r="68" spans="1:19" x14ac:dyDescent="0.2">
      <c r="A68" s="95"/>
      <c r="B68" s="106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8"/>
      <c r="N68" s="98"/>
      <c r="O68" s="98"/>
      <c r="P68" s="98"/>
      <c r="Q68" s="98"/>
      <c r="R68" s="98"/>
      <c r="S68" s="98">
        <v>3</v>
      </c>
    </row>
    <row r="69" spans="1:19" x14ac:dyDescent="0.2">
      <c r="A69" s="95"/>
      <c r="B69" s="106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8"/>
      <c r="N69" s="98"/>
      <c r="O69" s="98"/>
      <c r="P69" s="98"/>
      <c r="Q69" s="98"/>
      <c r="R69" s="98"/>
      <c r="S69" s="98">
        <v>4</v>
      </c>
    </row>
    <row r="71" spans="1:19" x14ac:dyDescent="0.2">
      <c r="B71" s="105" t="s">
        <v>126</v>
      </c>
    </row>
    <row r="72" spans="1:19" x14ac:dyDescent="0.2">
      <c r="A72" s="95"/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98"/>
      <c r="N72" s="98"/>
      <c r="O72" s="98"/>
      <c r="P72" s="98"/>
      <c r="Q72" s="98"/>
      <c r="R72" s="98"/>
      <c r="S72" s="98">
        <v>1</v>
      </c>
    </row>
    <row r="73" spans="1:19" x14ac:dyDescent="0.2">
      <c r="A73" s="95"/>
      <c r="B73" s="10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8"/>
      <c r="N73" s="98"/>
      <c r="O73" s="98"/>
      <c r="P73" s="98"/>
      <c r="Q73" s="98"/>
      <c r="R73" s="98"/>
      <c r="S73" s="98">
        <v>2</v>
      </c>
    </row>
    <row r="74" spans="1:19" x14ac:dyDescent="0.2">
      <c r="A74" s="95"/>
      <c r="B74" s="106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8"/>
      <c r="N74" s="98"/>
      <c r="O74" s="98"/>
      <c r="P74" s="98"/>
      <c r="Q74" s="98"/>
      <c r="R74" s="98"/>
      <c r="S74" s="98">
        <v>3</v>
      </c>
    </row>
    <row r="75" spans="1:19" x14ac:dyDescent="0.2">
      <c r="A75" s="108"/>
      <c r="B75" s="109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65"/>
      <c r="N75" s="65"/>
      <c r="O75" s="65"/>
      <c r="P75" s="65"/>
      <c r="Q75" s="65"/>
      <c r="R75" s="65"/>
      <c r="S75" s="65"/>
    </row>
    <row r="76" spans="1:19" x14ac:dyDescent="0.2">
      <c r="A76" s="108"/>
      <c r="B76" s="109" t="s">
        <v>129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65"/>
      <c r="N76" s="65"/>
      <c r="O76" s="65"/>
      <c r="P76" s="65"/>
      <c r="Q76" s="65"/>
      <c r="R76" s="65"/>
      <c r="S76" s="65"/>
    </row>
  </sheetData>
  <sortState ref="B51:R54">
    <sortCondition ref="R54"/>
  </sortState>
  <mergeCells count="12">
    <mergeCell ref="B6:S6"/>
    <mergeCell ref="A20:S20"/>
    <mergeCell ref="C64:S64"/>
    <mergeCell ref="A49:S49"/>
    <mergeCell ref="A35:S35"/>
    <mergeCell ref="A3:A5"/>
    <mergeCell ref="C3:L3"/>
    <mergeCell ref="M3:O4"/>
    <mergeCell ref="P3:P5"/>
    <mergeCell ref="S3:S5"/>
    <mergeCell ref="C4:L4"/>
    <mergeCell ref="C5:L5"/>
  </mergeCells>
  <conditionalFormatting sqref="C7:L10 C15:L19">
    <cfRule type="expression" dxfId="63" priority="29" stopIfTrue="1">
      <formula>COUNTIF($C7:$L7,C7)&gt;1</formula>
    </cfRule>
    <cfRule type="expression" dxfId="62" priority="30" stopIfTrue="1">
      <formula>COUNTIF(C7:C7,C7)=1</formula>
    </cfRule>
  </conditionalFormatting>
  <conditionalFormatting sqref="C11:L13">
    <cfRule type="expression" dxfId="61" priority="27" stopIfTrue="1">
      <formula>COUNTIF($C11:$L11,C11)&gt;1</formula>
    </cfRule>
    <cfRule type="expression" dxfId="60" priority="28" stopIfTrue="1">
      <formula>COUNTIF(C11:C11,C11)=1</formula>
    </cfRule>
  </conditionalFormatting>
  <conditionalFormatting sqref="C14:L14">
    <cfRule type="expression" dxfId="59" priority="25" stopIfTrue="1">
      <formula>COUNTIF($C14:$L14,C14)&gt;1</formula>
    </cfRule>
    <cfRule type="expression" dxfId="58" priority="26" stopIfTrue="1">
      <formula>COUNTIF(C14:C14,C14)=1</formula>
    </cfRule>
  </conditionalFormatting>
  <conditionalFormatting sqref="C66:L68">
    <cfRule type="expression" dxfId="57" priority="23" stopIfTrue="1">
      <formula>COUNTIF($C66:$L66,C66)&gt;1</formula>
    </cfRule>
    <cfRule type="expression" dxfId="56" priority="24" stopIfTrue="1">
      <formula>COUNTIF(C66:C66,C66)=1</formula>
    </cfRule>
  </conditionalFormatting>
  <conditionalFormatting sqref="C72:L76">
    <cfRule type="expression" dxfId="55" priority="19" stopIfTrue="1">
      <formula>COUNTIF($C72:$L72,C72)&gt;1</formula>
    </cfRule>
    <cfRule type="expression" dxfId="54" priority="20" stopIfTrue="1">
      <formula>COUNTIF(C72:C72,C72)=1</formula>
    </cfRule>
  </conditionalFormatting>
  <conditionalFormatting sqref="C69:L69">
    <cfRule type="expression" dxfId="53" priority="21" stopIfTrue="1">
      <formula>COUNTIF($C69:$L69,C69)&gt;1</formula>
    </cfRule>
    <cfRule type="expression" dxfId="52" priority="22" stopIfTrue="1">
      <formula>COUNTIF(C69:C69,C69)=1</formula>
    </cfRule>
  </conditionalFormatting>
  <conditionalFormatting sqref="C21:L24 C29:L33">
    <cfRule type="expression" dxfId="51" priority="17" stopIfTrue="1">
      <formula>COUNTIF($C21:$L21,C21)&gt;1</formula>
    </cfRule>
    <cfRule type="expression" dxfId="50" priority="18" stopIfTrue="1">
      <formula>COUNTIF(C21:C21,C21)=1</formula>
    </cfRule>
  </conditionalFormatting>
  <conditionalFormatting sqref="C25:L27">
    <cfRule type="expression" dxfId="49" priority="15" stopIfTrue="1">
      <formula>COUNTIF($C25:$L25,C25)&gt;1</formula>
    </cfRule>
    <cfRule type="expression" dxfId="48" priority="16" stopIfTrue="1">
      <formula>COUNTIF(C25:C25,C25)=1</formula>
    </cfRule>
  </conditionalFormatting>
  <conditionalFormatting sqref="C28:L28">
    <cfRule type="expression" dxfId="47" priority="13" stopIfTrue="1">
      <formula>COUNTIF($C28:$L28,C28)&gt;1</formula>
    </cfRule>
    <cfRule type="expression" dxfId="46" priority="14" stopIfTrue="1">
      <formula>COUNTIF(C28:C28,C28)=1</formula>
    </cfRule>
  </conditionalFormatting>
  <conditionalFormatting sqref="C43:L43">
    <cfRule type="expression" dxfId="45" priority="7" stopIfTrue="1">
      <formula>COUNTIF($C43:$L43,C43)&gt;1</formula>
    </cfRule>
    <cfRule type="expression" dxfId="44" priority="8" stopIfTrue="1">
      <formula>COUNTIF(C43:C43,C43)=1</formula>
    </cfRule>
  </conditionalFormatting>
  <conditionalFormatting sqref="C57:L57">
    <cfRule type="expression" dxfId="43" priority="1" stopIfTrue="1">
      <formula>COUNTIF($C57:$L57,C57)&gt;1</formula>
    </cfRule>
    <cfRule type="expression" dxfId="42" priority="2" stopIfTrue="1">
      <formula>COUNTIF(C57:C57,C57)=1</formula>
    </cfRule>
  </conditionalFormatting>
  <conditionalFormatting sqref="C36:L39 C44:L48">
    <cfRule type="expression" dxfId="41" priority="11" stopIfTrue="1">
      <formula>COUNTIF($C36:$L36,C36)&gt;1</formula>
    </cfRule>
    <cfRule type="expression" dxfId="40" priority="12" stopIfTrue="1">
      <formula>COUNTIF(C36:C36,C36)=1</formula>
    </cfRule>
  </conditionalFormatting>
  <conditionalFormatting sqref="C40:L42">
    <cfRule type="expression" dxfId="39" priority="9" stopIfTrue="1">
      <formula>COUNTIF($C40:$L40,C40)&gt;1</formula>
    </cfRule>
    <cfRule type="expression" dxfId="38" priority="10" stopIfTrue="1">
      <formula>COUNTIF(C40:C40,C40)=1</formula>
    </cfRule>
  </conditionalFormatting>
  <conditionalFormatting sqref="C50:L53 C58:L62">
    <cfRule type="expression" dxfId="37" priority="5" stopIfTrue="1">
      <formula>COUNTIF($C50:$L50,C50)&gt;1</formula>
    </cfRule>
    <cfRule type="expression" dxfId="36" priority="6" stopIfTrue="1">
      <formula>COUNTIF(C50:C50,C50)=1</formula>
    </cfRule>
  </conditionalFormatting>
  <conditionalFormatting sqref="C54:L56">
    <cfRule type="expression" dxfId="35" priority="3" stopIfTrue="1">
      <formula>COUNTIF($C54:$L54,C54)&gt;1</formula>
    </cfRule>
    <cfRule type="expression" dxfId="34" priority="4" stopIfTrue="1">
      <formula>COUNTIF(C54:C54,C54)=1</formula>
    </cfRule>
  </conditionalFormatting>
  <printOptions horizontalCentered="1"/>
  <pageMargins left="0.19685039370078741" right="0.19685039370078741" top="0.19685039370078741" bottom="0.39370078740157483" header="0" footer="0"/>
  <pageSetup paperSize="9" scale="120" orientation="portrait" r:id="rId1"/>
  <headerFooter alignWithMargins="0">
    <oddFooter>&amp;LMenver. De Roskam&amp;CKapel Avezaath  24 november 2012&amp;Rwww.roskamplaza.nl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showZeros="0" view="pageBreakPreview" zoomScaleNormal="75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defaultColWidth="7.85546875" defaultRowHeight="12.75" x14ac:dyDescent="0.2"/>
  <cols>
    <col min="1" max="1" width="3.42578125" style="22" customWidth="1"/>
    <col min="2" max="2" width="17.14062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thickBot="1" x14ac:dyDescent="0.25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24">
        <v>40</v>
      </c>
      <c r="B6" s="26" t="s">
        <v>36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93.2</v>
      </c>
      <c r="Q6" s="19">
        <f t="shared" ref="Q6:Q40" si="0">(COUNTA(C6:L6)*5)+SUM(M6:P6)</f>
        <v>93.2</v>
      </c>
      <c r="R6" s="19">
        <f t="shared" ref="R6:R40" si="1">RANK(Q6,$Q$6:$Q$40,1)</f>
        <v>1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91.39</v>
      </c>
      <c r="AG6" s="19">
        <f t="shared" ref="AG6:AG40" si="2">(COUNTA(S6:AB6)*5)+SUM(AC6:AF6)</f>
        <v>91.39</v>
      </c>
      <c r="AH6" s="20">
        <f t="shared" ref="AH6:AH40" si="3">RANK(AG6,$AG$6:$AG$40,1)</f>
        <v>2</v>
      </c>
      <c r="AI6" s="19">
        <f t="shared" ref="AI6:AI40" si="4">AG6+Q6</f>
        <v>184.59</v>
      </c>
      <c r="AJ6" s="20">
        <f t="shared" ref="AJ6:AJ40" si="5">RANK(AI6,$AI$6:$AI$40,1)</f>
        <v>1</v>
      </c>
    </row>
    <row r="7" spans="1:36" x14ac:dyDescent="0.2">
      <c r="A7" s="24">
        <v>9</v>
      </c>
      <c r="B7" s="27" t="s">
        <v>21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93.58</v>
      </c>
      <c r="Q7" s="19">
        <f t="shared" si="0"/>
        <v>93.58</v>
      </c>
      <c r="R7" s="19">
        <f t="shared" si="1"/>
        <v>2</v>
      </c>
      <c r="S7" s="18">
        <v>6</v>
      </c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91.27</v>
      </c>
      <c r="AG7" s="19">
        <f t="shared" si="2"/>
        <v>96.27</v>
      </c>
      <c r="AH7" s="20">
        <f t="shared" si="3"/>
        <v>7</v>
      </c>
      <c r="AI7" s="19">
        <f t="shared" si="4"/>
        <v>189.85</v>
      </c>
      <c r="AJ7" s="20">
        <f t="shared" si="5"/>
        <v>2</v>
      </c>
    </row>
    <row r="8" spans="1:36" x14ac:dyDescent="0.2">
      <c r="A8" s="24">
        <v>28</v>
      </c>
      <c r="B8" s="28" t="s">
        <v>43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94.51</v>
      </c>
      <c r="Q8" s="19">
        <f t="shared" si="0"/>
        <v>94.51</v>
      </c>
      <c r="R8" s="19">
        <f t="shared" si="1"/>
        <v>3</v>
      </c>
      <c r="S8" s="18">
        <v>2</v>
      </c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93.93</v>
      </c>
      <c r="AG8" s="19">
        <f t="shared" si="2"/>
        <v>98.93</v>
      </c>
      <c r="AH8" s="20">
        <f t="shared" si="3"/>
        <v>11</v>
      </c>
      <c r="AI8" s="19">
        <f t="shared" si="4"/>
        <v>193.44</v>
      </c>
      <c r="AJ8" s="20">
        <f t="shared" si="5"/>
        <v>3</v>
      </c>
    </row>
    <row r="9" spans="1:36" x14ac:dyDescent="0.2">
      <c r="A9" s="24">
        <v>37</v>
      </c>
      <c r="B9" s="27" t="s">
        <v>50</v>
      </c>
      <c r="C9" s="18" t="s">
        <v>57</v>
      </c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>
        <v>94.23</v>
      </c>
      <c r="Q9" s="19">
        <f t="shared" si="0"/>
        <v>99.23</v>
      </c>
      <c r="R9" s="19">
        <f t="shared" si="1"/>
        <v>6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>
        <v>96.91</v>
      </c>
      <c r="AG9" s="19">
        <f t="shared" si="2"/>
        <v>96.91</v>
      </c>
      <c r="AH9" s="20">
        <f t="shared" si="3"/>
        <v>8</v>
      </c>
      <c r="AI9" s="19">
        <f t="shared" si="4"/>
        <v>196.14</v>
      </c>
      <c r="AJ9" s="20">
        <f t="shared" si="5"/>
        <v>4</v>
      </c>
    </row>
    <row r="10" spans="1:36" x14ac:dyDescent="0.2">
      <c r="A10" s="24">
        <v>42</v>
      </c>
      <c r="B10" s="27" t="s">
        <v>21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>
        <v>100.57</v>
      </c>
      <c r="Q10" s="19">
        <f t="shared" si="0"/>
        <v>100.57</v>
      </c>
      <c r="R10" s="19">
        <f t="shared" si="1"/>
        <v>7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>
        <v>95.69</v>
      </c>
      <c r="AG10" s="19">
        <f t="shared" si="2"/>
        <v>95.69</v>
      </c>
      <c r="AH10" s="20">
        <f t="shared" si="3"/>
        <v>6</v>
      </c>
      <c r="AI10" s="19">
        <f t="shared" si="4"/>
        <v>196.26</v>
      </c>
      <c r="AJ10" s="20">
        <f t="shared" si="5"/>
        <v>5</v>
      </c>
    </row>
    <row r="11" spans="1:36" x14ac:dyDescent="0.2">
      <c r="A11" s="24">
        <v>39</v>
      </c>
      <c r="B11" s="27" t="s">
        <v>51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>
        <v>96.16</v>
      </c>
      <c r="Q11" s="19">
        <f t="shared" si="0"/>
        <v>96.16</v>
      </c>
      <c r="R11" s="19">
        <f t="shared" si="1"/>
        <v>4</v>
      </c>
      <c r="S11" s="18">
        <v>2</v>
      </c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>
        <v>97.33</v>
      </c>
      <c r="AG11" s="19">
        <f t="shared" si="2"/>
        <v>102.33</v>
      </c>
      <c r="AH11" s="20">
        <f t="shared" si="3"/>
        <v>14</v>
      </c>
      <c r="AI11" s="19">
        <f t="shared" si="4"/>
        <v>198.49</v>
      </c>
      <c r="AJ11" s="20">
        <f t="shared" si="5"/>
        <v>6</v>
      </c>
    </row>
    <row r="12" spans="1:36" x14ac:dyDescent="0.2">
      <c r="A12" s="24">
        <v>30</v>
      </c>
      <c r="B12" s="28" t="s">
        <v>45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>
        <v>101.72</v>
      </c>
      <c r="Q12" s="19">
        <f t="shared" si="0"/>
        <v>101.72</v>
      </c>
      <c r="R12" s="19">
        <f t="shared" si="1"/>
        <v>8</v>
      </c>
      <c r="S12" s="18">
        <v>6</v>
      </c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>
        <v>93.8</v>
      </c>
      <c r="AG12" s="19">
        <f t="shared" si="2"/>
        <v>98.8</v>
      </c>
      <c r="AH12" s="20">
        <f t="shared" si="3"/>
        <v>10</v>
      </c>
      <c r="AI12" s="19">
        <f t="shared" si="4"/>
        <v>200.51999999999998</v>
      </c>
      <c r="AJ12" s="20">
        <f t="shared" si="5"/>
        <v>7</v>
      </c>
    </row>
    <row r="13" spans="1:36" x14ac:dyDescent="0.2">
      <c r="A13" s="24">
        <v>44</v>
      </c>
      <c r="B13" s="27" t="s">
        <v>55</v>
      </c>
      <c r="C13" s="18" t="s">
        <v>57</v>
      </c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>
        <v>105.63</v>
      </c>
      <c r="Q13" s="19">
        <f t="shared" si="0"/>
        <v>110.63</v>
      </c>
      <c r="R13" s="19">
        <f t="shared" si="1"/>
        <v>12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  <c r="AD13" s="19"/>
      <c r="AE13" s="19"/>
      <c r="AF13" s="19">
        <v>90.31</v>
      </c>
      <c r="AG13" s="19">
        <f t="shared" si="2"/>
        <v>90.31</v>
      </c>
      <c r="AH13" s="20">
        <f t="shared" si="3"/>
        <v>1</v>
      </c>
      <c r="AI13" s="19">
        <f t="shared" si="4"/>
        <v>200.94</v>
      </c>
      <c r="AJ13" s="20">
        <f t="shared" si="5"/>
        <v>8</v>
      </c>
    </row>
    <row r="14" spans="1:36" x14ac:dyDescent="0.2">
      <c r="A14" s="24">
        <v>34</v>
      </c>
      <c r="B14" s="28" t="s">
        <v>41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>
        <v>98.1</v>
      </c>
      <c r="Q14" s="19">
        <f t="shared" si="0"/>
        <v>98.1</v>
      </c>
      <c r="R14" s="19">
        <f t="shared" si="1"/>
        <v>5</v>
      </c>
      <c r="S14" s="18">
        <v>2</v>
      </c>
      <c r="T14" s="18">
        <v>3</v>
      </c>
      <c r="U14" s="18"/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>
        <v>97.01</v>
      </c>
      <c r="AG14" s="19">
        <f t="shared" si="2"/>
        <v>107.01</v>
      </c>
      <c r="AH14" s="20">
        <f t="shared" si="3"/>
        <v>19</v>
      </c>
      <c r="AI14" s="19">
        <f t="shared" si="4"/>
        <v>205.11</v>
      </c>
      <c r="AJ14" s="20">
        <f t="shared" si="5"/>
        <v>9</v>
      </c>
    </row>
    <row r="15" spans="1:36" x14ac:dyDescent="0.2">
      <c r="A15" s="24">
        <v>25</v>
      </c>
      <c r="B15" s="28" t="s">
        <v>40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>
        <v>111.73</v>
      </c>
      <c r="Q15" s="19">
        <f t="shared" si="0"/>
        <v>111.73</v>
      </c>
      <c r="R15" s="19">
        <f t="shared" si="1"/>
        <v>14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9"/>
      <c r="AE15" s="19"/>
      <c r="AF15" s="19">
        <v>94.49</v>
      </c>
      <c r="AG15" s="19">
        <f t="shared" si="2"/>
        <v>94.49</v>
      </c>
      <c r="AH15" s="20">
        <f t="shared" si="3"/>
        <v>4</v>
      </c>
      <c r="AI15" s="19">
        <f t="shared" si="4"/>
        <v>206.22</v>
      </c>
      <c r="AJ15" s="20">
        <f t="shared" si="5"/>
        <v>10</v>
      </c>
    </row>
    <row r="16" spans="1:36" x14ac:dyDescent="0.2">
      <c r="A16" s="24">
        <v>19</v>
      </c>
      <c r="B16" s="28" t="s">
        <v>35</v>
      </c>
      <c r="C16" s="18" t="s">
        <v>56</v>
      </c>
      <c r="D16" s="18">
        <v>7</v>
      </c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>
        <v>98.92</v>
      </c>
      <c r="Q16" s="19">
        <f t="shared" si="0"/>
        <v>108.92</v>
      </c>
      <c r="R16" s="19">
        <f t="shared" si="1"/>
        <v>10</v>
      </c>
      <c r="S16" s="18">
        <v>7</v>
      </c>
      <c r="T16" s="18" t="s">
        <v>57</v>
      </c>
      <c r="U16" s="18"/>
      <c r="V16" s="18"/>
      <c r="W16" s="18"/>
      <c r="X16" s="18"/>
      <c r="Y16" s="18"/>
      <c r="Z16" s="18"/>
      <c r="AA16" s="18"/>
      <c r="AB16" s="18"/>
      <c r="AC16" s="19"/>
      <c r="AD16" s="19"/>
      <c r="AE16" s="19"/>
      <c r="AF16" s="19">
        <v>88.16</v>
      </c>
      <c r="AG16" s="19">
        <f t="shared" si="2"/>
        <v>98.16</v>
      </c>
      <c r="AH16" s="20">
        <f t="shared" si="3"/>
        <v>9</v>
      </c>
      <c r="AI16" s="19">
        <f t="shared" si="4"/>
        <v>207.07999999999998</v>
      </c>
      <c r="AJ16" s="20">
        <f t="shared" si="5"/>
        <v>11</v>
      </c>
    </row>
    <row r="17" spans="1:36" ht="13.5" thickBot="1" x14ac:dyDescent="0.25">
      <c r="A17" s="24">
        <v>35</v>
      </c>
      <c r="B17" s="29" t="s">
        <v>48</v>
      </c>
      <c r="C17" s="18">
        <v>3</v>
      </c>
      <c r="D17" s="18">
        <v>6</v>
      </c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>
        <v>104.94</v>
      </c>
      <c r="Q17" s="19">
        <f t="shared" si="0"/>
        <v>114.94</v>
      </c>
      <c r="R17" s="19">
        <f t="shared" si="1"/>
        <v>17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19">
        <v>92.46</v>
      </c>
      <c r="AG17" s="19">
        <f t="shared" si="2"/>
        <v>92.46</v>
      </c>
      <c r="AH17" s="20">
        <f t="shared" si="3"/>
        <v>3</v>
      </c>
      <c r="AI17" s="19">
        <f t="shared" si="4"/>
        <v>207.39999999999998</v>
      </c>
      <c r="AJ17" s="20">
        <f t="shared" si="5"/>
        <v>12</v>
      </c>
    </row>
    <row r="18" spans="1:36" x14ac:dyDescent="0.2">
      <c r="A18" s="16">
        <v>18</v>
      </c>
      <c r="B18" s="25" t="s">
        <v>34</v>
      </c>
      <c r="C18" s="18">
        <v>8</v>
      </c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>
        <v>106.21</v>
      </c>
      <c r="Q18" s="19">
        <f t="shared" si="0"/>
        <v>111.21</v>
      </c>
      <c r="R18" s="19">
        <f t="shared" si="1"/>
        <v>13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  <c r="AD18" s="19"/>
      <c r="AE18" s="19"/>
      <c r="AF18" s="19">
        <v>100.32</v>
      </c>
      <c r="AG18" s="19">
        <f t="shared" si="2"/>
        <v>100.32</v>
      </c>
      <c r="AH18" s="20">
        <f t="shared" si="3"/>
        <v>12</v>
      </c>
      <c r="AI18" s="19">
        <f t="shared" si="4"/>
        <v>211.52999999999997</v>
      </c>
      <c r="AJ18" s="20">
        <f t="shared" si="5"/>
        <v>13</v>
      </c>
    </row>
    <row r="19" spans="1:36" x14ac:dyDescent="0.2">
      <c r="A19" s="16">
        <v>29</v>
      </c>
      <c r="B19" s="21" t="s">
        <v>44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>
        <v>104.76</v>
      </c>
      <c r="Q19" s="19">
        <f t="shared" si="0"/>
        <v>104.76</v>
      </c>
      <c r="R19" s="19">
        <f t="shared" si="1"/>
        <v>9</v>
      </c>
      <c r="S19" s="18">
        <v>2</v>
      </c>
      <c r="T19" s="18">
        <v>12</v>
      </c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19">
        <v>98.85</v>
      </c>
      <c r="AG19" s="19">
        <f t="shared" si="2"/>
        <v>108.85</v>
      </c>
      <c r="AH19" s="20">
        <f t="shared" si="3"/>
        <v>21</v>
      </c>
      <c r="AI19" s="19">
        <f t="shared" si="4"/>
        <v>213.61</v>
      </c>
      <c r="AJ19" s="20">
        <f t="shared" si="5"/>
        <v>14</v>
      </c>
    </row>
    <row r="20" spans="1:36" x14ac:dyDescent="0.2">
      <c r="A20" s="16">
        <v>33</v>
      </c>
      <c r="B20" s="21" t="s">
        <v>46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>
        <v>109.92</v>
      </c>
      <c r="Q20" s="19">
        <f t="shared" si="0"/>
        <v>109.92</v>
      </c>
      <c r="R20" s="19">
        <f t="shared" si="1"/>
        <v>11</v>
      </c>
      <c r="S20" s="18" t="s">
        <v>63</v>
      </c>
      <c r="T20" s="18">
        <v>7</v>
      </c>
      <c r="U20" s="18" t="s">
        <v>59</v>
      </c>
      <c r="V20" s="18"/>
      <c r="W20" s="18"/>
      <c r="X20" s="18"/>
      <c r="Y20" s="18"/>
      <c r="Z20" s="18"/>
      <c r="AA20" s="18"/>
      <c r="AB20" s="18"/>
      <c r="AC20" s="19"/>
      <c r="AD20" s="19"/>
      <c r="AE20" s="19"/>
      <c r="AF20" s="19">
        <v>91.36</v>
      </c>
      <c r="AG20" s="19">
        <f t="shared" si="2"/>
        <v>106.36</v>
      </c>
      <c r="AH20" s="20">
        <f t="shared" si="3"/>
        <v>17</v>
      </c>
      <c r="AI20" s="19">
        <f t="shared" si="4"/>
        <v>216.28</v>
      </c>
      <c r="AJ20" s="20">
        <f t="shared" si="5"/>
        <v>15</v>
      </c>
    </row>
    <row r="21" spans="1:36" x14ac:dyDescent="0.2">
      <c r="A21" s="16">
        <v>14</v>
      </c>
      <c r="B21" s="21" t="s">
        <v>31</v>
      </c>
      <c r="C21" s="18">
        <v>7</v>
      </c>
      <c r="D21" s="18" t="s">
        <v>59</v>
      </c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>
        <v>104.39</v>
      </c>
      <c r="Q21" s="19">
        <f t="shared" si="0"/>
        <v>114.39</v>
      </c>
      <c r="R21" s="19">
        <f t="shared" si="1"/>
        <v>16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  <c r="AD21" s="19"/>
      <c r="AE21" s="19"/>
      <c r="AF21" s="19">
        <v>102.56</v>
      </c>
      <c r="AG21" s="19">
        <f t="shared" si="2"/>
        <v>102.56</v>
      </c>
      <c r="AH21" s="20">
        <f t="shared" si="3"/>
        <v>15</v>
      </c>
      <c r="AI21" s="19">
        <f t="shared" si="4"/>
        <v>216.95</v>
      </c>
      <c r="AJ21" s="20">
        <f t="shared" si="5"/>
        <v>16</v>
      </c>
    </row>
    <row r="22" spans="1:36" x14ac:dyDescent="0.2">
      <c r="A22" s="16">
        <v>20</v>
      </c>
      <c r="B22" s="17" t="s">
        <v>52</v>
      </c>
      <c r="C22" s="18">
        <v>6</v>
      </c>
      <c r="D22" s="18" t="s">
        <v>61</v>
      </c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>
        <v>107.33</v>
      </c>
      <c r="Q22" s="19">
        <f t="shared" si="0"/>
        <v>117.33</v>
      </c>
      <c r="R22" s="19">
        <f t="shared" si="1"/>
        <v>18</v>
      </c>
      <c r="S22" s="18">
        <v>6</v>
      </c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9"/>
      <c r="AF22" s="19">
        <v>101.55</v>
      </c>
      <c r="AG22" s="19">
        <f t="shared" si="2"/>
        <v>106.55</v>
      </c>
      <c r="AH22" s="20">
        <f t="shared" si="3"/>
        <v>18</v>
      </c>
      <c r="AI22" s="19">
        <f t="shared" si="4"/>
        <v>223.88</v>
      </c>
      <c r="AJ22" s="20">
        <f t="shared" si="5"/>
        <v>17</v>
      </c>
    </row>
    <row r="23" spans="1:36" x14ac:dyDescent="0.2">
      <c r="A23" s="16">
        <v>38</v>
      </c>
      <c r="B23" s="17" t="s">
        <v>35</v>
      </c>
      <c r="C23" s="18">
        <v>7</v>
      </c>
      <c r="D23" s="18" t="s">
        <v>58</v>
      </c>
      <c r="E23" s="18"/>
      <c r="F23" s="18"/>
      <c r="G23" s="18"/>
      <c r="H23" s="18"/>
      <c r="I23" s="18"/>
      <c r="J23" s="18"/>
      <c r="K23" s="18"/>
      <c r="L23" s="18"/>
      <c r="M23" s="19"/>
      <c r="N23" s="19">
        <v>20</v>
      </c>
      <c r="O23" s="19"/>
      <c r="P23" s="19">
        <v>99.4</v>
      </c>
      <c r="Q23" s="19">
        <f t="shared" si="0"/>
        <v>129.4</v>
      </c>
      <c r="R23" s="19">
        <f t="shared" si="1"/>
        <v>26</v>
      </c>
      <c r="S23" s="18">
        <v>12</v>
      </c>
      <c r="T23" s="18"/>
      <c r="U23" s="18"/>
      <c r="V23" s="18"/>
      <c r="W23" s="18"/>
      <c r="X23" s="18"/>
      <c r="Y23" s="18"/>
      <c r="Z23" s="18"/>
      <c r="AA23" s="18"/>
      <c r="AB23" s="18"/>
      <c r="AC23" s="19"/>
      <c r="AD23" s="19"/>
      <c r="AE23" s="19"/>
      <c r="AF23" s="19">
        <v>90.54</v>
      </c>
      <c r="AG23" s="19">
        <f t="shared" si="2"/>
        <v>95.54</v>
      </c>
      <c r="AH23" s="20">
        <f t="shared" si="3"/>
        <v>5</v>
      </c>
      <c r="AI23" s="19">
        <f t="shared" si="4"/>
        <v>224.94</v>
      </c>
      <c r="AJ23" s="20">
        <f t="shared" si="5"/>
        <v>18</v>
      </c>
    </row>
    <row r="24" spans="1:36" x14ac:dyDescent="0.2">
      <c r="A24" s="16">
        <v>8</v>
      </c>
      <c r="B24" s="17" t="s">
        <v>64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>
        <v>119.02</v>
      </c>
      <c r="Q24" s="19">
        <f t="shared" si="0"/>
        <v>119.02</v>
      </c>
      <c r="R24" s="19">
        <f t="shared" si="1"/>
        <v>20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9"/>
      <c r="AD24" s="19"/>
      <c r="AE24" s="19"/>
      <c r="AF24" s="19">
        <v>107.54</v>
      </c>
      <c r="AG24" s="19">
        <f t="shared" si="2"/>
        <v>107.54</v>
      </c>
      <c r="AH24" s="20">
        <f t="shared" si="3"/>
        <v>20</v>
      </c>
      <c r="AI24" s="19">
        <f t="shared" si="4"/>
        <v>226.56</v>
      </c>
      <c r="AJ24" s="20">
        <f t="shared" si="5"/>
        <v>19</v>
      </c>
    </row>
    <row r="25" spans="1:36" x14ac:dyDescent="0.2">
      <c r="A25" s="16">
        <v>41</v>
      </c>
      <c r="B25" s="17" t="s">
        <v>53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9">
        <v>114.14</v>
      </c>
      <c r="Q25" s="19">
        <f t="shared" si="0"/>
        <v>114.14</v>
      </c>
      <c r="R25" s="19">
        <f t="shared" si="1"/>
        <v>15</v>
      </c>
      <c r="S25" s="18">
        <v>8</v>
      </c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9"/>
      <c r="AE25" s="19"/>
      <c r="AF25" s="19">
        <v>107.64</v>
      </c>
      <c r="AG25" s="19">
        <f t="shared" si="2"/>
        <v>112.64</v>
      </c>
      <c r="AH25" s="20">
        <f t="shared" si="3"/>
        <v>24</v>
      </c>
      <c r="AI25" s="19">
        <f t="shared" si="4"/>
        <v>226.78</v>
      </c>
      <c r="AJ25" s="20">
        <f t="shared" si="5"/>
        <v>20</v>
      </c>
    </row>
    <row r="26" spans="1:36" x14ac:dyDescent="0.2">
      <c r="A26" s="16">
        <v>17</v>
      </c>
      <c r="B26" s="21" t="s">
        <v>33</v>
      </c>
      <c r="C26" s="18" t="s">
        <v>24</v>
      </c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  <c r="P26" s="19">
        <v>113.2</v>
      </c>
      <c r="Q26" s="19">
        <f t="shared" si="0"/>
        <v>118.2</v>
      </c>
      <c r="R26" s="19">
        <f t="shared" si="1"/>
        <v>19</v>
      </c>
      <c r="S26" s="18" t="s">
        <v>24</v>
      </c>
      <c r="T26" s="18">
        <v>10</v>
      </c>
      <c r="U26" s="18"/>
      <c r="V26" s="18"/>
      <c r="W26" s="18"/>
      <c r="X26" s="18"/>
      <c r="Y26" s="18"/>
      <c r="Z26" s="18"/>
      <c r="AA26" s="18"/>
      <c r="AB26" s="18"/>
      <c r="AC26" s="19"/>
      <c r="AD26" s="19"/>
      <c r="AE26" s="19"/>
      <c r="AF26" s="19">
        <v>98.86</v>
      </c>
      <c r="AG26" s="19">
        <f t="shared" si="2"/>
        <v>108.86</v>
      </c>
      <c r="AH26" s="20">
        <f t="shared" si="3"/>
        <v>22</v>
      </c>
      <c r="AI26" s="19">
        <f t="shared" si="4"/>
        <v>227.06</v>
      </c>
      <c r="AJ26" s="20">
        <f t="shared" si="5"/>
        <v>21</v>
      </c>
    </row>
    <row r="27" spans="1:36" x14ac:dyDescent="0.2">
      <c r="A27" s="16">
        <v>7</v>
      </c>
      <c r="B27" s="17" t="s">
        <v>20</v>
      </c>
      <c r="C27" s="18">
        <v>2</v>
      </c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  <c r="P27" s="19">
        <v>120.64</v>
      </c>
      <c r="Q27" s="19">
        <f t="shared" si="0"/>
        <v>125.64</v>
      </c>
      <c r="R27" s="19">
        <f t="shared" si="1"/>
        <v>21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9"/>
      <c r="AE27" s="19"/>
      <c r="AF27" s="19">
        <v>102.26</v>
      </c>
      <c r="AG27" s="19">
        <f t="shared" si="2"/>
        <v>102.26</v>
      </c>
      <c r="AH27" s="20">
        <f t="shared" si="3"/>
        <v>13</v>
      </c>
      <c r="AI27" s="19">
        <f t="shared" si="4"/>
        <v>227.9</v>
      </c>
      <c r="AJ27" s="20">
        <f t="shared" si="5"/>
        <v>22</v>
      </c>
    </row>
    <row r="28" spans="1:36" x14ac:dyDescent="0.2">
      <c r="A28" s="16">
        <v>27</v>
      </c>
      <c r="B28" s="21" t="s">
        <v>42</v>
      </c>
      <c r="C28" s="18">
        <v>6</v>
      </c>
      <c r="D28" s="18">
        <v>8</v>
      </c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19">
        <v>118.15</v>
      </c>
      <c r="Q28" s="19">
        <f t="shared" si="0"/>
        <v>128.15</v>
      </c>
      <c r="R28" s="19">
        <f t="shared" si="1"/>
        <v>24</v>
      </c>
      <c r="S28" s="18">
        <v>2</v>
      </c>
      <c r="T28" s="18">
        <v>8</v>
      </c>
      <c r="U28" s="18">
        <v>12</v>
      </c>
      <c r="V28" s="18"/>
      <c r="W28" s="18"/>
      <c r="X28" s="18"/>
      <c r="Y28" s="18"/>
      <c r="Z28" s="18"/>
      <c r="AA28" s="18"/>
      <c r="AB28" s="18"/>
      <c r="AC28" s="19"/>
      <c r="AD28" s="19"/>
      <c r="AE28" s="19"/>
      <c r="AF28" s="19">
        <v>95.54</v>
      </c>
      <c r="AG28" s="19">
        <f t="shared" si="2"/>
        <v>110.54</v>
      </c>
      <c r="AH28" s="20">
        <f t="shared" si="3"/>
        <v>23</v>
      </c>
      <c r="AI28" s="19">
        <f t="shared" si="4"/>
        <v>238.69</v>
      </c>
      <c r="AJ28" s="20">
        <f t="shared" si="5"/>
        <v>23</v>
      </c>
    </row>
    <row r="29" spans="1:36" x14ac:dyDescent="0.2">
      <c r="A29" s="16">
        <v>97</v>
      </c>
      <c r="B29" s="17" t="s">
        <v>28</v>
      </c>
      <c r="C29" s="18">
        <v>8</v>
      </c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  <c r="P29" s="19">
        <v>121</v>
      </c>
      <c r="Q29" s="19">
        <f t="shared" si="0"/>
        <v>126</v>
      </c>
      <c r="R29" s="19">
        <f t="shared" si="1"/>
        <v>22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  <c r="AD29" s="19"/>
      <c r="AE29" s="19"/>
      <c r="AF29" s="19">
        <v>114.53</v>
      </c>
      <c r="AG29" s="19">
        <f t="shared" si="2"/>
        <v>114.53</v>
      </c>
      <c r="AH29" s="20">
        <f t="shared" si="3"/>
        <v>25</v>
      </c>
      <c r="AI29" s="19">
        <f t="shared" si="4"/>
        <v>240.53</v>
      </c>
      <c r="AJ29" s="20">
        <f t="shared" si="5"/>
        <v>24</v>
      </c>
    </row>
    <row r="30" spans="1:36" x14ac:dyDescent="0.2">
      <c r="A30" s="16">
        <v>26</v>
      </c>
      <c r="B30" s="21" t="s">
        <v>47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>
        <v>127.22</v>
      </c>
      <c r="Q30" s="19">
        <f t="shared" si="0"/>
        <v>127.22</v>
      </c>
      <c r="R30" s="19">
        <f t="shared" si="1"/>
        <v>23</v>
      </c>
      <c r="S30" s="18">
        <v>8</v>
      </c>
      <c r="T30" s="18" t="s">
        <v>61</v>
      </c>
      <c r="U30" s="18"/>
      <c r="V30" s="18"/>
      <c r="W30" s="18"/>
      <c r="X30" s="18"/>
      <c r="Y30" s="18"/>
      <c r="Z30" s="18"/>
      <c r="AA30" s="18"/>
      <c r="AB30" s="18"/>
      <c r="AC30" s="19"/>
      <c r="AD30" s="19"/>
      <c r="AE30" s="19"/>
      <c r="AF30" s="19">
        <v>112.95</v>
      </c>
      <c r="AG30" s="19">
        <f t="shared" si="2"/>
        <v>122.95</v>
      </c>
      <c r="AH30" s="20">
        <f t="shared" si="3"/>
        <v>28</v>
      </c>
      <c r="AI30" s="19">
        <f t="shared" si="4"/>
        <v>250.17000000000002</v>
      </c>
      <c r="AJ30" s="20">
        <f t="shared" si="5"/>
        <v>25</v>
      </c>
    </row>
    <row r="31" spans="1:36" x14ac:dyDescent="0.2">
      <c r="A31" s="16">
        <v>15</v>
      </c>
      <c r="B31" s="21" t="s">
        <v>32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  <c r="P31" s="19">
        <v>128.26</v>
      </c>
      <c r="Q31" s="19">
        <f t="shared" si="0"/>
        <v>128.26</v>
      </c>
      <c r="R31" s="19">
        <f t="shared" si="1"/>
        <v>25</v>
      </c>
      <c r="S31" s="18">
        <v>7</v>
      </c>
      <c r="T31" s="18" t="s">
        <v>58</v>
      </c>
      <c r="U31" s="18"/>
      <c r="V31" s="18"/>
      <c r="W31" s="18"/>
      <c r="X31" s="18"/>
      <c r="Y31" s="18"/>
      <c r="Z31" s="18"/>
      <c r="AA31" s="18"/>
      <c r="AB31" s="18"/>
      <c r="AC31" s="19"/>
      <c r="AD31" s="19"/>
      <c r="AE31" s="19"/>
      <c r="AF31" s="19">
        <v>121.45</v>
      </c>
      <c r="AG31" s="19">
        <f t="shared" si="2"/>
        <v>131.44999999999999</v>
      </c>
      <c r="AH31" s="20">
        <f t="shared" si="3"/>
        <v>29</v>
      </c>
      <c r="AI31" s="19">
        <f t="shared" si="4"/>
        <v>259.70999999999998</v>
      </c>
      <c r="AJ31" s="20">
        <f t="shared" si="5"/>
        <v>26</v>
      </c>
    </row>
    <row r="32" spans="1:36" x14ac:dyDescent="0.2">
      <c r="A32" s="16">
        <v>22</v>
      </c>
      <c r="B32" s="21" t="s">
        <v>38</v>
      </c>
      <c r="C32" s="18">
        <v>2</v>
      </c>
      <c r="D32" s="18">
        <v>8</v>
      </c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  <c r="P32" s="19">
        <v>132.33000000000001</v>
      </c>
      <c r="Q32" s="19">
        <f t="shared" si="0"/>
        <v>142.33000000000001</v>
      </c>
      <c r="R32" s="19">
        <f t="shared" si="1"/>
        <v>29</v>
      </c>
      <c r="S32" s="18">
        <v>6</v>
      </c>
      <c r="T32" s="18"/>
      <c r="U32" s="18"/>
      <c r="V32" s="18"/>
      <c r="W32" s="18"/>
      <c r="X32" s="18"/>
      <c r="Y32" s="18"/>
      <c r="Z32" s="18"/>
      <c r="AA32" s="18"/>
      <c r="AB32" s="18"/>
      <c r="AC32" s="19"/>
      <c r="AD32" s="19"/>
      <c r="AE32" s="19"/>
      <c r="AF32" s="19">
        <v>116.86</v>
      </c>
      <c r="AG32" s="19">
        <f t="shared" si="2"/>
        <v>121.86</v>
      </c>
      <c r="AH32" s="20">
        <f t="shared" si="3"/>
        <v>27</v>
      </c>
      <c r="AI32" s="19">
        <f t="shared" si="4"/>
        <v>264.19</v>
      </c>
      <c r="AJ32" s="20">
        <f t="shared" si="5"/>
        <v>27</v>
      </c>
    </row>
    <row r="33" spans="1:36" x14ac:dyDescent="0.2">
      <c r="A33" s="16">
        <v>21</v>
      </c>
      <c r="B33" s="21" t="s">
        <v>37</v>
      </c>
      <c r="C33" s="18">
        <v>3</v>
      </c>
      <c r="D33" s="18" t="s">
        <v>63</v>
      </c>
      <c r="E33" s="18">
        <v>10</v>
      </c>
      <c r="F33" s="18"/>
      <c r="G33" s="18"/>
      <c r="H33" s="18"/>
      <c r="I33" s="18"/>
      <c r="J33" s="18"/>
      <c r="K33" s="18"/>
      <c r="L33" s="18"/>
      <c r="M33" s="19"/>
      <c r="N33" s="19"/>
      <c r="O33" s="19"/>
      <c r="P33" s="19">
        <v>125.36</v>
      </c>
      <c r="Q33" s="19">
        <f t="shared" si="0"/>
        <v>140.36000000000001</v>
      </c>
      <c r="R33" s="19">
        <f t="shared" si="1"/>
        <v>28</v>
      </c>
      <c r="S33" s="18">
        <v>6</v>
      </c>
      <c r="T33" s="18">
        <v>10</v>
      </c>
      <c r="U33" s="18"/>
      <c r="V33" s="18"/>
      <c r="W33" s="18"/>
      <c r="X33" s="18"/>
      <c r="Y33" s="18"/>
      <c r="Z33" s="18"/>
      <c r="AA33" s="18"/>
      <c r="AB33" s="18"/>
      <c r="AC33" s="19"/>
      <c r="AD33" s="19"/>
      <c r="AE33" s="19"/>
      <c r="AF33" s="19">
        <v>125.33</v>
      </c>
      <c r="AG33" s="19">
        <f t="shared" si="2"/>
        <v>135.32999999999998</v>
      </c>
      <c r="AH33" s="20">
        <f t="shared" si="3"/>
        <v>30</v>
      </c>
      <c r="AI33" s="19">
        <f t="shared" si="4"/>
        <v>275.69</v>
      </c>
      <c r="AJ33" s="20">
        <f t="shared" si="5"/>
        <v>28</v>
      </c>
    </row>
    <row r="34" spans="1:36" x14ac:dyDescent="0.2">
      <c r="A34" s="16">
        <v>12</v>
      </c>
      <c r="B34" s="21" t="s">
        <v>29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19"/>
      <c r="O34" s="19"/>
      <c r="P34" s="19">
        <v>137.11000000000001</v>
      </c>
      <c r="Q34" s="19">
        <f t="shared" si="0"/>
        <v>137.11000000000001</v>
      </c>
      <c r="R34" s="19">
        <f t="shared" si="1"/>
        <v>27</v>
      </c>
      <c r="S34" s="18" t="s">
        <v>58</v>
      </c>
      <c r="T34" s="18"/>
      <c r="U34" s="18"/>
      <c r="V34" s="18"/>
      <c r="W34" s="18"/>
      <c r="X34" s="18"/>
      <c r="Y34" s="18"/>
      <c r="Z34" s="18"/>
      <c r="AA34" s="18"/>
      <c r="AB34" s="18"/>
      <c r="AC34" s="19"/>
      <c r="AD34" s="19"/>
      <c r="AE34" s="19"/>
      <c r="AF34" s="19">
        <v>140.11000000000001</v>
      </c>
      <c r="AG34" s="19">
        <f t="shared" si="2"/>
        <v>145.11000000000001</v>
      </c>
      <c r="AH34" s="20">
        <f t="shared" si="3"/>
        <v>31</v>
      </c>
      <c r="AI34" s="19">
        <f t="shared" si="4"/>
        <v>282.22000000000003</v>
      </c>
      <c r="AJ34" s="20">
        <f t="shared" si="5"/>
        <v>29</v>
      </c>
    </row>
    <row r="35" spans="1:36" x14ac:dyDescent="0.2">
      <c r="A35" s="16">
        <v>43</v>
      </c>
      <c r="B35" s="17" t="s">
        <v>54</v>
      </c>
      <c r="C35" s="18">
        <v>10</v>
      </c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>
        <v>20</v>
      </c>
      <c r="O35" s="19"/>
      <c r="P35" s="19">
        <v>142.94999999999999</v>
      </c>
      <c r="Q35" s="19">
        <f t="shared" si="0"/>
        <v>167.95</v>
      </c>
      <c r="R35" s="19">
        <f t="shared" si="1"/>
        <v>33</v>
      </c>
      <c r="S35" s="18">
        <v>2</v>
      </c>
      <c r="T35" s="18">
        <v>7</v>
      </c>
      <c r="U35" s="18"/>
      <c r="V35" s="18"/>
      <c r="W35" s="18"/>
      <c r="X35" s="18"/>
      <c r="Y35" s="18"/>
      <c r="Z35" s="18"/>
      <c r="AA35" s="18"/>
      <c r="AB35" s="18"/>
      <c r="AC35" s="19"/>
      <c r="AD35" s="19"/>
      <c r="AE35" s="19"/>
      <c r="AF35" s="19">
        <v>107.03</v>
      </c>
      <c r="AG35" s="19">
        <f t="shared" si="2"/>
        <v>117.03</v>
      </c>
      <c r="AH35" s="20">
        <f t="shared" si="3"/>
        <v>26</v>
      </c>
      <c r="AI35" s="19">
        <f t="shared" si="4"/>
        <v>284.98</v>
      </c>
      <c r="AJ35" s="20">
        <f t="shared" si="5"/>
        <v>30</v>
      </c>
    </row>
    <row r="36" spans="1:36" x14ac:dyDescent="0.2">
      <c r="A36" s="16">
        <v>10</v>
      </c>
      <c r="B36" s="17" t="s">
        <v>22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>
        <v>155.24</v>
      </c>
      <c r="Q36" s="19">
        <f t="shared" si="0"/>
        <v>155.24</v>
      </c>
      <c r="R36" s="19">
        <f t="shared" si="1"/>
        <v>30</v>
      </c>
      <c r="S36" s="18">
        <v>12</v>
      </c>
      <c r="T36" s="18"/>
      <c r="U36" s="18"/>
      <c r="V36" s="18"/>
      <c r="W36" s="18"/>
      <c r="X36" s="18"/>
      <c r="Y36" s="18"/>
      <c r="Z36" s="18"/>
      <c r="AA36" s="18"/>
      <c r="AB36" s="18"/>
      <c r="AC36" s="19"/>
      <c r="AD36" s="19"/>
      <c r="AE36" s="19"/>
      <c r="AF36" s="19">
        <v>143.93</v>
      </c>
      <c r="AG36" s="19">
        <f t="shared" si="2"/>
        <v>148.93</v>
      </c>
      <c r="AH36" s="20">
        <f t="shared" si="3"/>
        <v>32</v>
      </c>
      <c r="AI36" s="19">
        <f t="shared" si="4"/>
        <v>304.17</v>
      </c>
      <c r="AJ36" s="20">
        <f t="shared" si="5"/>
        <v>31</v>
      </c>
    </row>
    <row r="37" spans="1:36" x14ac:dyDescent="0.2">
      <c r="A37" s="16">
        <v>13</v>
      </c>
      <c r="B37" s="21" t="s">
        <v>30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19"/>
      <c r="P37" s="19">
        <v>156.25</v>
      </c>
      <c r="Q37" s="19">
        <f t="shared" si="0"/>
        <v>156.25</v>
      </c>
      <c r="R37" s="19">
        <f t="shared" si="1"/>
        <v>31</v>
      </c>
      <c r="S37" s="18" t="s">
        <v>58</v>
      </c>
      <c r="T37" s="18">
        <v>12</v>
      </c>
      <c r="U37" s="18"/>
      <c r="V37" s="18"/>
      <c r="W37" s="18"/>
      <c r="X37" s="18"/>
      <c r="Y37" s="18"/>
      <c r="Z37" s="18"/>
      <c r="AA37" s="18"/>
      <c r="AB37" s="18"/>
      <c r="AC37" s="19"/>
      <c r="AD37" s="19">
        <v>20</v>
      </c>
      <c r="AE37" s="19"/>
      <c r="AF37" s="19">
        <v>178.27</v>
      </c>
      <c r="AG37" s="19">
        <f t="shared" si="2"/>
        <v>208.27</v>
      </c>
      <c r="AH37" s="20">
        <f t="shared" si="3"/>
        <v>33</v>
      </c>
      <c r="AI37" s="19">
        <f t="shared" si="4"/>
        <v>364.52</v>
      </c>
      <c r="AJ37" s="20">
        <f t="shared" si="5"/>
        <v>32</v>
      </c>
    </row>
    <row r="38" spans="1:36" x14ac:dyDescent="0.2">
      <c r="A38" s="16">
        <v>32</v>
      </c>
      <c r="B38" s="21" t="s">
        <v>21</v>
      </c>
      <c r="C38" s="18">
        <v>2</v>
      </c>
      <c r="D38" s="18">
        <v>8</v>
      </c>
      <c r="E38" s="18" t="s">
        <v>61</v>
      </c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>
        <v>999</v>
      </c>
      <c r="Q38" s="19">
        <f t="shared" si="0"/>
        <v>1014</v>
      </c>
      <c r="R38" s="19">
        <f t="shared" si="1"/>
        <v>35</v>
      </c>
      <c r="S38" s="18">
        <v>3</v>
      </c>
      <c r="T38" s="18"/>
      <c r="U38" s="18"/>
      <c r="V38" s="18"/>
      <c r="W38" s="18"/>
      <c r="X38" s="18"/>
      <c r="Y38" s="18"/>
      <c r="Z38" s="18"/>
      <c r="AA38" s="18"/>
      <c r="AB38" s="18"/>
      <c r="AC38" s="19"/>
      <c r="AD38" s="19"/>
      <c r="AE38" s="19"/>
      <c r="AF38" s="19">
        <v>98.96</v>
      </c>
      <c r="AG38" s="19">
        <f t="shared" si="2"/>
        <v>103.96</v>
      </c>
      <c r="AH38" s="20">
        <f t="shared" si="3"/>
        <v>16</v>
      </c>
      <c r="AI38" s="19">
        <f t="shared" si="4"/>
        <v>1117.96</v>
      </c>
      <c r="AJ38" s="20">
        <f t="shared" si="5"/>
        <v>33</v>
      </c>
    </row>
    <row r="39" spans="1:36" x14ac:dyDescent="0.2">
      <c r="A39" s="16">
        <v>36</v>
      </c>
      <c r="B39" s="17" t="s">
        <v>49</v>
      </c>
      <c r="C39" s="18" t="s">
        <v>65</v>
      </c>
      <c r="D39" s="18">
        <v>6</v>
      </c>
      <c r="E39" s="18">
        <v>8</v>
      </c>
      <c r="F39" s="18"/>
      <c r="G39" s="18"/>
      <c r="H39" s="18"/>
      <c r="I39" s="18"/>
      <c r="J39" s="18"/>
      <c r="K39" s="18"/>
      <c r="L39" s="18"/>
      <c r="M39" s="19"/>
      <c r="N39" s="19"/>
      <c r="O39" s="19"/>
      <c r="P39" s="19">
        <v>147.24</v>
      </c>
      <c r="Q39" s="19">
        <f t="shared" si="0"/>
        <v>162.24</v>
      </c>
      <c r="R39" s="19">
        <f t="shared" si="1"/>
        <v>32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9"/>
      <c r="AD39" s="19"/>
      <c r="AE39" s="19"/>
      <c r="AF39" s="19">
        <v>999</v>
      </c>
      <c r="AG39" s="19">
        <f t="shared" si="2"/>
        <v>999</v>
      </c>
      <c r="AH39" s="20">
        <f t="shared" si="3"/>
        <v>34</v>
      </c>
      <c r="AI39" s="19">
        <f t="shared" si="4"/>
        <v>1161.24</v>
      </c>
      <c r="AJ39" s="20">
        <f t="shared" si="5"/>
        <v>34</v>
      </c>
    </row>
    <row r="40" spans="1:36" x14ac:dyDescent="0.2">
      <c r="A40" s="16">
        <v>23</v>
      </c>
      <c r="B40" s="21" t="s">
        <v>21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  <c r="N40" s="19"/>
      <c r="O40" s="19"/>
      <c r="P40" s="19">
        <v>999</v>
      </c>
      <c r="Q40" s="19">
        <f t="shared" si="0"/>
        <v>999</v>
      </c>
      <c r="R40" s="19">
        <f t="shared" si="1"/>
        <v>34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  <c r="AD40" s="19"/>
      <c r="AE40" s="19"/>
      <c r="AF40" s="19">
        <v>999</v>
      </c>
      <c r="AG40" s="19">
        <f t="shared" si="2"/>
        <v>999</v>
      </c>
      <c r="AH40" s="20">
        <f t="shared" si="3"/>
        <v>34</v>
      </c>
      <c r="AI40" s="19">
        <f t="shared" si="4"/>
        <v>1998</v>
      </c>
      <c r="AJ40" s="20">
        <f t="shared" si="5"/>
        <v>35</v>
      </c>
    </row>
  </sheetData>
  <sortState ref="A6:AJ40">
    <sortCondition ref="AJ40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40">
    <cfRule type="expression" dxfId="33" priority="1" stopIfTrue="1">
      <formula>COUNTIF($C6:$L6,C6)&gt;1</formula>
    </cfRule>
    <cfRule type="expression" dxfId="32" priority="2" stopIfTrue="1">
      <formula>COUNTIF(C6:C6,C6)=1</formula>
    </cfRule>
  </conditionalFormatting>
  <conditionalFormatting sqref="S6:AB40">
    <cfRule type="expression" dxfId="31" priority="3" stopIfTrue="1">
      <formula>COUNTIF($S6:$AB6,S6)&gt;1</formula>
    </cfRule>
    <cfRule type="expression" dxfId="30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showZeros="0" view="pageBreakPreview" zoomScale="110" zoomScaleNormal="75" zoomScaleSheetLayoutView="11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17" sqref="A17"/>
    </sheetView>
  </sheetViews>
  <sheetFormatPr defaultColWidth="7.85546875" defaultRowHeight="12.75" x14ac:dyDescent="0.2"/>
  <cols>
    <col min="1" max="1" width="3.42578125" style="22" customWidth="1"/>
    <col min="2" max="2" width="16.2851562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4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.42578125" style="6" customWidth="1"/>
    <col min="35" max="35" width="6" style="6" customWidth="1"/>
    <col min="36" max="36" width="3.7109375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thickBot="1" x14ac:dyDescent="0.25">
      <c r="A5" s="46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51">
        <v>57</v>
      </c>
      <c r="B6" s="52" t="s">
        <v>77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82.89</v>
      </c>
      <c r="Q6" s="19">
        <f>(COUNTA(C6:L6)*5)+SUM(M6:P6)</f>
        <v>82.89</v>
      </c>
      <c r="R6" s="19">
        <f>RANK(Q6,$Q$6:$Q$24,1)</f>
        <v>1</v>
      </c>
      <c r="S6" s="18" t="s">
        <v>24</v>
      </c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84.49</v>
      </c>
      <c r="AG6" s="19">
        <f>(COUNTA(S6:AB6)*5)+SUM(AC6:AF6)</f>
        <v>89.49</v>
      </c>
      <c r="AH6" s="20">
        <f>RANK(AG6,$AG$6:$AG$24,1)</f>
        <v>4</v>
      </c>
      <c r="AI6" s="19">
        <f>AG6+Q6</f>
        <v>172.38</v>
      </c>
      <c r="AJ6" s="20">
        <f>RANK(AI6,$AI$6:$AI$24,1)</f>
        <v>1</v>
      </c>
    </row>
    <row r="7" spans="1:36" x14ac:dyDescent="0.2">
      <c r="A7" s="53">
        <v>24</v>
      </c>
      <c r="B7" s="54" t="s">
        <v>39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88.78</v>
      </c>
      <c r="Q7" s="19">
        <f>(COUNTA(C7:L7)*5)+SUM(M7:P7)</f>
        <v>88.78</v>
      </c>
      <c r="R7" s="19">
        <f>RANK(Q7,$Q$6:$Q$24,1)</f>
        <v>2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85.9</v>
      </c>
      <c r="AG7" s="19">
        <f>(COUNTA(S7:AB7)*5)+SUM(AC7:AF7)</f>
        <v>85.9</v>
      </c>
      <c r="AH7" s="20">
        <f>RANK(AG7,$AG$6:$AG$24,1)</f>
        <v>2</v>
      </c>
      <c r="AI7" s="19">
        <f>AG7+Q7</f>
        <v>174.68</v>
      </c>
      <c r="AJ7" s="20">
        <f>RANK(AI7,$AI$6:$AI$24,1)</f>
        <v>2</v>
      </c>
    </row>
    <row r="8" spans="1:36" x14ac:dyDescent="0.2">
      <c r="A8" s="53">
        <v>50</v>
      </c>
      <c r="B8" s="54" t="s">
        <v>73</v>
      </c>
      <c r="C8" s="18">
        <v>6</v>
      </c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87.72</v>
      </c>
      <c r="Q8" s="19">
        <f>(COUNTA(C8:L8)*5)+SUM(M8:P8)</f>
        <v>92.72</v>
      </c>
      <c r="R8" s="19">
        <f>RANK(Q8,$Q$6:$Q$24,1)</f>
        <v>3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85.15</v>
      </c>
      <c r="AG8" s="19">
        <f>(COUNTA(S8:AB8)*5)+SUM(AC8:AF8)</f>
        <v>85.15</v>
      </c>
      <c r="AH8" s="20">
        <f>RANK(AG8,$AG$6:$AG$24,1)</f>
        <v>1</v>
      </c>
      <c r="AI8" s="19">
        <f>AG8+Q8</f>
        <v>177.87</v>
      </c>
      <c r="AJ8" s="20">
        <f>RANK(AI8,$AI$6:$AI$24,1)</f>
        <v>3</v>
      </c>
    </row>
    <row r="9" spans="1:36" x14ac:dyDescent="0.2">
      <c r="A9" s="53">
        <v>49</v>
      </c>
      <c r="B9" s="54" t="s">
        <v>72</v>
      </c>
      <c r="C9" s="18">
        <v>6</v>
      </c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>
        <v>91.86</v>
      </c>
      <c r="Q9" s="19">
        <f>(COUNTA(C9:L9)*5)+SUM(M9:P9)</f>
        <v>96.86</v>
      </c>
      <c r="R9" s="19">
        <f>RANK(Q9,$Q$6:$Q$24,1)</f>
        <v>5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>
        <v>90.66</v>
      </c>
      <c r="AG9" s="19">
        <f>(COUNTA(S9:AB9)*5)+SUM(AC9:AF9)</f>
        <v>90.66</v>
      </c>
      <c r="AH9" s="20">
        <f>RANK(AG9,$AG$6:$AG$24,1)</f>
        <v>6</v>
      </c>
      <c r="AI9" s="19">
        <f>AG9+Q9</f>
        <v>187.51999999999998</v>
      </c>
      <c r="AJ9" s="20">
        <f>RANK(AI9,$AI$6:$AI$24,1)</f>
        <v>4</v>
      </c>
    </row>
    <row r="10" spans="1:36" x14ac:dyDescent="0.2">
      <c r="A10" s="53">
        <v>3</v>
      </c>
      <c r="B10" s="55" t="s">
        <v>23</v>
      </c>
      <c r="C10" s="18" t="s">
        <v>24</v>
      </c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>
        <v>95.01</v>
      </c>
      <c r="Q10" s="19">
        <f>(COUNTA(C10:L10)*5)+SUM(M10:P10)</f>
        <v>100.01</v>
      </c>
      <c r="R10" s="19">
        <f>RANK(Q10,$Q$6:$Q$24,1)</f>
        <v>6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>
        <v>87.76</v>
      </c>
      <c r="AG10" s="19">
        <f>(COUNTA(S10:AB10)*5)+SUM(AC10:AF10)</f>
        <v>87.76</v>
      </c>
      <c r="AH10" s="20">
        <f>RANK(AG10,$AG$6:$AG$24,1)</f>
        <v>3</v>
      </c>
      <c r="AI10" s="19">
        <f>AG10+Q10</f>
        <v>187.77</v>
      </c>
      <c r="AJ10" s="20">
        <f>RANK(AI10,$AI$6:$AI$24,1)</f>
        <v>5</v>
      </c>
    </row>
    <row r="11" spans="1:36" x14ac:dyDescent="0.2">
      <c r="A11" s="53">
        <v>6</v>
      </c>
      <c r="B11" s="55" t="s">
        <v>27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>
        <v>93.78</v>
      </c>
      <c r="Q11" s="19">
        <f>(COUNTA(C11:L11)*5)+SUM(M11:P11)</f>
        <v>93.78</v>
      </c>
      <c r="R11" s="19">
        <f>RANK(Q11,$Q$6:$Q$24,1)</f>
        <v>4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>
        <v>96.71</v>
      </c>
      <c r="AG11" s="19">
        <f>(COUNTA(S11:AB11)*5)+SUM(AC11:AF11)</f>
        <v>96.71</v>
      </c>
      <c r="AH11" s="20">
        <f>RANK(AG11,$AG$6:$AG$24,1)</f>
        <v>8</v>
      </c>
      <c r="AI11" s="19">
        <f>AG11+Q11</f>
        <v>190.49</v>
      </c>
      <c r="AJ11" s="20">
        <f>RANK(AI11,$AI$6:$AI$24,1)</f>
        <v>6</v>
      </c>
    </row>
    <row r="12" spans="1:36" ht="13.5" thickBot="1" x14ac:dyDescent="0.25">
      <c r="A12" s="56">
        <v>54</v>
      </c>
      <c r="B12" s="57" t="s">
        <v>75</v>
      </c>
      <c r="C12" s="18">
        <v>3</v>
      </c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>
        <v>96.7</v>
      </c>
      <c r="Q12" s="19">
        <f>(COUNTA(C12:L12)*5)+SUM(M12:P12)</f>
        <v>101.7</v>
      </c>
      <c r="R12" s="19">
        <f>RANK(Q12,$Q$6:$Q$24,1)</f>
        <v>7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>
        <v>94.31</v>
      </c>
      <c r="AG12" s="19">
        <f>(COUNTA(S12:AB12)*5)+SUM(AC12:AF12)</f>
        <v>94.31</v>
      </c>
      <c r="AH12" s="20">
        <f>RANK(AG12,$AG$6:$AG$24,1)</f>
        <v>7</v>
      </c>
      <c r="AI12" s="19">
        <f>AG12+Q12</f>
        <v>196.01</v>
      </c>
      <c r="AJ12" s="20">
        <f>RANK(AI12,$AI$6:$AI$24,1)</f>
        <v>7</v>
      </c>
    </row>
    <row r="13" spans="1:36" x14ac:dyDescent="0.2">
      <c r="A13" s="50">
        <v>55</v>
      </c>
      <c r="B13" s="25" t="s">
        <v>76</v>
      </c>
      <c r="C13" s="18">
        <v>3</v>
      </c>
      <c r="D13" s="18">
        <v>8</v>
      </c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>
        <v>98.6</v>
      </c>
      <c r="Q13" s="19">
        <f>(COUNTA(C13:L13)*5)+SUM(M13:P13)</f>
        <v>108.6</v>
      </c>
      <c r="R13" s="19">
        <f>RANK(Q13,$Q$6:$Q$24,1)</f>
        <v>10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  <c r="AD13" s="19"/>
      <c r="AE13" s="19"/>
      <c r="AF13" s="19">
        <v>90.02</v>
      </c>
      <c r="AG13" s="19">
        <f>(COUNTA(S13:AB13)*5)+SUM(AC13:AF13)</f>
        <v>90.02</v>
      </c>
      <c r="AH13" s="20">
        <f>RANK(AG13,$AG$6:$AG$24,1)</f>
        <v>5</v>
      </c>
      <c r="AI13" s="19">
        <f>AG13+Q13</f>
        <v>198.62</v>
      </c>
      <c r="AJ13" s="20">
        <f>RANK(AI13,$AI$6:$AI$24,1)</f>
        <v>8</v>
      </c>
    </row>
    <row r="14" spans="1:36" x14ac:dyDescent="0.2">
      <c r="A14" s="16">
        <v>52</v>
      </c>
      <c r="B14" s="21" t="s">
        <v>74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>
        <v>103.76</v>
      </c>
      <c r="Q14" s="19">
        <f>(COUNTA(C14:L14)*5)+SUM(M14:P14)</f>
        <v>103.76</v>
      </c>
      <c r="R14" s="19">
        <f>RANK(Q14,$Q$6:$Q$24,1)</f>
        <v>8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>
        <v>102.91</v>
      </c>
      <c r="AG14" s="19">
        <f>(COUNTA(S14:AB14)*5)+SUM(AC14:AF14)</f>
        <v>102.91</v>
      </c>
      <c r="AH14" s="20">
        <f>RANK(AG14,$AG$6:$AG$24,1)</f>
        <v>10</v>
      </c>
      <c r="AI14" s="19">
        <f>AG14+Q14</f>
        <v>206.67000000000002</v>
      </c>
      <c r="AJ14" s="20">
        <f>RANK(AI14,$AI$6:$AI$24,1)</f>
        <v>9</v>
      </c>
    </row>
    <row r="15" spans="1:36" x14ac:dyDescent="0.2">
      <c r="A15" s="16">
        <v>58</v>
      </c>
      <c r="B15" s="21" t="s">
        <v>78</v>
      </c>
      <c r="C15" s="18">
        <v>12</v>
      </c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>
        <v>100.87</v>
      </c>
      <c r="Q15" s="19">
        <f>(COUNTA(C15:L15)*5)+SUM(M15:P15)</f>
        <v>105.87</v>
      </c>
      <c r="R15" s="19">
        <f>RANK(Q15,$Q$6:$Q$24,1)</f>
        <v>9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9"/>
      <c r="AE15" s="19"/>
      <c r="AF15" s="19">
        <v>104.83</v>
      </c>
      <c r="AG15" s="19">
        <f>(COUNTA(S15:AB15)*5)+SUM(AC15:AF15)</f>
        <v>104.83</v>
      </c>
      <c r="AH15" s="20">
        <f>RANK(AG15,$AG$6:$AG$24,1)</f>
        <v>12</v>
      </c>
      <c r="AI15" s="19">
        <f>AG15+Q15</f>
        <v>210.7</v>
      </c>
      <c r="AJ15" s="20">
        <f>RANK(AI15,$AI$6:$AI$24,1)</f>
        <v>10</v>
      </c>
    </row>
    <row r="16" spans="1:36" x14ac:dyDescent="0.2">
      <c r="A16" s="16">
        <v>16</v>
      </c>
      <c r="B16" s="17" t="s">
        <v>60</v>
      </c>
      <c r="C16" s="18">
        <v>8</v>
      </c>
      <c r="D16" s="18" t="s">
        <v>24</v>
      </c>
      <c r="E16" s="18">
        <v>12</v>
      </c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>
        <v>99.6</v>
      </c>
      <c r="Q16" s="19">
        <f>(COUNTA(C16:L16)*5)+SUM(M16:P16)</f>
        <v>114.6</v>
      </c>
      <c r="R16" s="19">
        <f>RANK(Q16,$Q$6:$Q$24,1)</f>
        <v>12</v>
      </c>
      <c r="S16" s="18" t="s">
        <v>61</v>
      </c>
      <c r="T16" s="18"/>
      <c r="U16" s="18"/>
      <c r="V16" s="18"/>
      <c r="W16" s="18"/>
      <c r="X16" s="18"/>
      <c r="Y16" s="18"/>
      <c r="Z16" s="18"/>
      <c r="AA16" s="18"/>
      <c r="AB16" s="18"/>
      <c r="AC16" s="19"/>
      <c r="AD16" s="19"/>
      <c r="AE16" s="19"/>
      <c r="AF16" s="19">
        <v>98.45</v>
      </c>
      <c r="AG16" s="19">
        <f>(COUNTA(S16:AB16)*5)+SUM(AC16:AF16)</f>
        <v>103.45</v>
      </c>
      <c r="AH16" s="20">
        <f>RANK(AG16,$AG$6:$AG$24,1)</f>
        <v>11</v>
      </c>
      <c r="AI16" s="19">
        <f>AG16+Q16</f>
        <v>218.05</v>
      </c>
      <c r="AJ16" s="20">
        <f>RANK(AI16,$AI$6:$AI$24,1)</f>
        <v>11</v>
      </c>
    </row>
    <row r="17" spans="1:36" x14ac:dyDescent="0.2">
      <c r="A17" s="16">
        <v>47</v>
      </c>
      <c r="B17" s="21" t="s">
        <v>69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>
        <v>118.81</v>
      </c>
      <c r="Q17" s="19">
        <f>(COUNTA(C17:L17)*5)+SUM(M17:P17)</f>
        <v>118.81</v>
      </c>
      <c r="R17" s="19">
        <f>RANK(Q17,$Q$6:$Q$24,1)</f>
        <v>14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19">
        <v>100.89</v>
      </c>
      <c r="AG17" s="19">
        <f>(COUNTA(S17:AB17)*5)+SUM(AC17:AF17)</f>
        <v>100.89</v>
      </c>
      <c r="AH17" s="20">
        <f>RANK(AG17,$AG$6:$AG$24,1)</f>
        <v>9</v>
      </c>
      <c r="AI17" s="19">
        <f>AG17+Q17</f>
        <v>219.7</v>
      </c>
      <c r="AJ17" s="20">
        <f>RANK(AI17,$AI$6:$AI$24,1)</f>
        <v>12</v>
      </c>
    </row>
    <row r="18" spans="1:36" x14ac:dyDescent="0.2">
      <c r="A18" s="16">
        <v>46</v>
      </c>
      <c r="B18" s="21" t="s">
        <v>68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>
        <v>112.65</v>
      </c>
      <c r="Q18" s="19">
        <f>(COUNTA(C18:L18)*5)+SUM(M18:P18)</f>
        <v>112.65</v>
      </c>
      <c r="R18" s="19">
        <f>RANK(Q18,$Q$6:$Q$24,1)</f>
        <v>11</v>
      </c>
      <c r="S18" s="18">
        <v>2</v>
      </c>
      <c r="T18" s="18"/>
      <c r="U18" s="18"/>
      <c r="V18" s="18"/>
      <c r="W18" s="18"/>
      <c r="X18" s="18"/>
      <c r="Y18" s="18"/>
      <c r="Z18" s="18"/>
      <c r="AA18" s="18"/>
      <c r="AB18" s="18"/>
      <c r="AC18" s="19"/>
      <c r="AD18" s="19"/>
      <c r="AE18" s="19"/>
      <c r="AF18" s="19">
        <v>102.3</v>
      </c>
      <c r="AG18" s="19">
        <f>(COUNTA(S18:AB18)*5)+SUM(AC18:AF18)</f>
        <v>107.3</v>
      </c>
      <c r="AH18" s="20">
        <f>RANK(AG18,$AG$6:$AG$24,1)</f>
        <v>13</v>
      </c>
      <c r="AI18" s="19">
        <f>AG18+Q18</f>
        <v>219.95</v>
      </c>
      <c r="AJ18" s="20">
        <f>RANK(AI18,$AI$6:$AI$24,1)</f>
        <v>13</v>
      </c>
    </row>
    <row r="19" spans="1:36" x14ac:dyDescent="0.2">
      <c r="A19" s="16">
        <v>4</v>
      </c>
      <c r="B19" s="17" t="s">
        <v>25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>
        <v>118.25</v>
      </c>
      <c r="Q19" s="19">
        <f>(COUNTA(C19:L19)*5)+SUM(M19:P19)</f>
        <v>118.25</v>
      </c>
      <c r="R19" s="19">
        <f>RANK(Q19,$Q$6:$Q$24,1)</f>
        <v>13</v>
      </c>
      <c r="S19" s="18">
        <v>5</v>
      </c>
      <c r="T19" s="18">
        <v>6</v>
      </c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19">
        <v>98.06</v>
      </c>
      <c r="AG19" s="19">
        <f>(COUNTA(S19:AB19)*5)+SUM(AC19:AF19)</f>
        <v>108.06</v>
      </c>
      <c r="AH19" s="20">
        <f>RANK(AG19,$AG$6:$AG$24,1)</f>
        <v>14</v>
      </c>
      <c r="AI19" s="19">
        <f>AG19+Q19</f>
        <v>226.31</v>
      </c>
      <c r="AJ19" s="20">
        <f>RANK(AI19,$AI$6:$AI$24,1)</f>
        <v>14</v>
      </c>
    </row>
    <row r="20" spans="1:36" x14ac:dyDescent="0.2">
      <c r="A20" s="16">
        <v>31</v>
      </c>
      <c r="B20" s="21" t="s">
        <v>66</v>
      </c>
      <c r="C20" s="18">
        <v>2</v>
      </c>
      <c r="D20" s="18">
        <v>6</v>
      </c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>
        <v>113.63</v>
      </c>
      <c r="Q20" s="19">
        <f>(COUNTA(C20:L20)*5)+SUM(M20:P20)</f>
        <v>123.63</v>
      </c>
      <c r="R20" s="19">
        <f>RANK(Q20,$Q$6:$Q$24,1)</f>
        <v>17</v>
      </c>
      <c r="S20" s="18">
        <v>2</v>
      </c>
      <c r="T20" s="18">
        <v>11</v>
      </c>
      <c r="U20" s="18"/>
      <c r="V20" s="18"/>
      <c r="W20" s="18"/>
      <c r="X20" s="18"/>
      <c r="Y20" s="18"/>
      <c r="Z20" s="18"/>
      <c r="AA20" s="18"/>
      <c r="AB20" s="18"/>
      <c r="AC20" s="19"/>
      <c r="AD20" s="19"/>
      <c r="AE20" s="19"/>
      <c r="AF20" s="19">
        <v>106.58</v>
      </c>
      <c r="AG20" s="19">
        <f>(COUNTA(S20:AB20)*5)+SUM(AC20:AF20)</f>
        <v>116.58</v>
      </c>
      <c r="AH20" s="20">
        <f>RANK(AG20,$AG$6:$AG$24,1)</f>
        <v>16</v>
      </c>
      <c r="AI20" s="19">
        <f>AG20+Q20</f>
        <v>240.20999999999998</v>
      </c>
      <c r="AJ20" s="20">
        <f>RANK(AI20,$AI$6:$AI$24,1)</f>
        <v>15</v>
      </c>
    </row>
    <row r="21" spans="1:36" x14ac:dyDescent="0.2">
      <c r="A21" s="16">
        <v>45</v>
      </c>
      <c r="B21" s="21" t="s">
        <v>67</v>
      </c>
      <c r="C21" s="18">
        <v>6</v>
      </c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>
        <v>128.63999999999999</v>
      </c>
      <c r="Q21" s="19">
        <f>(COUNTA(C21:L21)*5)+SUM(M21:P21)</f>
        <v>133.63999999999999</v>
      </c>
      <c r="R21" s="19">
        <f>RANK(Q21,$Q$6:$Q$24,1)</f>
        <v>18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  <c r="AD21" s="19"/>
      <c r="AE21" s="19"/>
      <c r="AF21" s="19">
        <v>111.38</v>
      </c>
      <c r="AG21" s="19">
        <f>(COUNTA(S21:AB21)*5)+SUM(AC21:AF21)</f>
        <v>111.38</v>
      </c>
      <c r="AH21" s="20">
        <f>RANK(AG21,$AG$6:$AG$24,1)</f>
        <v>15</v>
      </c>
      <c r="AI21" s="19">
        <f>AG21+Q21</f>
        <v>245.01999999999998</v>
      </c>
      <c r="AJ21" s="20">
        <f>RANK(AI21,$AI$6:$AI$24,1)</f>
        <v>16</v>
      </c>
    </row>
    <row r="22" spans="1:36" x14ac:dyDescent="0.2">
      <c r="A22" s="16">
        <v>5</v>
      </c>
      <c r="B22" s="17" t="s">
        <v>26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>
        <v>122.38</v>
      </c>
      <c r="Q22" s="19">
        <f>(COUNTA(C22:L22)*5)+SUM(M22:P22)</f>
        <v>122.38</v>
      </c>
      <c r="R22" s="19">
        <f>RANK(Q22,$Q$6:$Q$24,1)</f>
        <v>16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9"/>
      <c r="AF22" s="19">
        <v>124.96</v>
      </c>
      <c r="AG22" s="19">
        <v>124.96</v>
      </c>
      <c r="AH22" s="20">
        <f>RANK(AG22,$AG$6:$AG$24,1)</f>
        <v>17</v>
      </c>
      <c r="AI22" s="19">
        <f>AG22+Q22</f>
        <v>247.33999999999997</v>
      </c>
      <c r="AJ22" s="20">
        <f>RANK(AI22,$AI$6:$AI$24,1)</f>
        <v>17</v>
      </c>
    </row>
    <row r="23" spans="1:36" x14ac:dyDescent="0.2">
      <c r="A23" s="16">
        <v>108</v>
      </c>
      <c r="B23" s="21" t="s">
        <v>71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  <c r="P23" s="19">
        <v>121.03</v>
      </c>
      <c r="Q23" s="19">
        <f>(COUNTA(C23:L23)*5)+SUM(M23:P23)</f>
        <v>121.03</v>
      </c>
      <c r="R23" s="19">
        <f>RANK(Q23,$Q$6:$Q$24,1)</f>
        <v>15</v>
      </c>
      <c r="S23" s="18">
        <v>1</v>
      </c>
      <c r="T23" s="18">
        <v>3</v>
      </c>
      <c r="U23" s="18"/>
      <c r="V23" s="18"/>
      <c r="W23" s="18"/>
      <c r="X23" s="18"/>
      <c r="Y23" s="18"/>
      <c r="Z23" s="18"/>
      <c r="AA23" s="18"/>
      <c r="AB23" s="18"/>
      <c r="AC23" s="19"/>
      <c r="AD23" s="19"/>
      <c r="AE23" s="19"/>
      <c r="AF23" s="19">
        <v>118.11</v>
      </c>
      <c r="AG23" s="19">
        <f>(COUNTA(S23:AB23)*5)+SUM(AC23:AF23)</f>
        <v>128.11000000000001</v>
      </c>
      <c r="AH23" s="20">
        <f>RANK(AG23,$AG$6:$AG$24,1)</f>
        <v>18</v>
      </c>
      <c r="AI23" s="19">
        <f>AG23+Q23</f>
        <v>249.14000000000001</v>
      </c>
      <c r="AJ23" s="20">
        <f>RANK(AI23,$AI$6:$AI$24,1)</f>
        <v>18</v>
      </c>
    </row>
    <row r="24" spans="1:36" x14ac:dyDescent="0.2">
      <c r="A24" s="16">
        <v>48</v>
      </c>
      <c r="B24" s="21" t="s">
        <v>70</v>
      </c>
      <c r="C24" s="18">
        <v>6</v>
      </c>
      <c r="D24" s="18">
        <v>12</v>
      </c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>
        <v>135.80000000000001</v>
      </c>
      <c r="Q24" s="19">
        <f>(COUNTA(C24:L24)*5)+SUM(M24:P24)</f>
        <v>145.80000000000001</v>
      </c>
      <c r="R24" s="19">
        <f>RANK(Q24,$Q$6:$Q$24,1)</f>
        <v>19</v>
      </c>
      <c r="S24" s="18">
        <v>6</v>
      </c>
      <c r="T24" s="18"/>
      <c r="U24" s="18"/>
      <c r="V24" s="18"/>
      <c r="W24" s="18"/>
      <c r="X24" s="18"/>
      <c r="Y24" s="18"/>
      <c r="Z24" s="18"/>
      <c r="AA24" s="18"/>
      <c r="AB24" s="18"/>
      <c r="AC24" s="19"/>
      <c r="AD24" s="19"/>
      <c r="AE24" s="19"/>
      <c r="AF24" s="19">
        <v>123.99</v>
      </c>
      <c r="AG24" s="19">
        <f>(COUNTA(S24:AB24)*5)+SUM(AC24:AF24)</f>
        <v>128.99</v>
      </c>
      <c r="AH24" s="20">
        <f>RANK(AG24,$AG$6:$AG$24,1)</f>
        <v>19</v>
      </c>
      <c r="AI24" s="19">
        <f>AG24+Q24</f>
        <v>274.79000000000002</v>
      </c>
      <c r="AJ24" s="20">
        <f>RANK(AI24,$AI$6:$AI$24,1)</f>
        <v>19</v>
      </c>
    </row>
  </sheetData>
  <sortState ref="A6:AJ24">
    <sortCondition ref="AJ24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24">
    <cfRule type="expression" dxfId="29" priority="1" stopIfTrue="1">
      <formula>COUNTIF($C6:$L6,C6)&gt;1</formula>
    </cfRule>
    <cfRule type="expression" dxfId="28" priority="2" stopIfTrue="1">
      <formula>COUNTIF(C6:C6,C6)=1</formula>
    </cfRule>
  </conditionalFormatting>
  <conditionalFormatting sqref="S6:AB24">
    <cfRule type="expression" dxfId="27" priority="3" stopIfTrue="1">
      <formula>COUNTIF($S6:$AB6,S6)&gt;1</formula>
    </cfRule>
    <cfRule type="expression" dxfId="26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showZeros="0" view="pageBreakPreview" zoomScaleNormal="75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18" sqref="B6:B18"/>
    </sheetView>
  </sheetViews>
  <sheetFormatPr defaultColWidth="7.85546875" defaultRowHeight="12.75" x14ac:dyDescent="0.2"/>
  <cols>
    <col min="1" max="1" width="3.42578125" style="22" customWidth="1"/>
    <col min="2" max="2" width="14.7109375" style="23" customWidth="1"/>
    <col min="3" max="15" width="2.7109375" style="6" customWidth="1"/>
    <col min="16" max="16" width="5.140625" style="6" customWidth="1"/>
    <col min="17" max="17" width="7" style="22" customWidth="1"/>
    <col min="18" max="18" width="3" style="6" customWidth="1"/>
    <col min="19" max="31" width="2.7109375" style="6" customWidth="1"/>
    <col min="32" max="32" width="4.42578125" style="6" customWidth="1"/>
    <col min="33" max="33" width="7.1406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/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x14ac:dyDescent="0.2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16">
        <v>62</v>
      </c>
      <c r="B6" s="17" t="s">
        <v>83</v>
      </c>
      <c r="C6" s="18">
        <v>5</v>
      </c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120.94</v>
      </c>
      <c r="Q6" s="19">
        <f>(COUNTA(C6:L6)*5)+SUM(M6:P6)</f>
        <v>125.94</v>
      </c>
      <c r="R6" s="19">
        <f>RANK(Q6,$Q$6:$Q$18,1)</f>
        <v>1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114.14</v>
      </c>
      <c r="AG6" s="19">
        <f>(COUNTA(S6:AB6)*5)+SUM(AC6:AF6)</f>
        <v>114.14</v>
      </c>
      <c r="AH6" s="20">
        <f>RANK(AG6,$AG$6:$AG$18,1)</f>
        <v>1</v>
      </c>
      <c r="AI6" s="19">
        <f>AG6+Q6</f>
        <v>240.07999999999998</v>
      </c>
      <c r="AJ6" s="20">
        <f>RANK(AI6,$AI$6:$AI$18,1)</f>
        <v>1</v>
      </c>
    </row>
    <row r="7" spans="1:36" x14ac:dyDescent="0.2">
      <c r="A7" s="16">
        <v>64</v>
      </c>
      <c r="B7" s="21" t="s">
        <v>85</v>
      </c>
      <c r="C7" s="18">
        <v>3</v>
      </c>
      <c r="D7" s="18">
        <v>10</v>
      </c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123.39</v>
      </c>
      <c r="Q7" s="19">
        <f>(COUNTA(C7:L7)*5)+SUM(M7:P7)</f>
        <v>133.38999999999999</v>
      </c>
      <c r="R7" s="19">
        <f>RANK(Q7,$Q$6:$Q$18,1)</f>
        <v>3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123.26</v>
      </c>
      <c r="AG7" s="19">
        <f>(COUNTA(S7:AB7)*5)+SUM(AC7:AF7)</f>
        <v>123.26</v>
      </c>
      <c r="AH7" s="20">
        <f>RANK(AG7,$AG$6:$AG$18,1)</f>
        <v>3</v>
      </c>
      <c r="AI7" s="19">
        <f>AG7+Q7</f>
        <v>256.64999999999998</v>
      </c>
      <c r="AJ7" s="20">
        <f>RANK(AI7,$AI$6:$AI$18,1)</f>
        <v>2</v>
      </c>
    </row>
    <row r="8" spans="1:36" x14ac:dyDescent="0.2">
      <c r="A8" s="16">
        <v>59</v>
      </c>
      <c r="B8" s="17" t="s">
        <v>80</v>
      </c>
      <c r="C8" s="18">
        <v>6</v>
      </c>
      <c r="D8" s="18">
        <v>12</v>
      </c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126.36</v>
      </c>
      <c r="Q8" s="19">
        <f>(COUNTA(C8:L8)*5)+SUM(M8:P8)</f>
        <v>136.36000000000001</v>
      </c>
      <c r="R8" s="19">
        <f>RANK(Q8,$Q$6:$Q$18,1)</f>
        <v>4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122.75</v>
      </c>
      <c r="AG8" s="19">
        <f>(COUNTA(S8:AB8)*5)+SUM(AC8:AF8)</f>
        <v>122.75</v>
      </c>
      <c r="AH8" s="20">
        <f>RANK(AG8,$AG$6:$AG$18,1)</f>
        <v>2</v>
      </c>
      <c r="AI8" s="19">
        <f>AG8+Q8</f>
        <v>259.11</v>
      </c>
      <c r="AJ8" s="20">
        <f>RANK(AI8,$AI$6:$AI$18,1)</f>
        <v>3</v>
      </c>
    </row>
    <row r="9" spans="1:36" x14ac:dyDescent="0.2">
      <c r="A9" s="16">
        <v>60</v>
      </c>
      <c r="B9" s="17" t="s">
        <v>81</v>
      </c>
      <c r="C9" s="18">
        <v>2</v>
      </c>
      <c r="D9" s="18">
        <v>6</v>
      </c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>
        <v>126.71</v>
      </c>
      <c r="Q9" s="19">
        <f>(COUNTA(C9:L9)*5)+SUM(M9:P9)</f>
        <v>136.70999999999998</v>
      </c>
      <c r="R9" s="19">
        <f>RANK(Q9,$Q$6:$Q$18,1)</f>
        <v>5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>
        <v>123.52</v>
      </c>
      <c r="AG9" s="19">
        <f>(COUNTA(S9:AB9)*5)+SUM(AC9:AF9)</f>
        <v>123.52</v>
      </c>
      <c r="AH9" s="20">
        <f>RANK(AG9,$AG$6:$AG$18,1)</f>
        <v>4</v>
      </c>
      <c r="AI9" s="19">
        <f>AG9+Q9</f>
        <v>260.22999999999996</v>
      </c>
      <c r="AJ9" s="20">
        <f>RANK(AI9,$AI$6:$AI$18,1)</f>
        <v>4</v>
      </c>
    </row>
    <row r="10" spans="1:36" x14ac:dyDescent="0.2">
      <c r="A10" s="16">
        <v>68</v>
      </c>
      <c r="B10" s="21" t="s">
        <v>87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>
        <v>141.94999999999999</v>
      </c>
      <c r="Q10" s="19">
        <f>(COUNTA(C10:L10)*5)+SUM(M10:P10)</f>
        <v>141.94999999999999</v>
      </c>
      <c r="R10" s="19">
        <f>RANK(Q10,$Q$6:$Q$18,1)</f>
        <v>6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>
        <v>133.12</v>
      </c>
      <c r="AG10" s="19">
        <f>(COUNTA(S10:AB10)*5)+SUM(AC10:AF10)</f>
        <v>133.12</v>
      </c>
      <c r="AH10" s="20">
        <f>RANK(AG10,$AG$6:$AG$18,1)</f>
        <v>6</v>
      </c>
      <c r="AI10" s="19">
        <f>AG10+Q10</f>
        <v>275.07</v>
      </c>
      <c r="AJ10" s="20">
        <f>RANK(AI10,$AI$6:$AI$18,1)</f>
        <v>5</v>
      </c>
    </row>
    <row r="11" spans="1:36" x14ac:dyDescent="0.2">
      <c r="A11" s="16">
        <v>61</v>
      </c>
      <c r="B11" s="17" t="s">
        <v>82</v>
      </c>
      <c r="C11" s="18">
        <v>12</v>
      </c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>
        <v>126.69</v>
      </c>
      <c r="Q11" s="19">
        <f>(COUNTA(C11:L11)*5)+SUM(M11:P11)</f>
        <v>131.69</v>
      </c>
      <c r="R11" s="19">
        <f>RANK(Q11,$Q$6:$Q$18,1)</f>
        <v>2</v>
      </c>
      <c r="S11" s="18">
        <v>1</v>
      </c>
      <c r="T11" s="18">
        <v>12</v>
      </c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>
        <v>133.77000000000001</v>
      </c>
      <c r="AG11" s="19">
        <f>(COUNTA(S11:AB11)*5)+SUM(AC11:AF11)</f>
        <v>143.77000000000001</v>
      </c>
      <c r="AH11" s="20">
        <f>RANK(AG11,$AG$6:$AG$18,1)</f>
        <v>9</v>
      </c>
      <c r="AI11" s="19">
        <f>AG11+Q11</f>
        <v>275.46000000000004</v>
      </c>
      <c r="AJ11" s="20">
        <f>RANK(AI11,$AI$6:$AI$18,1)</f>
        <v>6</v>
      </c>
    </row>
    <row r="12" spans="1:36" x14ac:dyDescent="0.2">
      <c r="A12" s="16">
        <v>67</v>
      </c>
      <c r="B12" s="21" t="s">
        <v>86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>
        <v>142.84</v>
      </c>
      <c r="Q12" s="19">
        <f>(COUNTA(C12:L12)*5)+SUM(M12:P12)</f>
        <v>142.84</v>
      </c>
      <c r="R12" s="19">
        <f>RANK(Q12,$Q$6:$Q$18,1)</f>
        <v>7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>
        <v>133.83000000000001</v>
      </c>
      <c r="AG12" s="19">
        <f>(COUNTA(S12:AB12)*5)+SUM(AC12:AF12)</f>
        <v>133.83000000000001</v>
      </c>
      <c r="AH12" s="20">
        <f>RANK(AG12,$AG$6:$AG$18,1)</f>
        <v>7</v>
      </c>
      <c r="AI12" s="19">
        <f>AG12+Q12</f>
        <v>276.67</v>
      </c>
      <c r="AJ12" s="20">
        <f>RANK(AI12,$AI$6:$AI$18,1)</f>
        <v>7</v>
      </c>
    </row>
    <row r="13" spans="1:36" x14ac:dyDescent="0.2">
      <c r="A13" s="16">
        <v>72</v>
      </c>
      <c r="B13" s="21" t="s">
        <v>91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>
        <v>145.94</v>
      </c>
      <c r="Q13" s="19">
        <f>(COUNTA(C13:L13)*5)+SUM(M13:P13)</f>
        <v>145.94</v>
      </c>
      <c r="R13" s="19">
        <f>RANK(Q13,$Q$6:$Q$18,1)</f>
        <v>8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  <c r="AD13" s="19"/>
      <c r="AE13" s="19"/>
      <c r="AF13" s="19">
        <v>139.44</v>
      </c>
      <c r="AG13" s="19">
        <f>(COUNTA(S13:AB13)*5)+SUM(AC13:AF13)</f>
        <v>139.44</v>
      </c>
      <c r="AH13" s="20">
        <f>RANK(AG13,$AG$6:$AG$18,1)</f>
        <v>8</v>
      </c>
      <c r="AI13" s="19">
        <f>AG13+Q13</f>
        <v>285.38</v>
      </c>
      <c r="AJ13" s="20">
        <f>RANK(AI13,$AI$6:$AI$18,1)</f>
        <v>8</v>
      </c>
    </row>
    <row r="14" spans="1:36" x14ac:dyDescent="0.2">
      <c r="A14" s="16">
        <v>70</v>
      </c>
      <c r="B14" s="21" t="s">
        <v>89</v>
      </c>
      <c r="C14" s="18">
        <v>6</v>
      </c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>
        <v>140.99</v>
      </c>
      <c r="Q14" s="19">
        <f>(COUNTA(C14:L14)*5)+SUM(M14:P14)</f>
        <v>145.99</v>
      </c>
      <c r="R14" s="19">
        <f>RANK(Q14,$Q$6:$Q$18,1)</f>
        <v>9</v>
      </c>
      <c r="S14" s="18">
        <v>3</v>
      </c>
      <c r="T14" s="18">
        <v>6</v>
      </c>
      <c r="U14" s="18" t="s">
        <v>57</v>
      </c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>
        <v>140.24</v>
      </c>
      <c r="AG14" s="19">
        <f>(COUNTA(S14:AB14)*5)+SUM(AC14:AF14)</f>
        <v>155.24</v>
      </c>
      <c r="AH14" s="20">
        <f>RANK(AG14,$AG$6:$AG$18,1)</f>
        <v>12</v>
      </c>
      <c r="AI14" s="19">
        <f>AG14+Q14</f>
        <v>301.23</v>
      </c>
      <c r="AJ14" s="20">
        <f>RANK(AI14,$AI$6:$AI$18,1)</f>
        <v>9</v>
      </c>
    </row>
    <row r="15" spans="1:36" x14ac:dyDescent="0.2">
      <c r="A15" s="16">
        <v>71</v>
      </c>
      <c r="B15" s="21" t="s">
        <v>90</v>
      </c>
      <c r="C15" s="18">
        <v>3</v>
      </c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>
        <v>176.69</v>
      </c>
      <c r="Q15" s="19">
        <f>(COUNTA(C15:L15)*5)+SUM(M15:P15)</f>
        <v>181.69</v>
      </c>
      <c r="R15" s="19">
        <f>RANK(Q15,$Q$6:$Q$18,1)</f>
        <v>13</v>
      </c>
      <c r="S15" s="18">
        <v>3</v>
      </c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9"/>
      <c r="AE15" s="19"/>
      <c r="AF15" s="19">
        <v>123.13</v>
      </c>
      <c r="AG15" s="19">
        <f>(COUNTA(S15:AB15)*5)+SUM(AC15:AF15)</f>
        <v>128.13</v>
      </c>
      <c r="AH15" s="20">
        <f>RANK(AG15,$AG$6:$AG$18,1)</f>
        <v>5</v>
      </c>
      <c r="AI15" s="19">
        <f>AG15+Q15</f>
        <v>309.82</v>
      </c>
      <c r="AJ15" s="20">
        <f>RANK(AI15,$AI$6:$AI$18,1)</f>
        <v>10</v>
      </c>
    </row>
    <row r="16" spans="1:36" x14ac:dyDescent="0.2">
      <c r="A16" s="16">
        <v>69</v>
      </c>
      <c r="B16" s="21" t="s">
        <v>88</v>
      </c>
      <c r="C16" s="18">
        <v>5</v>
      </c>
      <c r="D16" s="18">
        <v>8</v>
      </c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>
        <v>157.6</v>
      </c>
      <c r="Q16" s="19">
        <f>(COUNTA(C16:L16)*5)+SUM(M16:P16)</f>
        <v>167.6</v>
      </c>
      <c r="R16" s="19">
        <f>RANK(Q16,$Q$6:$Q$18,1)</f>
        <v>11</v>
      </c>
      <c r="S16" s="18">
        <v>7</v>
      </c>
      <c r="T16" s="18"/>
      <c r="U16" s="18"/>
      <c r="V16" s="18"/>
      <c r="W16" s="18"/>
      <c r="X16" s="18"/>
      <c r="Y16" s="18"/>
      <c r="Z16" s="18"/>
      <c r="AA16" s="18"/>
      <c r="AB16" s="18"/>
      <c r="AC16" s="19"/>
      <c r="AD16" s="19"/>
      <c r="AE16" s="19"/>
      <c r="AF16" s="19">
        <v>146.75</v>
      </c>
      <c r="AG16" s="19">
        <f>(COUNTA(S16:AB16)*5)+SUM(AC16:AF16)</f>
        <v>151.75</v>
      </c>
      <c r="AH16" s="20">
        <f>RANK(AG16,$AG$6:$AG$18,1)</f>
        <v>10</v>
      </c>
      <c r="AI16" s="19">
        <f>AG16+Q16</f>
        <v>319.35000000000002</v>
      </c>
      <c r="AJ16" s="20">
        <f>RANK(AI16,$AI$6:$AI$18,1)</f>
        <v>11</v>
      </c>
    </row>
    <row r="17" spans="1:36" x14ac:dyDescent="0.2">
      <c r="A17" s="16">
        <v>63</v>
      </c>
      <c r="B17" s="17" t="s">
        <v>84</v>
      </c>
      <c r="C17" s="18">
        <v>2</v>
      </c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>
        <v>173.41</v>
      </c>
      <c r="Q17" s="19">
        <f>(COUNTA(C17:L17)*5)+SUM(M17:P17)</f>
        <v>178.41</v>
      </c>
      <c r="R17" s="19">
        <f>RANK(Q17,$Q$6:$Q$18,1)</f>
        <v>12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19">
        <v>152.99</v>
      </c>
      <c r="AG17" s="19">
        <f>(COUNTA(S17:AB17)*5)+SUM(AC17:AF17)</f>
        <v>152.99</v>
      </c>
      <c r="AH17" s="20">
        <f>RANK(AG17,$AG$6:$AG$18,1)</f>
        <v>11</v>
      </c>
      <c r="AI17" s="19">
        <f>AG17+Q17</f>
        <v>331.4</v>
      </c>
      <c r="AJ17" s="20">
        <f>RANK(AI17,$AI$6:$AI$18,1)</f>
        <v>12</v>
      </c>
    </row>
    <row r="18" spans="1:36" x14ac:dyDescent="0.2">
      <c r="A18" s="16">
        <v>66</v>
      </c>
      <c r="B18" s="21" t="s">
        <v>92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>
        <v>162.9</v>
      </c>
      <c r="Q18" s="19">
        <f>(COUNTA(C18:L18)*5)+SUM(M18:P18)</f>
        <v>162.9</v>
      </c>
      <c r="R18" s="19">
        <f>RANK(Q18,$Q$6:$Q$18,1)</f>
        <v>10</v>
      </c>
      <c r="S18" s="18">
        <v>3</v>
      </c>
      <c r="T18" s="18" t="s">
        <v>59</v>
      </c>
      <c r="U18" s="18"/>
      <c r="V18" s="18"/>
      <c r="W18" s="18"/>
      <c r="X18" s="18"/>
      <c r="Y18" s="18"/>
      <c r="Z18" s="18"/>
      <c r="AA18" s="18"/>
      <c r="AB18" s="18"/>
      <c r="AC18" s="19"/>
      <c r="AD18" s="19"/>
      <c r="AE18" s="19"/>
      <c r="AF18" s="19">
        <v>161.02000000000001</v>
      </c>
      <c r="AG18" s="19">
        <f>(COUNTA(S18:AB18)*5)+SUM(AC18:AF18)</f>
        <v>171.02</v>
      </c>
      <c r="AH18" s="20">
        <f>RANK(AG18,$AG$6:$AG$18,1)</f>
        <v>13</v>
      </c>
      <c r="AI18" s="19">
        <f>AG18+Q18</f>
        <v>333.92</v>
      </c>
      <c r="AJ18" s="20">
        <f>RANK(AI18,$AI$6:$AI$18,1)</f>
        <v>13</v>
      </c>
    </row>
  </sheetData>
  <sortState ref="A6:AJ18">
    <sortCondition ref="AJ18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18">
    <cfRule type="expression" dxfId="25" priority="1" stopIfTrue="1">
      <formula>COUNTIF($C6:$L6,C6)&gt;1</formula>
    </cfRule>
    <cfRule type="expression" dxfId="24" priority="2" stopIfTrue="1">
      <formula>COUNTIF(C6:C6,C6)=1</formula>
    </cfRule>
  </conditionalFormatting>
  <conditionalFormatting sqref="S6:AB18">
    <cfRule type="expression" dxfId="23" priority="3" stopIfTrue="1">
      <formula>COUNTIF($S6:$AB6,S6)&gt;1</formula>
    </cfRule>
    <cfRule type="expression" dxfId="22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showZeros="0" view="pageBreakPreview" zoomScaleNormal="75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13" sqref="B13"/>
    </sheetView>
  </sheetViews>
  <sheetFormatPr defaultColWidth="7.85546875" defaultRowHeight="12.75" x14ac:dyDescent="0.2"/>
  <cols>
    <col min="1" max="1" width="3.42578125" style="22" customWidth="1"/>
    <col min="2" max="2" width="14.710937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thickBot="1" x14ac:dyDescent="0.25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24">
        <v>84</v>
      </c>
      <c r="B6" s="26" t="s">
        <v>103</v>
      </c>
      <c r="C6" s="18">
        <v>6</v>
      </c>
      <c r="D6" s="18">
        <v>11</v>
      </c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85.25</v>
      </c>
      <c r="Q6" s="19">
        <f>(COUNTA(C6:L6)*5)+SUM(M6:P6)</f>
        <v>95.25</v>
      </c>
      <c r="R6" s="19">
        <f>RANK(Q6,$Q$6:$Q$22,1)</f>
        <v>7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83.22</v>
      </c>
      <c r="AG6" s="19">
        <f>(COUNTA(S6:AB6)*5)+SUM(AC6:AF6)</f>
        <v>83.22</v>
      </c>
      <c r="AH6" s="20">
        <f>RANK(AG6,$AG$6:$AG$22,1)</f>
        <v>1</v>
      </c>
      <c r="AI6" s="19">
        <f>AG6+Q6</f>
        <v>178.47</v>
      </c>
      <c r="AJ6" s="20">
        <f>RANK(AI6,$AI$6:$AI$22,1)</f>
        <v>1</v>
      </c>
    </row>
    <row r="7" spans="1:36" x14ac:dyDescent="0.2">
      <c r="A7" s="24">
        <v>85</v>
      </c>
      <c r="B7" s="28" t="s">
        <v>104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89.92</v>
      </c>
      <c r="Q7" s="19">
        <f>(COUNTA(C7:L7)*5)+SUM(M7:P7)</f>
        <v>89.92</v>
      </c>
      <c r="R7" s="19">
        <f>RANK(Q7,$Q$6:$Q$22,1)</f>
        <v>2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88.73</v>
      </c>
      <c r="AG7" s="19">
        <f>(COUNTA(S7:AB7)*5)+SUM(AC7:AF7)</f>
        <v>88.73</v>
      </c>
      <c r="AH7" s="20">
        <f>RANK(AG7,$AG$6:$AG$22,1)</f>
        <v>2</v>
      </c>
      <c r="AI7" s="19">
        <f>AG7+Q7</f>
        <v>178.65</v>
      </c>
      <c r="AJ7" s="20">
        <f>RANK(AI7,$AI$6:$AI$22,1)</f>
        <v>2</v>
      </c>
    </row>
    <row r="8" spans="1:36" x14ac:dyDescent="0.2">
      <c r="A8" s="24">
        <v>78</v>
      </c>
      <c r="B8" s="28" t="s">
        <v>98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90.65</v>
      </c>
      <c r="Q8" s="19">
        <f>(COUNTA(C8:L8)*5)+SUM(M8:P8)</f>
        <v>90.65</v>
      </c>
      <c r="R8" s="19">
        <f>RANK(Q8,$Q$6:$Q$22,1)</f>
        <v>4</v>
      </c>
      <c r="S8" s="18" t="s">
        <v>63</v>
      </c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85.47</v>
      </c>
      <c r="AG8" s="19">
        <f>(COUNTA(S8:AB8)*5)+SUM(AC8:AF8)</f>
        <v>90.47</v>
      </c>
      <c r="AH8" s="20">
        <f>RANK(AG8,$AG$6:$AG$22,1)</f>
        <v>3</v>
      </c>
      <c r="AI8" s="19">
        <f>AG8+Q8</f>
        <v>181.12</v>
      </c>
      <c r="AJ8" s="20">
        <f>RANK(AI8,$AI$6:$AI$22,1)</f>
        <v>3</v>
      </c>
    </row>
    <row r="9" spans="1:36" x14ac:dyDescent="0.2">
      <c r="A9" s="24">
        <v>88</v>
      </c>
      <c r="B9" s="28" t="s">
        <v>107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>
        <v>92.47</v>
      </c>
      <c r="Q9" s="19">
        <f>(COUNTA(C9:L9)*5)+SUM(M9:P9)</f>
        <v>92.47</v>
      </c>
      <c r="R9" s="19">
        <f>RANK(Q9,$Q$6:$Q$22,1)</f>
        <v>5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>
        <v>90.57</v>
      </c>
      <c r="AG9" s="19">
        <f>(COUNTA(S9:AB9)*5)+SUM(AC9:AF9)</f>
        <v>90.57</v>
      </c>
      <c r="AH9" s="20">
        <f>RANK(AG9,$AG$6:$AG$22,1)</f>
        <v>4</v>
      </c>
      <c r="AI9" s="19">
        <f>AG9+Q9</f>
        <v>183.04</v>
      </c>
      <c r="AJ9" s="20">
        <f>RANK(AI9,$AI$6:$AI$22,1)</f>
        <v>4</v>
      </c>
    </row>
    <row r="10" spans="1:36" x14ac:dyDescent="0.2">
      <c r="A10" s="24">
        <v>77</v>
      </c>
      <c r="B10" s="28" t="s">
        <v>97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>
        <v>90.05</v>
      </c>
      <c r="Q10" s="19">
        <f>(COUNTA(C10:L10)*5)+SUM(M10:P10)</f>
        <v>90.05</v>
      </c>
      <c r="R10" s="19">
        <f>RANK(Q10,$Q$6:$Q$22,1)</f>
        <v>3</v>
      </c>
      <c r="S10" s="18">
        <v>3</v>
      </c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>
        <v>89.29</v>
      </c>
      <c r="AG10" s="19">
        <f>(COUNTA(S10:AB10)*5)+SUM(AC10:AF10)</f>
        <v>94.29</v>
      </c>
      <c r="AH10" s="20">
        <f>RANK(AG10,$AG$6:$AG$22,1)</f>
        <v>6</v>
      </c>
      <c r="AI10" s="19">
        <f>AG10+Q10</f>
        <v>184.34</v>
      </c>
      <c r="AJ10" s="20">
        <f>RANK(AI10,$AI$6:$AI$22,1)</f>
        <v>5</v>
      </c>
    </row>
    <row r="11" spans="1:36" ht="13.5" thickBot="1" x14ac:dyDescent="0.25">
      <c r="A11" s="24">
        <v>75</v>
      </c>
      <c r="B11" s="29" t="s">
        <v>95</v>
      </c>
      <c r="C11" s="18">
        <v>5</v>
      </c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>
        <v>94.43</v>
      </c>
      <c r="Q11" s="19">
        <f>(COUNTA(C11:L11)*5)+SUM(M11:P11)</f>
        <v>99.43</v>
      </c>
      <c r="R11" s="19">
        <f>RANK(Q11,$Q$6:$Q$22,1)</f>
        <v>10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>
        <v>90.79</v>
      </c>
      <c r="AG11" s="19">
        <f>(COUNTA(S11:AB11)*5)+SUM(AC11:AF11)</f>
        <v>90.79</v>
      </c>
      <c r="AH11" s="20">
        <f>RANK(AG11,$AG$6:$AG$22,1)</f>
        <v>5</v>
      </c>
      <c r="AI11" s="19">
        <f>AG11+Q11</f>
        <v>190.22000000000003</v>
      </c>
      <c r="AJ11" s="20">
        <f>RANK(AI11,$AI$6:$AI$22,1)</f>
        <v>6</v>
      </c>
    </row>
    <row r="12" spans="1:36" x14ac:dyDescent="0.2">
      <c r="A12" s="16">
        <v>53</v>
      </c>
      <c r="B12" s="58" t="s">
        <v>79</v>
      </c>
      <c r="C12" s="18">
        <v>8</v>
      </c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>
        <v>92.93</v>
      </c>
      <c r="Q12" s="19">
        <f>(COUNTA(C12:L12)*5)+SUM(M12:P12)</f>
        <v>97.93</v>
      </c>
      <c r="R12" s="19">
        <f>RANK(Q12,$Q$6:$Q$22,1)</f>
        <v>8</v>
      </c>
      <c r="S12" s="18">
        <v>6</v>
      </c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>
        <v>91.17</v>
      </c>
      <c r="AG12" s="19">
        <f>(COUNTA(S12:AB12)*5)+SUM(AC12:AF12)</f>
        <v>96.17</v>
      </c>
      <c r="AH12" s="20">
        <f>RANK(AG12,$AG$6:$AG$22,1)</f>
        <v>8</v>
      </c>
      <c r="AI12" s="19">
        <f>AG12+Q12</f>
        <v>194.10000000000002</v>
      </c>
      <c r="AJ12" s="20">
        <f>RANK(AI12,$AI$6:$AI$22,1)</f>
        <v>7</v>
      </c>
    </row>
    <row r="13" spans="1:36" x14ac:dyDescent="0.2">
      <c r="A13" s="16">
        <v>76</v>
      </c>
      <c r="B13" s="17" t="s">
        <v>96</v>
      </c>
      <c r="C13" s="18">
        <v>12</v>
      </c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>
        <v>88.32</v>
      </c>
      <c r="Q13" s="19">
        <f>(COUNTA(C13:L13)*5)+SUM(M13:P13)</f>
        <v>93.32</v>
      </c>
      <c r="R13" s="19">
        <f>RANK(Q13,$Q$6:$Q$22,1)</f>
        <v>6</v>
      </c>
      <c r="S13" s="18">
        <v>3</v>
      </c>
      <c r="T13" s="18">
        <v>7</v>
      </c>
      <c r="U13" s="18" t="s">
        <v>57</v>
      </c>
      <c r="V13" s="18"/>
      <c r="W13" s="18"/>
      <c r="X13" s="18"/>
      <c r="Y13" s="18"/>
      <c r="Z13" s="18"/>
      <c r="AA13" s="18"/>
      <c r="AB13" s="18"/>
      <c r="AC13" s="19"/>
      <c r="AD13" s="19"/>
      <c r="AE13" s="19"/>
      <c r="AF13" s="19">
        <v>91.29</v>
      </c>
      <c r="AG13" s="19">
        <f>(COUNTA(S13:AB13)*5)+SUM(AC13:AF13)</f>
        <v>106.29</v>
      </c>
      <c r="AH13" s="20">
        <f>RANK(AG13,$AG$6:$AG$22,1)</f>
        <v>13</v>
      </c>
      <c r="AI13" s="19">
        <f>AG13+Q13</f>
        <v>199.61</v>
      </c>
      <c r="AJ13" s="20">
        <f>RANK(AI13,$AI$6:$AI$22,1)</f>
        <v>8</v>
      </c>
    </row>
    <row r="14" spans="1:36" x14ac:dyDescent="0.2">
      <c r="A14" s="16">
        <v>79</v>
      </c>
      <c r="B14" s="21" t="s">
        <v>99</v>
      </c>
      <c r="C14" s="18">
        <v>2</v>
      </c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>
        <v>100.13</v>
      </c>
      <c r="Q14" s="19">
        <f>(COUNTA(C14:L14)*5)+SUM(M14:P14)</f>
        <v>105.13</v>
      </c>
      <c r="R14" s="19">
        <f>RANK(Q14,$Q$6:$Q$22,1)</f>
        <v>12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>
        <v>95.35</v>
      </c>
      <c r="AG14" s="19">
        <f>(COUNTA(S14:AB14)*5)+SUM(AC14:AF14)</f>
        <v>95.35</v>
      </c>
      <c r="AH14" s="20">
        <f>RANK(AG14,$AG$6:$AG$22,1)</f>
        <v>7</v>
      </c>
      <c r="AI14" s="19">
        <f>AG14+Q14</f>
        <v>200.48</v>
      </c>
      <c r="AJ14" s="20">
        <f>RANK(AI14,$AI$6:$AI$22,1)</f>
        <v>9</v>
      </c>
    </row>
    <row r="15" spans="1:36" x14ac:dyDescent="0.2">
      <c r="A15" s="16">
        <v>81</v>
      </c>
      <c r="B15" s="21" t="s">
        <v>34</v>
      </c>
      <c r="C15" s="18">
        <v>2</v>
      </c>
      <c r="D15" s="18">
        <v>8</v>
      </c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>
        <v>93.99</v>
      </c>
      <c r="Q15" s="19">
        <f>(COUNTA(C15:L15)*5)+SUM(M15:P15)</f>
        <v>103.99</v>
      </c>
      <c r="R15" s="19">
        <f>RANK(Q15,$Q$6:$Q$22,1)</f>
        <v>11</v>
      </c>
      <c r="S15" s="18">
        <v>8</v>
      </c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9"/>
      <c r="AE15" s="19"/>
      <c r="AF15" s="19">
        <v>92.53</v>
      </c>
      <c r="AG15" s="19">
        <f>(COUNTA(S15:AB15)*5)+SUM(AC15:AF15)</f>
        <v>97.53</v>
      </c>
      <c r="AH15" s="20">
        <f>RANK(AG15,$AG$6:$AG$22,1)</f>
        <v>10</v>
      </c>
      <c r="AI15" s="19">
        <f>AG15+Q15</f>
        <v>201.51999999999998</v>
      </c>
      <c r="AJ15" s="20">
        <f>RANK(AI15,$AI$6:$AI$22,1)</f>
        <v>10</v>
      </c>
    </row>
    <row r="16" spans="1:36" x14ac:dyDescent="0.2">
      <c r="A16" s="16">
        <v>87</v>
      </c>
      <c r="B16" s="21" t="s">
        <v>106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>
        <v>88.49</v>
      </c>
      <c r="Q16" s="19">
        <f>(COUNTA(C16:L16)*5)+SUM(M16:P16)</f>
        <v>88.49</v>
      </c>
      <c r="R16" s="19">
        <f>RANK(Q16,$Q$6:$Q$22,1)</f>
        <v>1</v>
      </c>
      <c r="S16" s="18">
        <v>2</v>
      </c>
      <c r="T16" s="18">
        <v>7</v>
      </c>
      <c r="U16" s="18"/>
      <c r="V16" s="18"/>
      <c r="W16" s="18"/>
      <c r="X16" s="18"/>
      <c r="Y16" s="18"/>
      <c r="Z16" s="18"/>
      <c r="AA16" s="18"/>
      <c r="AB16" s="18"/>
      <c r="AC16" s="19"/>
      <c r="AD16" s="19"/>
      <c r="AE16" s="19"/>
      <c r="AF16" s="19">
        <v>105.84</v>
      </c>
      <c r="AG16" s="19">
        <f>(COUNTA(S16:AB16)*5)+SUM(AC16:AF16)</f>
        <v>115.84</v>
      </c>
      <c r="AH16" s="20">
        <f>RANK(AG16,$AG$6:$AG$22,1)</f>
        <v>14</v>
      </c>
      <c r="AI16" s="19">
        <f>AG16+Q16</f>
        <v>204.32999999999998</v>
      </c>
      <c r="AJ16" s="20">
        <f>RANK(AI16,$AI$6:$AI$22,1)</f>
        <v>11</v>
      </c>
    </row>
    <row r="17" spans="1:36" x14ac:dyDescent="0.2">
      <c r="A17" s="16">
        <v>82</v>
      </c>
      <c r="B17" s="21" t="s">
        <v>101</v>
      </c>
      <c r="C17" s="18" t="s">
        <v>57</v>
      </c>
      <c r="D17" s="18">
        <v>11</v>
      </c>
      <c r="E17" s="18">
        <v>12</v>
      </c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>
        <v>101.75</v>
      </c>
      <c r="Q17" s="19">
        <f>(COUNTA(C17:L17)*5)+SUM(M17:P17)</f>
        <v>116.75</v>
      </c>
      <c r="R17" s="19">
        <f>RANK(Q17,$Q$6:$Q$22,1)</f>
        <v>13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19">
        <v>104.95</v>
      </c>
      <c r="AG17" s="19">
        <f>(COUNTA(S17:AB17)*5)+SUM(AC17:AF17)</f>
        <v>104.95</v>
      </c>
      <c r="AH17" s="20">
        <f>RANK(AG17,$AG$6:$AG$22,1)</f>
        <v>11</v>
      </c>
      <c r="AI17" s="19">
        <f>AG17+Q17</f>
        <v>221.7</v>
      </c>
      <c r="AJ17" s="20">
        <f>RANK(AI17,$AI$6:$AI$22,1)</f>
        <v>12</v>
      </c>
    </row>
    <row r="18" spans="1:36" x14ac:dyDescent="0.2">
      <c r="A18" s="16">
        <v>83</v>
      </c>
      <c r="B18" s="21" t="s">
        <v>102</v>
      </c>
      <c r="C18" s="18">
        <v>2</v>
      </c>
      <c r="D18" s="18">
        <v>6</v>
      </c>
      <c r="E18" s="18" t="s">
        <v>24</v>
      </c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>
        <v>105.14</v>
      </c>
      <c r="Q18" s="19">
        <f>(COUNTA(C18:L18)*5)+SUM(M18:P18)</f>
        <v>120.14</v>
      </c>
      <c r="R18" s="19">
        <f>RANK(Q18,$Q$6:$Q$22,1)</f>
        <v>14</v>
      </c>
      <c r="S18" s="18">
        <v>6</v>
      </c>
      <c r="T18" s="18"/>
      <c r="U18" s="18"/>
      <c r="V18" s="18"/>
      <c r="W18" s="18"/>
      <c r="X18" s="18"/>
      <c r="Y18" s="18"/>
      <c r="Z18" s="18"/>
      <c r="AA18" s="18"/>
      <c r="AB18" s="18"/>
      <c r="AC18" s="19"/>
      <c r="AD18" s="19"/>
      <c r="AE18" s="19"/>
      <c r="AF18" s="19">
        <v>100.99</v>
      </c>
      <c r="AG18" s="19">
        <f>(COUNTA(S18:AB18)*5)+SUM(AC18:AF18)</f>
        <v>105.99</v>
      </c>
      <c r="AH18" s="20">
        <f>RANK(AG18,$AG$6:$AG$22,1)</f>
        <v>12</v>
      </c>
      <c r="AI18" s="19">
        <f>AG18+Q18</f>
        <v>226.13</v>
      </c>
      <c r="AJ18" s="20">
        <f>RANK(AI18,$AI$6:$AI$22,1)</f>
        <v>13</v>
      </c>
    </row>
    <row r="19" spans="1:36" x14ac:dyDescent="0.2">
      <c r="A19" s="16">
        <v>74</v>
      </c>
      <c r="B19" s="17" t="s">
        <v>94</v>
      </c>
      <c r="C19" s="18">
        <v>6</v>
      </c>
      <c r="D19" s="18">
        <v>8</v>
      </c>
      <c r="E19" s="18" t="s">
        <v>24</v>
      </c>
      <c r="F19" s="18">
        <v>12</v>
      </c>
      <c r="G19" s="18"/>
      <c r="H19" s="18"/>
      <c r="I19" s="18"/>
      <c r="J19" s="18"/>
      <c r="K19" s="18"/>
      <c r="L19" s="18"/>
      <c r="M19" s="19"/>
      <c r="N19" s="19"/>
      <c r="O19" s="19"/>
      <c r="P19" s="19">
        <v>109.27</v>
      </c>
      <c r="Q19" s="19">
        <f>(COUNTA(C19:L19)*5)+SUM(M19:P19)</f>
        <v>129.26999999999998</v>
      </c>
      <c r="R19" s="19">
        <f>RANK(Q19,$Q$6:$Q$22,1)</f>
        <v>15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19">
        <v>97.03</v>
      </c>
      <c r="AG19" s="19">
        <f>(COUNTA(S19:AB19)*5)+SUM(AC19:AF19)</f>
        <v>97.03</v>
      </c>
      <c r="AH19" s="20">
        <f>RANK(AG19,$AG$6:$AG$22,1)</f>
        <v>9</v>
      </c>
      <c r="AI19" s="19">
        <f>AG19+Q19</f>
        <v>226.29999999999998</v>
      </c>
      <c r="AJ19" s="20">
        <f>RANK(AI19,$AI$6:$AI$22,1)</f>
        <v>14</v>
      </c>
    </row>
    <row r="20" spans="1:36" x14ac:dyDescent="0.2">
      <c r="A20" s="16">
        <v>80</v>
      </c>
      <c r="B20" s="21" t="s">
        <v>100</v>
      </c>
      <c r="C20" s="18">
        <v>12</v>
      </c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>
        <v>94.16</v>
      </c>
      <c r="Q20" s="19">
        <f>(COUNTA(C20:L20)*5)+SUM(M20:P20)</f>
        <v>99.16</v>
      </c>
      <c r="R20" s="19">
        <f>RANK(Q20,$Q$6:$Q$22,1)</f>
        <v>9</v>
      </c>
      <c r="S20" s="18">
        <v>12</v>
      </c>
      <c r="T20" s="18"/>
      <c r="U20" s="18"/>
      <c r="V20" s="18"/>
      <c r="W20" s="18"/>
      <c r="X20" s="18"/>
      <c r="Y20" s="18"/>
      <c r="Z20" s="18"/>
      <c r="AA20" s="18"/>
      <c r="AB20" s="18"/>
      <c r="AC20" s="19"/>
      <c r="AD20" s="19">
        <v>15</v>
      </c>
      <c r="AE20" s="19"/>
      <c r="AF20" s="19">
        <v>111.5</v>
      </c>
      <c r="AG20" s="19">
        <f>(COUNTA(S20:AB20)*5)+SUM(AC20:AF20)</f>
        <v>131.5</v>
      </c>
      <c r="AH20" s="20">
        <f>RANK(AG20,$AG$6:$AG$22,1)</f>
        <v>16</v>
      </c>
      <c r="AI20" s="19">
        <f>AG20+Q20</f>
        <v>230.66</v>
      </c>
      <c r="AJ20" s="20">
        <f>RANK(AI20,$AI$6:$AI$22,1)</f>
        <v>15</v>
      </c>
    </row>
    <row r="21" spans="1:36" x14ac:dyDescent="0.2">
      <c r="A21" s="16">
        <v>73</v>
      </c>
      <c r="B21" s="17" t="s">
        <v>93</v>
      </c>
      <c r="C21" s="18">
        <v>6</v>
      </c>
      <c r="D21" s="18" t="s">
        <v>57</v>
      </c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>
        <v>122.37</v>
      </c>
      <c r="Q21" s="19">
        <f>(COUNTA(C21:L21)*5)+SUM(M21:P21)</f>
        <v>132.37</v>
      </c>
      <c r="R21" s="19">
        <f>RANK(Q21,$Q$6:$Q$22,1)</f>
        <v>16</v>
      </c>
      <c r="S21" s="18">
        <v>3</v>
      </c>
      <c r="T21" s="18">
        <v>8</v>
      </c>
      <c r="U21" s="18">
        <v>10</v>
      </c>
      <c r="V21" s="18">
        <v>12</v>
      </c>
      <c r="W21" s="18"/>
      <c r="X21" s="18"/>
      <c r="Y21" s="18"/>
      <c r="Z21" s="18"/>
      <c r="AA21" s="18"/>
      <c r="AB21" s="18"/>
      <c r="AC21" s="19"/>
      <c r="AD21" s="19"/>
      <c r="AE21" s="19"/>
      <c r="AF21" s="19">
        <v>104.91</v>
      </c>
      <c r="AG21" s="19">
        <f>(COUNTA(S21:AB21)*5)+SUM(AC21:AF21)</f>
        <v>124.91</v>
      </c>
      <c r="AH21" s="20">
        <f>RANK(AG21,$AG$6:$AG$22,1)</f>
        <v>15</v>
      </c>
      <c r="AI21" s="19">
        <f>AG21+Q21</f>
        <v>257.27999999999997</v>
      </c>
      <c r="AJ21" s="20">
        <f>RANK(AI21,$AI$6:$AI$22,1)</f>
        <v>16</v>
      </c>
    </row>
    <row r="22" spans="1:36" x14ac:dyDescent="0.2">
      <c r="A22" s="16">
        <v>86</v>
      </c>
      <c r="B22" s="21" t="s">
        <v>105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>
        <v>999</v>
      </c>
      <c r="Q22" s="19">
        <f>(COUNTA(C22:L22)*5)+SUM(M22:P22)</f>
        <v>999</v>
      </c>
      <c r="R22" s="19">
        <f>RANK(Q22,$Q$6:$Q$22,1)</f>
        <v>17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9"/>
      <c r="AF22" s="19">
        <v>999</v>
      </c>
      <c r="AG22" s="19">
        <f>(COUNTA(S22:AB22)*5)+SUM(AC22:AF22)</f>
        <v>999</v>
      </c>
      <c r="AH22" s="20">
        <f>RANK(AG22,$AG$6:$AG$22,1)</f>
        <v>17</v>
      </c>
      <c r="AI22" s="19">
        <f>AG22+Q22</f>
        <v>1998</v>
      </c>
      <c r="AJ22" s="20">
        <f>RANK(AI22,$AI$6:$AI$22,1)</f>
        <v>17</v>
      </c>
    </row>
  </sheetData>
  <sortState ref="A6:AJ22">
    <sortCondition ref="AJ22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22">
    <cfRule type="expression" dxfId="21" priority="1" stopIfTrue="1">
      <formula>COUNTIF($C6:$L6,C6)&gt;1</formula>
    </cfRule>
    <cfRule type="expression" dxfId="20" priority="2" stopIfTrue="1">
      <formula>COUNTIF(C6:C6,C6)=1</formula>
    </cfRule>
  </conditionalFormatting>
  <conditionalFormatting sqref="S6:AB22">
    <cfRule type="expression" dxfId="19" priority="3" stopIfTrue="1">
      <formula>COUNTIF($S6:$AB6,S6)&gt;1</formula>
    </cfRule>
    <cfRule type="expression" dxfId="18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showZeros="0" view="pageBreakPreview" zoomScaleNormal="75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K15" sqref="K15"/>
    </sheetView>
  </sheetViews>
  <sheetFormatPr defaultColWidth="7.85546875" defaultRowHeight="12.75" x14ac:dyDescent="0.2"/>
  <cols>
    <col min="1" max="1" width="3.42578125" style="22" customWidth="1"/>
    <col min="2" max="2" width="14.710937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thickBot="1" x14ac:dyDescent="0.25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24">
        <v>95</v>
      </c>
      <c r="B6" s="60" t="s">
        <v>112</v>
      </c>
      <c r="C6" s="18">
        <v>6</v>
      </c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94.16</v>
      </c>
      <c r="Q6" s="19">
        <f>(COUNTA(C6:L6)*5)+SUM(M6:P6)</f>
        <v>99.16</v>
      </c>
      <c r="R6" s="19">
        <f>RANK(Q6,$Q$6:$Q$14,1)</f>
        <v>1</v>
      </c>
      <c r="S6" s="18">
        <v>12</v>
      </c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92.69</v>
      </c>
      <c r="AG6" s="19">
        <f>(COUNTA(S6:AB6)*5)+SUM(AC6:AF6)</f>
        <v>97.69</v>
      </c>
      <c r="AH6" s="20">
        <f>RANK(AG6,$AG$6:$AG$14,1)</f>
        <v>1</v>
      </c>
      <c r="AI6" s="19">
        <f>AG6+Q6</f>
        <v>196.85</v>
      </c>
      <c r="AJ6" s="20">
        <f>RANK(AI6,$AI$6:$AI$14,1)</f>
        <v>1</v>
      </c>
    </row>
    <row r="7" spans="1:36" x14ac:dyDescent="0.2">
      <c r="A7" s="24">
        <v>93</v>
      </c>
      <c r="B7" s="27" t="s">
        <v>110</v>
      </c>
      <c r="C7" s="18">
        <v>1</v>
      </c>
      <c r="D7" s="18" t="s">
        <v>57</v>
      </c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97.94</v>
      </c>
      <c r="Q7" s="19">
        <f>(COUNTA(C7:L7)*5)+SUM(M7:P7)</f>
        <v>107.94</v>
      </c>
      <c r="R7" s="19">
        <f>RANK(Q7,$Q$6:$Q$14,1)</f>
        <v>2</v>
      </c>
      <c r="S7" s="18">
        <v>7</v>
      </c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95.57</v>
      </c>
      <c r="AG7" s="19">
        <f>(COUNTA(S7:AB7)*5)+SUM(AC7:AF7)</f>
        <v>100.57</v>
      </c>
      <c r="AH7" s="20">
        <f>RANK(AG7,$AG$6:$AG$14,1)</f>
        <v>3</v>
      </c>
      <c r="AI7" s="19">
        <f>AG7+Q7</f>
        <v>208.51</v>
      </c>
      <c r="AJ7" s="20">
        <f>RANK(AI7,$AI$6:$AI$14,1)</f>
        <v>2</v>
      </c>
    </row>
    <row r="8" spans="1:36" ht="13.5" thickBot="1" x14ac:dyDescent="0.25">
      <c r="A8" s="24">
        <v>96</v>
      </c>
      <c r="B8" s="61" t="s">
        <v>113</v>
      </c>
      <c r="C8" s="18" t="s">
        <v>114</v>
      </c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112</v>
      </c>
      <c r="Q8" s="19">
        <f>(COUNTA(C8:L8)*5)+SUM(M8:P8)</f>
        <v>117</v>
      </c>
      <c r="R8" s="19">
        <f>RANK(Q8,$Q$6:$Q$14,1)</f>
        <v>3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100.56</v>
      </c>
      <c r="AG8" s="19">
        <f>(COUNTA(S8:AB8)*5)+SUM(AC8:AF8)</f>
        <v>100.56</v>
      </c>
      <c r="AH8" s="20">
        <f>RANK(AG8,$AG$6:$AG$14,1)</f>
        <v>2</v>
      </c>
      <c r="AI8" s="19">
        <f>AG8+Q8</f>
        <v>217.56</v>
      </c>
      <c r="AJ8" s="20">
        <f>RANK(AI8,$AI$6:$AI$14,1)</f>
        <v>3</v>
      </c>
    </row>
    <row r="9" spans="1:36" x14ac:dyDescent="0.2">
      <c r="A9" s="16">
        <v>98</v>
      </c>
      <c r="B9" s="58" t="s">
        <v>109</v>
      </c>
      <c r="C9" s="18">
        <v>5</v>
      </c>
      <c r="D9" s="18">
        <v>8</v>
      </c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>
        <v>111.43</v>
      </c>
      <c r="Q9" s="19">
        <f>(COUNTA(C9:L9)*5)+SUM(M9:P9)</f>
        <v>121.43</v>
      </c>
      <c r="R9" s="19">
        <f>RANK(Q9,$Q$6:$Q$14,1)</f>
        <v>4</v>
      </c>
      <c r="S9" s="18">
        <v>3</v>
      </c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>
        <v>101.81</v>
      </c>
      <c r="AG9" s="19">
        <f>(COUNTA(S9:AB9)*5)+SUM(AC9:AF9)</f>
        <v>106.81</v>
      </c>
      <c r="AH9" s="20">
        <f>RANK(AG9,$AG$6:$AG$14,1)</f>
        <v>4</v>
      </c>
      <c r="AI9" s="19">
        <f>AG9+Q9</f>
        <v>228.24</v>
      </c>
      <c r="AJ9" s="20">
        <f>RANK(AI9,$AI$6:$AI$14,1)</f>
        <v>4</v>
      </c>
    </row>
    <row r="10" spans="1:36" x14ac:dyDescent="0.2">
      <c r="A10" s="16">
        <v>89</v>
      </c>
      <c r="B10" s="17" t="s">
        <v>108</v>
      </c>
      <c r="C10" s="18">
        <v>2</v>
      </c>
      <c r="D10" s="18">
        <v>10</v>
      </c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>
        <v>125.74</v>
      </c>
      <c r="Q10" s="19">
        <f>(COUNTA(C10:L10)*5)+SUM(M10:P10)</f>
        <v>135.74</v>
      </c>
      <c r="R10" s="19">
        <f>RANK(Q10,$Q$6:$Q$14,1)</f>
        <v>5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>
        <v>109.76</v>
      </c>
      <c r="AG10" s="19">
        <f>(COUNTA(S10:AB10)*5)+SUM(AC10:AF10)</f>
        <v>109.76</v>
      </c>
      <c r="AH10" s="20">
        <f>RANK(AG10,$AG$6:$AG$14,1)</f>
        <v>5</v>
      </c>
      <c r="AI10" s="19">
        <f>AG10+Q10</f>
        <v>245.5</v>
      </c>
      <c r="AJ10" s="20">
        <f>RANK(AI10,$AI$6:$AI$14,1)</f>
        <v>5</v>
      </c>
    </row>
    <row r="11" spans="1:36" x14ac:dyDescent="0.2">
      <c r="A11" s="16">
        <v>99</v>
      </c>
      <c r="B11" s="21" t="s">
        <v>37</v>
      </c>
      <c r="C11" s="18">
        <v>6</v>
      </c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>
        <v>144.6</v>
      </c>
      <c r="Q11" s="19">
        <f>(COUNTA(C11:L11)*5)+SUM(M11:P11)</f>
        <v>149.6</v>
      </c>
      <c r="R11" s="19">
        <f>RANK(Q11,$Q$6:$Q$14,1)</f>
        <v>6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>
        <v>119.81</v>
      </c>
      <c r="AG11" s="19">
        <f>(COUNTA(S11:AB11)*5)+SUM(AC11:AF11)</f>
        <v>119.81</v>
      </c>
      <c r="AH11" s="20">
        <f>RANK(AG11,$AG$6:$AG$14,1)</f>
        <v>6</v>
      </c>
      <c r="AI11" s="19">
        <f>AG11+Q11</f>
        <v>269.40999999999997</v>
      </c>
      <c r="AJ11" s="20">
        <f>RANK(AI11,$AI$6:$AI$14,1)</f>
        <v>6</v>
      </c>
    </row>
    <row r="12" spans="1:36" x14ac:dyDescent="0.2">
      <c r="A12" s="16">
        <v>97</v>
      </c>
      <c r="B12" s="21" t="s">
        <v>115</v>
      </c>
      <c r="C12" s="18">
        <v>3</v>
      </c>
      <c r="D12" s="59" t="s">
        <v>117</v>
      </c>
      <c r="E12" s="59" t="s">
        <v>56</v>
      </c>
      <c r="F12" s="18">
        <v>8</v>
      </c>
      <c r="G12" s="18"/>
      <c r="H12" s="18"/>
      <c r="I12" s="18"/>
      <c r="J12" s="18"/>
      <c r="K12" s="18"/>
      <c r="L12" s="18"/>
      <c r="M12" s="19"/>
      <c r="N12" s="19"/>
      <c r="O12" s="19"/>
      <c r="P12" s="19">
        <v>145.59</v>
      </c>
      <c r="Q12" s="19">
        <f>(COUNTA(C12:L12)*5)+SUM(M12:P12)</f>
        <v>165.59</v>
      </c>
      <c r="R12" s="19">
        <f>RANK(Q12,$Q$6:$Q$14,1)</f>
        <v>7</v>
      </c>
      <c r="S12" s="18">
        <v>7</v>
      </c>
      <c r="T12" s="18">
        <v>8</v>
      </c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>
        <v>140.37</v>
      </c>
      <c r="AG12" s="19">
        <f>(COUNTA(S12:AB12)*5)+SUM(AC12:AF12)</f>
        <v>150.37</v>
      </c>
      <c r="AH12" s="20">
        <f>RANK(AG12,$AG$6:$AG$14,1)</f>
        <v>7</v>
      </c>
      <c r="AI12" s="19">
        <f>AG12+Q12</f>
        <v>315.96000000000004</v>
      </c>
      <c r="AJ12" s="20">
        <f>RANK(AI12,$AI$6:$AI$14,1)</f>
        <v>7</v>
      </c>
    </row>
    <row r="13" spans="1:36" x14ac:dyDescent="0.2">
      <c r="A13" s="16">
        <v>94</v>
      </c>
      <c r="B13" s="17" t="s">
        <v>111</v>
      </c>
      <c r="C13" s="18">
        <v>6</v>
      </c>
      <c r="D13" s="18">
        <v>8</v>
      </c>
      <c r="E13" s="18" t="s">
        <v>59</v>
      </c>
      <c r="F13" s="18" t="s">
        <v>57</v>
      </c>
      <c r="G13" s="18">
        <v>10</v>
      </c>
      <c r="H13" s="18">
        <v>12</v>
      </c>
      <c r="I13" s="18"/>
      <c r="K13" s="18"/>
      <c r="L13" s="18"/>
      <c r="M13" s="19"/>
      <c r="N13" s="19"/>
      <c r="O13" s="19"/>
      <c r="P13" s="19">
        <v>154.94999999999999</v>
      </c>
      <c r="Q13" s="19">
        <f>(COUNTA(C13:L13)*5)+SUM(M13:P13)</f>
        <v>184.95</v>
      </c>
      <c r="R13" s="19">
        <f>RANK(Q13,$Q$6:$Q$14,1)</f>
        <v>8</v>
      </c>
      <c r="S13" s="18">
        <v>2</v>
      </c>
      <c r="T13" s="18">
        <v>6</v>
      </c>
      <c r="U13" s="18" t="s">
        <v>61</v>
      </c>
      <c r="V13" s="18">
        <v>10</v>
      </c>
      <c r="W13" s="18"/>
      <c r="X13" s="18"/>
      <c r="Y13" s="18"/>
      <c r="Z13" s="18"/>
      <c r="AA13" s="18"/>
      <c r="AB13" s="18"/>
      <c r="AC13" s="19"/>
      <c r="AD13" s="19"/>
      <c r="AE13" s="19"/>
      <c r="AF13" s="19">
        <v>153.47</v>
      </c>
      <c r="AG13" s="19">
        <f>(COUNTA(S13:AB13)*5)+SUM(AC13:AF13)</f>
        <v>173.47</v>
      </c>
      <c r="AH13" s="20">
        <f>RANK(AG13,$AG$6:$AG$14,1)</f>
        <v>8</v>
      </c>
      <c r="AI13" s="19">
        <f>AG13+Q13</f>
        <v>358.41999999999996</v>
      </c>
      <c r="AJ13" s="20">
        <f>RANK(AI13,$AI$6:$AI$14,1)</f>
        <v>8</v>
      </c>
    </row>
    <row r="14" spans="1:36" x14ac:dyDescent="0.2">
      <c r="A14" s="16">
        <v>90</v>
      </c>
      <c r="B14" s="21" t="s">
        <v>116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>
        <v>999</v>
      </c>
      <c r="Q14" s="19">
        <f>(COUNTA(C14:L14)*5)+SUM(M14:P14)</f>
        <v>999</v>
      </c>
      <c r="R14" s="19">
        <f>RANK(Q14,$Q$6:$Q$14,1)</f>
        <v>9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>
        <v>999</v>
      </c>
      <c r="AG14" s="19">
        <f>(COUNTA(S14:AB14)*5)+SUM(AC14:AF14)</f>
        <v>999</v>
      </c>
      <c r="AH14" s="20">
        <f>RANK(AG14,$AG$6:$AG$14,1)</f>
        <v>9</v>
      </c>
      <c r="AI14" s="19">
        <f>AG14+Q14</f>
        <v>1998</v>
      </c>
      <c r="AJ14" s="20">
        <f>RANK(AI14,$AI$6:$AI$14,1)</f>
        <v>9</v>
      </c>
    </row>
    <row r="15" spans="1:36" x14ac:dyDescent="0.2">
      <c r="K15" s="18"/>
    </row>
  </sheetData>
  <sortState ref="A6:AJ14">
    <sortCondition ref="AJ14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12 C14:L14 C13:I13 K13:L13">
    <cfRule type="expression" dxfId="17" priority="1" stopIfTrue="1">
      <formula>COUNTIF($C6:$L6,C6)&gt;1</formula>
    </cfRule>
    <cfRule type="expression" dxfId="16" priority="2" stopIfTrue="1">
      <formula>COUNTIF(C6:C6,C6)=1</formula>
    </cfRule>
  </conditionalFormatting>
  <conditionalFormatting sqref="S6:AB14">
    <cfRule type="expression" dxfId="15" priority="3" stopIfTrue="1">
      <formula>COUNTIF($S6:$AB6,S6)&gt;1</formula>
    </cfRule>
    <cfRule type="expression" dxfId="14" priority="4" stopIfTrue="1">
      <formula>COUNTIF(S6:S6,S6)=1</formula>
    </cfRule>
  </conditionalFormatting>
  <conditionalFormatting sqref="K15">
    <cfRule type="expression" dxfId="13" priority="7" stopIfTrue="1">
      <formula>COUNTIF($C13:$L13,K15)&gt;1</formula>
    </cfRule>
    <cfRule type="expression" dxfId="12" priority="8" stopIfTrue="1">
      <formula>COUNTIF(K15:K15,K15)=1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Zeros="0" view="pageBreakPreview" zoomScale="75" zoomScaleNormal="75" zoomScaleSheetLayoutView="7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F7" sqref="AF7"/>
    </sheetView>
  </sheetViews>
  <sheetFormatPr defaultColWidth="7.85546875" defaultRowHeight="12.75" x14ac:dyDescent="0.2"/>
  <cols>
    <col min="1" max="1" width="3.42578125" style="22" customWidth="1"/>
    <col min="2" max="2" width="14.710937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.5703125" style="6" customWidth="1"/>
    <col min="19" max="29" width="2.7109375" style="6" customWidth="1"/>
    <col min="30" max="30" width="3.42578125" style="6" customWidth="1"/>
    <col min="31" max="31" width="2.7109375" style="6" customWidth="1"/>
    <col min="32" max="32" width="4.5703125" style="6" customWidth="1"/>
    <col min="33" max="33" width="5.42578125" style="6" customWidth="1"/>
    <col min="34" max="34" width="3.5703125" style="6" customWidth="1"/>
    <col min="35" max="35" width="6" style="6" customWidth="1"/>
    <col min="36" max="36" width="3.7109375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x14ac:dyDescent="0.2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16">
        <v>11</v>
      </c>
      <c r="B6" s="17" t="s">
        <v>62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130.97</v>
      </c>
      <c r="Q6" s="19">
        <f t="shared" ref="Q6:Q39" si="0">(COUNTA(C6:L6)*5)+SUM(M6:P6)</f>
        <v>130.97</v>
      </c>
      <c r="R6" s="19">
        <f t="shared" ref="R6:R39" si="1">RANK(Q6,$Q$6:$Q$39,1)</f>
        <v>33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  <c r="AD6" s="19">
        <v>20</v>
      </c>
      <c r="AE6" s="19"/>
      <c r="AF6" s="19">
        <v>138.54</v>
      </c>
      <c r="AG6" s="19">
        <f t="shared" ref="AG6:AG39" si="2">(COUNTA(S6:AB6)*5)+SUM(AC6:AF6)</f>
        <v>158.54</v>
      </c>
      <c r="AH6" s="20">
        <f t="shared" ref="AH6:AH39" si="3">RANK(AG6,$AG$6:$AG$39,1)</f>
        <v>33</v>
      </c>
      <c r="AI6" s="19">
        <f t="shared" ref="AI6:AI39" si="4">AG6+Q6</f>
        <v>289.51</v>
      </c>
      <c r="AJ6" s="20">
        <f>RANK(AI6,$AI$6:$AI$39,1)</f>
        <v>33</v>
      </c>
    </row>
    <row r="7" spans="1:36" x14ac:dyDescent="0.2">
      <c r="A7" s="16">
        <v>2</v>
      </c>
      <c r="B7" s="17" t="s">
        <v>133</v>
      </c>
      <c r="C7" s="18">
        <v>3</v>
      </c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198.13</v>
      </c>
      <c r="Q7" s="19">
        <f t="shared" si="0"/>
        <v>203.13</v>
      </c>
      <c r="R7" s="19">
        <f t="shared" si="1"/>
        <v>34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180.4</v>
      </c>
      <c r="AG7" s="19">
        <f t="shared" si="2"/>
        <v>180.4</v>
      </c>
      <c r="AH7" s="20">
        <f t="shared" si="3"/>
        <v>34</v>
      </c>
      <c r="AI7" s="19">
        <f t="shared" si="4"/>
        <v>383.53</v>
      </c>
      <c r="AJ7" s="20">
        <f t="shared" ref="AJ7:AJ39" si="5">RANK(AI7,$AI$6:$AI$39,1)</f>
        <v>34</v>
      </c>
    </row>
    <row r="8" spans="1:36" x14ac:dyDescent="0.2">
      <c r="A8" s="16">
        <v>3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/>
      <c r="Q8" s="19">
        <f t="shared" si="0"/>
        <v>0</v>
      </c>
      <c r="R8" s="19">
        <f t="shared" si="1"/>
        <v>1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/>
      <c r="AG8" s="19">
        <f t="shared" si="2"/>
        <v>0</v>
      </c>
      <c r="AH8" s="20">
        <f t="shared" si="3"/>
        <v>1</v>
      </c>
      <c r="AI8" s="19">
        <f t="shared" si="4"/>
        <v>0</v>
      </c>
      <c r="AJ8" s="20">
        <f t="shared" si="5"/>
        <v>1</v>
      </c>
    </row>
    <row r="9" spans="1:36" x14ac:dyDescent="0.2">
      <c r="A9" s="16">
        <v>4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/>
      <c r="Q9" s="19">
        <f t="shared" si="0"/>
        <v>0</v>
      </c>
      <c r="R9" s="19">
        <f t="shared" si="1"/>
        <v>1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  <c r="AE9" s="19"/>
      <c r="AF9" s="19"/>
      <c r="AG9" s="19">
        <f t="shared" si="2"/>
        <v>0</v>
      </c>
      <c r="AH9" s="20">
        <f t="shared" si="3"/>
        <v>1</v>
      </c>
      <c r="AI9" s="19">
        <f t="shared" si="4"/>
        <v>0</v>
      </c>
      <c r="AJ9" s="20">
        <f t="shared" si="5"/>
        <v>1</v>
      </c>
    </row>
    <row r="10" spans="1:36" x14ac:dyDescent="0.2">
      <c r="A10" s="16">
        <v>5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  <c r="P10" s="19"/>
      <c r="Q10" s="19">
        <f t="shared" si="0"/>
        <v>0</v>
      </c>
      <c r="R10" s="19">
        <f t="shared" si="1"/>
        <v>1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  <c r="AE10" s="19"/>
      <c r="AF10" s="19"/>
      <c r="AG10" s="19">
        <f t="shared" si="2"/>
        <v>0</v>
      </c>
      <c r="AH10" s="20">
        <f t="shared" si="3"/>
        <v>1</v>
      </c>
      <c r="AI10" s="19">
        <f t="shared" si="4"/>
        <v>0</v>
      </c>
      <c r="AJ10" s="20">
        <f t="shared" si="5"/>
        <v>1</v>
      </c>
    </row>
    <row r="11" spans="1:36" x14ac:dyDescent="0.2">
      <c r="A11" s="16">
        <v>6</v>
      </c>
      <c r="B11" s="2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/>
      <c r="Q11" s="19">
        <f t="shared" si="0"/>
        <v>0</v>
      </c>
      <c r="R11" s="19">
        <f t="shared" si="1"/>
        <v>1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  <c r="AE11" s="19"/>
      <c r="AF11" s="19"/>
      <c r="AG11" s="19">
        <f t="shared" si="2"/>
        <v>0</v>
      </c>
      <c r="AH11" s="20">
        <f t="shared" si="3"/>
        <v>1</v>
      </c>
      <c r="AI11" s="19">
        <f t="shared" si="4"/>
        <v>0</v>
      </c>
      <c r="AJ11" s="20">
        <f t="shared" si="5"/>
        <v>1</v>
      </c>
    </row>
    <row r="12" spans="1:36" x14ac:dyDescent="0.2">
      <c r="A12" s="16">
        <v>7</v>
      </c>
      <c r="B12" s="2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/>
      <c r="Q12" s="19">
        <f t="shared" si="0"/>
        <v>0</v>
      </c>
      <c r="R12" s="19">
        <f t="shared" si="1"/>
        <v>1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/>
      <c r="AG12" s="19">
        <f t="shared" si="2"/>
        <v>0</v>
      </c>
      <c r="AH12" s="20">
        <f t="shared" si="3"/>
        <v>1</v>
      </c>
      <c r="AI12" s="19">
        <f t="shared" si="4"/>
        <v>0</v>
      </c>
      <c r="AJ12" s="20">
        <f t="shared" si="5"/>
        <v>1</v>
      </c>
    </row>
    <row r="13" spans="1:36" x14ac:dyDescent="0.2">
      <c r="A13" s="16">
        <v>8</v>
      </c>
      <c r="B13" s="2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/>
      <c r="Q13" s="19">
        <f t="shared" si="0"/>
        <v>0</v>
      </c>
      <c r="R13" s="19">
        <f t="shared" si="1"/>
        <v>1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  <c r="AD13" s="19"/>
      <c r="AE13" s="19"/>
      <c r="AF13" s="19"/>
      <c r="AG13" s="19">
        <f t="shared" si="2"/>
        <v>0</v>
      </c>
      <c r="AH13" s="20">
        <f t="shared" si="3"/>
        <v>1</v>
      </c>
      <c r="AI13" s="19">
        <f t="shared" si="4"/>
        <v>0</v>
      </c>
      <c r="AJ13" s="20">
        <f t="shared" si="5"/>
        <v>1</v>
      </c>
    </row>
    <row r="14" spans="1:36" x14ac:dyDescent="0.2">
      <c r="A14" s="16">
        <v>9</v>
      </c>
      <c r="B14" s="2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>
        <f t="shared" si="0"/>
        <v>0</v>
      </c>
      <c r="R14" s="19">
        <f t="shared" si="1"/>
        <v>1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  <c r="AD14" s="19"/>
      <c r="AE14" s="19"/>
      <c r="AF14" s="19"/>
      <c r="AG14" s="19">
        <f t="shared" si="2"/>
        <v>0</v>
      </c>
      <c r="AH14" s="20">
        <f t="shared" si="3"/>
        <v>1</v>
      </c>
      <c r="AI14" s="19">
        <f t="shared" si="4"/>
        <v>0</v>
      </c>
      <c r="AJ14" s="20">
        <f t="shared" si="5"/>
        <v>1</v>
      </c>
    </row>
    <row r="15" spans="1:36" x14ac:dyDescent="0.2">
      <c r="A15" s="16">
        <v>10</v>
      </c>
      <c r="B15" s="2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/>
      <c r="Q15" s="19">
        <f t="shared" si="0"/>
        <v>0</v>
      </c>
      <c r="R15" s="19">
        <f t="shared" si="1"/>
        <v>1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9"/>
      <c r="AE15" s="19"/>
      <c r="AF15" s="19"/>
      <c r="AG15" s="19">
        <f t="shared" si="2"/>
        <v>0</v>
      </c>
      <c r="AH15" s="20">
        <f t="shared" si="3"/>
        <v>1</v>
      </c>
      <c r="AI15" s="19">
        <f t="shared" si="4"/>
        <v>0</v>
      </c>
      <c r="AJ15" s="20">
        <f t="shared" si="5"/>
        <v>1</v>
      </c>
    </row>
    <row r="16" spans="1:36" x14ac:dyDescent="0.2">
      <c r="A16" s="16">
        <v>11</v>
      </c>
      <c r="B16" s="2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/>
      <c r="Q16" s="19">
        <f t="shared" si="0"/>
        <v>0</v>
      </c>
      <c r="R16" s="19">
        <f t="shared" si="1"/>
        <v>1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  <c r="AD16" s="19"/>
      <c r="AE16" s="19"/>
      <c r="AF16" s="19"/>
      <c r="AG16" s="19">
        <f t="shared" si="2"/>
        <v>0</v>
      </c>
      <c r="AH16" s="20">
        <f t="shared" si="3"/>
        <v>1</v>
      </c>
      <c r="AI16" s="19">
        <f t="shared" si="4"/>
        <v>0</v>
      </c>
      <c r="AJ16" s="20">
        <f t="shared" si="5"/>
        <v>1</v>
      </c>
    </row>
    <row r="17" spans="1:36" x14ac:dyDescent="0.2">
      <c r="A17" s="16">
        <v>12</v>
      </c>
      <c r="B17" s="2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/>
      <c r="Q17" s="19">
        <f t="shared" si="0"/>
        <v>0</v>
      </c>
      <c r="R17" s="19">
        <f t="shared" si="1"/>
        <v>1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19"/>
      <c r="AG17" s="19">
        <f t="shared" si="2"/>
        <v>0</v>
      </c>
      <c r="AH17" s="20">
        <f t="shared" si="3"/>
        <v>1</v>
      </c>
      <c r="AI17" s="19">
        <f t="shared" si="4"/>
        <v>0</v>
      </c>
      <c r="AJ17" s="20">
        <f t="shared" si="5"/>
        <v>1</v>
      </c>
    </row>
    <row r="18" spans="1:36" x14ac:dyDescent="0.2">
      <c r="A18" s="16">
        <v>13</v>
      </c>
      <c r="B18" s="2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/>
      <c r="Q18" s="19">
        <f t="shared" si="0"/>
        <v>0</v>
      </c>
      <c r="R18" s="19">
        <f t="shared" si="1"/>
        <v>1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  <c r="AD18" s="19"/>
      <c r="AE18" s="19"/>
      <c r="AF18" s="19"/>
      <c r="AG18" s="19">
        <f t="shared" si="2"/>
        <v>0</v>
      </c>
      <c r="AH18" s="20">
        <f t="shared" si="3"/>
        <v>1</v>
      </c>
      <c r="AI18" s="19">
        <f t="shared" si="4"/>
        <v>0</v>
      </c>
      <c r="AJ18" s="20">
        <f t="shared" si="5"/>
        <v>1</v>
      </c>
    </row>
    <row r="19" spans="1:36" x14ac:dyDescent="0.2">
      <c r="A19" s="16">
        <v>14</v>
      </c>
      <c r="B19" s="2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/>
      <c r="Q19" s="19">
        <f t="shared" si="0"/>
        <v>0</v>
      </c>
      <c r="R19" s="19">
        <f t="shared" si="1"/>
        <v>1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19"/>
      <c r="AG19" s="19">
        <f t="shared" si="2"/>
        <v>0</v>
      </c>
      <c r="AH19" s="20">
        <f t="shared" si="3"/>
        <v>1</v>
      </c>
      <c r="AI19" s="19">
        <f t="shared" si="4"/>
        <v>0</v>
      </c>
      <c r="AJ19" s="20">
        <f t="shared" si="5"/>
        <v>1</v>
      </c>
    </row>
    <row r="20" spans="1:36" x14ac:dyDescent="0.2">
      <c r="A20" s="16">
        <v>15</v>
      </c>
      <c r="B20" s="2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/>
      <c r="Q20" s="19">
        <f t="shared" si="0"/>
        <v>0</v>
      </c>
      <c r="R20" s="19">
        <f t="shared" si="1"/>
        <v>1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9"/>
      <c r="AD20" s="19"/>
      <c r="AE20" s="19"/>
      <c r="AF20" s="19"/>
      <c r="AG20" s="19">
        <f t="shared" si="2"/>
        <v>0</v>
      </c>
      <c r="AH20" s="20">
        <f t="shared" si="3"/>
        <v>1</v>
      </c>
      <c r="AI20" s="19">
        <f t="shared" si="4"/>
        <v>0</v>
      </c>
      <c r="AJ20" s="20">
        <f t="shared" si="5"/>
        <v>1</v>
      </c>
    </row>
    <row r="21" spans="1:36" x14ac:dyDescent="0.2">
      <c r="A21" s="16">
        <v>16</v>
      </c>
      <c r="B21" s="2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/>
      <c r="Q21" s="19">
        <f t="shared" si="0"/>
        <v>0</v>
      </c>
      <c r="R21" s="19">
        <f t="shared" si="1"/>
        <v>1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  <c r="AD21" s="19"/>
      <c r="AE21" s="19"/>
      <c r="AF21" s="19"/>
      <c r="AG21" s="19">
        <f t="shared" si="2"/>
        <v>0</v>
      </c>
      <c r="AH21" s="20">
        <f t="shared" si="3"/>
        <v>1</v>
      </c>
      <c r="AI21" s="19">
        <f t="shared" si="4"/>
        <v>0</v>
      </c>
      <c r="AJ21" s="20">
        <f t="shared" si="5"/>
        <v>1</v>
      </c>
    </row>
    <row r="22" spans="1:36" x14ac:dyDescent="0.2">
      <c r="A22" s="16">
        <v>17</v>
      </c>
      <c r="B22" s="2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/>
      <c r="Q22" s="19">
        <f t="shared" si="0"/>
        <v>0</v>
      </c>
      <c r="R22" s="19">
        <f t="shared" si="1"/>
        <v>1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9"/>
      <c r="AF22" s="19"/>
      <c r="AG22" s="19">
        <f t="shared" si="2"/>
        <v>0</v>
      </c>
      <c r="AH22" s="20">
        <f t="shared" si="3"/>
        <v>1</v>
      </c>
      <c r="AI22" s="19">
        <f t="shared" si="4"/>
        <v>0</v>
      </c>
      <c r="AJ22" s="20">
        <f t="shared" si="5"/>
        <v>1</v>
      </c>
    </row>
    <row r="23" spans="1:36" x14ac:dyDescent="0.2">
      <c r="A23" s="16">
        <v>18</v>
      </c>
      <c r="B23" s="2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  <c r="P23" s="19"/>
      <c r="Q23" s="19">
        <f t="shared" si="0"/>
        <v>0</v>
      </c>
      <c r="R23" s="19">
        <f t="shared" si="1"/>
        <v>1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  <c r="AD23" s="19"/>
      <c r="AE23" s="19"/>
      <c r="AF23" s="19"/>
      <c r="AG23" s="19">
        <f t="shared" si="2"/>
        <v>0</v>
      </c>
      <c r="AH23" s="20">
        <f t="shared" si="3"/>
        <v>1</v>
      </c>
      <c r="AI23" s="19">
        <f t="shared" si="4"/>
        <v>0</v>
      </c>
      <c r="AJ23" s="20">
        <f t="shared" si="5"/>
        <v>1</v>
      </c>
    </row>
    <row r="24" spans="1:36" x14ac:dyDescent="0.2">
      <c r="A24" s="16">
        <v>19</v>
      </c>
      <c r="B24" s="2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/>
      <c r="Q24" s="19">
        <f t="shared" si="0"/>
        <v>0</v>
      </c>
      <c r="R24" s="19">
        <f t="shared" si="1"/>
        <v>1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9"/>
      <c r="AD24" s="19"/>
      <c r="AE24" s="19"/>
      <c r="AF24" s="19"/>
      <c r="AG24" s="19">
        <f t="shared" si="2"/>
        <v>0</v>
      </c>
      <c r="AH24" s="20">
        <f t="shared" si="3"/>
        <v>1</v>
      </c>
      <c r="AI24" s="19">
        <f t="shared" si="4"/>
        <v>0</v>
      </c>
      <c r="AJ24" s="20">
        <f t="shared" si="5"/>
        <v>1</v>
      </c>
    </row>
    <row r="25" spans="1:36" x14ac:dyDescent="0.2">
      <c r="A25" s="16">
        <v>20</v>
      </c>
      <c r="B25" s="2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9"/>
      <c r="Q25" s="19">
        <f t="shared" si="0"/>
        <v>0</v>
      </c>
      <c r="R25" s="19">
        <f t="shared" si="1"/>
        <v>1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9"/>
      <c r="AE25" s="19"/>
      <c r="AF25" s="19"/>
      <c r="AG25" s="19">
        <f t="shared" si="2"/>
        <v>0</v>
      </c>
      <c r="AH25" s="20">
        <f t="shared" si="3"/>
        <v>1</v>
      </c>
      <c r="AI25" s="19">
        <f t="shared" si="4"/>
        <v>0</v>
      </c>
      <c r="AJ25" s="20">
        <f t="shared" si="5"/>
        <v>1</v>
      </c>
    </row>
    <row r="26" spans="1:36" x14ac:dyDescent="0.2">
      <c r="A26" s="16">
        <v>21</v>
      </c>
      <c r="B26" s="2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  <c r="P26" s="19"/>
      <c r="Q26" s="19">
        <f t="shared" si="0"/>
        <v>0</v>
      </c>
      <c r="R26" s="19">
        <f t="shared" si="1"/>
        <v>1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9"/>
      <c r="AD26" s="19"/>
      <c r="AE26" s="19"/>
      <c r="AF26" s="19"/>
      <c r="AG26" s="19">
        <f t="shared" si="2"/>
        <v>0</v>
      </c>
      <c r="AH26" s="20">
        <f t="shared" si="3"/>
        <v>1</v>
      </c>
      <c r="AI26" s="19">
        <f t="shared" si="4"/>
        <v>0</v>
      </c>
      <c r="AJ26" s="20">
        <f t="shared" si="5"/>
        <v>1</v>
      </c>
    </row>
    <row r="27" spans="1:36" x14ac:dyDescent="0.2">
      <c r="A27" s="16">
        <v>22</v>
      </c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  <c r="P27" s="19"/>
      <c r="Q27" s="19">
        <f t="shared" si="0"/>
        <v>0</v>
      </c>
      <c r="R27" s="19">
        <f t="shared" si="1"/>
        <v>1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9"/>
      <c r="AE27" s="19"/>
      <c r="AF27" s="19"/>
      <c r="AG27" s="19">
        <f t="shared" si="2"/>
        <v>0</v>
      </c>
      <c r="AH27" s="20">
        <f t="shared" si="3"/>
        <v>1</v>
      </c>
      <c r="AI27" s="19">
        <f t="shared" si="4"/>
        <v>0</v>
      </c>
      <c r="AJ27" s="20">
        <f t="shared" si="5"/>
        <v>1</v>
      </c>
    </row>
    <row r="28" spans="1:36" x14ac:dyDescent="0.2">
      <c r="A28" s="16">
        <v>23</v>
      </c>
      <c r="B28" s="2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19"/>
      <c r="Q28" s="19">
        <f t="shared" si="0"/>
        <v>0</v>
      </c>
      <c r="R28" s="19">
        <f t="shared" si="1"/>
        <v>1</v>
      </c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9"/>
      <c r="AD28" s="19"/>
      <c r="AE28" s="19"/>
      <c r="AF28" s="19"/>
      <c r="AG28" s="19">
        <f t="shared" si="2"/>
        <v>0</v>
      </c>
      <c r="AH28" s="20">
        <f t="shared" si="3"/>
        <v>1</v>
      </c>
      <c r="AI28" s="19">
        <f t="shared" si="4"/>
        <v>0</v>
      </c>
      <c r="AJ28" s="20">
        <f t="shared" si="5"/>
        <v>1</v>
      </c>
    </row>
    <row r="29" spans="1:36" x14ac:dyDescent="0.2">
      <c r="A29" s="16">
        <v>24</v>
      </c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  <c r="P29" s="19"/>
      <c r="Q29" s="19">
        <f t="shared" si="0"/>
        <v>0</v>
      </c>
      <c r="R29" s="19">
        <f t="shared" si="1"/>
        <v>1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  <c r="AD29" s="19"/>
      <c r="AE29" s="19"/>
      <c r="AF29" s="19"/>
      <c r="AG29" s="19">
        <f t="shared" si="2"/>
        <v>0</v>
      </c>
      <c r="AH29" s="20">
        <f t="shared" si="3"/>
        <v>1</v>
      </c>
      <c r="AI29" s="19">
        <f t="shared" si="4"/>
        <v>0</v>
      </c>
      <c r="AJ29" s="20">
        <f t="shared" si="5"/>
        <v>1</v>
      </c>
    </row>
    <row r="30" spans="1:36" x14ac:dyDescent="0.2">
      <c r="A30" s="16">
        <v>25</v>
      </c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/>
      <c r="Q30" s="19">
        <f t="shared" si="0"/>
        <v>0</v>
      </c>
      <c r="R30" s="19">
        <f t="shared" si="1"/>
        <v>1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9"/>
      <c r="AD30" s="19"/>
      <c r="AE30" s="19"/>
      <c r="AF30" s="19"/>
      <c r="AG30" s="19">
        <f t="shared" si="2"/>
        <v>0</v>
      </c>
      <c r="AH30" s="20">
        <f t="shared" si="3"/>
        <v>1</v>
      </c>
      <c r="AI30" s="19">
        <f t="shared" si="4"/>
        <v>0</v>
      </c>
      <c r="AJ30" s="20">
        <f t="shared" si="5"/>
        <v>1</v>
      </c>
    </row>
    <row r="31" spans="1:36" x14ac:dyDescent="0.2">
      <c r="A31" s="16">
        <v>26</v>
      </c>
      <c r="B31" s="2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  <c r="P31" s="19"/>
      <c r="Q31" s="19">
        <f t="shared" si="0"/>
        <v>0</v>
      </c>
      <c r="R31" s="19">
        <f t="shared" si="1"/>
        <v>1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  <c r="AD31" s="19"/>
      <c r="AE31" s="19"/>
      <c r="AF31" s="19"/>
      <c r="AG31" s="19">
        <f t="shared" si="2"/>
        <v>0</v>
      </c>
      <c r="AH31" s="20">
        <f t="shared" si="3"/>
        <v>1</v>
      </c>
      <c r="AI31" s="19">
        <f t="shared" si="4"/>
        <v>0</v>
      </c>
      <c r="AJ31" s="20">
        <f t="shared" si="5"/>
        <v>1</v>
      </c>
    </row>
    <row r="32" spans="1:36" x14ac:dyDescent="0.2">
      <c r="A32" s="16">
        <v>27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  <c r="P32" s="19"/>
      <c r="Q32" s="19">
        <f t="shared" si="0"/>
        <v>0</v>
      </c>
      <c r="R32" s="19">
        <f t="shared" si="1"/>
        <v>1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9"/>
      <c r="AD32" s="19"/>
      <c r="AE32" s="19"/>
      <c r="AF32" s="19"/>
      <c r="AG32" s="19">
        <f t="shared" si="2"/>
        <v>0</v>
      </c>
      <c r="AH32" s="20">
        <f t="shared" si="3"/>
        <v>1</v>
      </c>
      <c r="AI32" s="19">
        <f t="shared" si="4"/>
        <v>0</v>
      </c>
      <c r="AJ32" s="20">
        <f t="shared" si="5"/>
        <v>1</v>
      </c>
    </row>
    <row r="33" spans="1:36" x14ac:dyDescent="0.2">
      <c r="A33" s="16">
        <v>28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  <c r="P33" s="19"/>
      <c r="Q33" s="19">
        <f t="shared" si="0"/>
        <v>0</v>
      </c>
      <c r="R33" s="19">
        <f t="shared" si="1"/>
        <v>1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  <c r="AD33" s="19"/>
      <c r="AE33" s="19"/>
      <c r="AF33" s="19"/>
      <c r="AG33" s="19">
        <f t="shared" si="2"/>
        <v>0</v>
      </c>
      <c r="AH33" s="20">
        <f t="shared" si="3"/>
        <v>1</v>
      </c>
      <c r="AI33" s="19">
        <f t="shared" si="4"/>
        <v>0</v>
      </c>
      <c r="AJ33" s="20">
        <f t="shared" si="5"/>
        <v>1</v>
      </c>
    </row>
    <row r="34" spans="1:36" x14ac:dyDescent="0.2">
      <c r="A34" s="16">
        <v>29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19"/>
      <c r="O34" s="19"/>
      <c r="P34" s="19"/>
      <c r="Q34" s="19">
        <f t="shared" si="0"/>
        <v>0</v>
      </c>
      <c r="R34" s="19">
        <f t="shared" si="1"/>
        <v>1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9"/>
      <c r="AD34" s="19"/>
      <c r="AE34" s="19"/>
      <c r="AF34" s="19"/>
      <c r="AG34" s="19">
        <f t="shared" si="2"/>
        <v>0</v>
      </c>
      <c r="AH34" s="20">
        <f t="shared" si="3"/>
        <v>1</v>
      </c>
      <c r="AI34" s="19">
        <f t="shared" si="4"/>
        <v>0</v>
      </c>
      <c r="AJ34" s="20">
        <f t="shared" si="5"/>
        <v>1</v>
      </c>
    </row>
    <row r="35" spans="1:36" x14ac:dyDescent="0.2">
      <c r="A35" s="16">
        <v>30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19"/>
      <c r="P35" s="19"/>
      <c r="Q35" s="19">
        <f t="shared" si="0"/>
        <v>0</v>
      </c>
      <c r="R35" s="19">
        <f t="shared" si="1"/>
        <v>1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D35" s="19"/>
      <c r="AE35" s="19"/>
      <c r="AF35" s="19"/>
      <c r="AG35" s="19">
        <f t="shared" si="2"/>
        <v>0</v>
      </c>
      <c r="AH35" s="20">
        <f t="shared" si="3"/>
        <v>1</v>
      </c>
      <c r="AI35" s="19">
        <f t="shared" si="4"/>
        <v>0</v>
      </c>
      <c r="AJ35" s="20">
        <f t="shared" si="5"/>
        <v>1</v>
      </c>
    </row>
    <row r="36" spans="1:36" x14ac:dyDescent="0.2">
      <c r="A36" s="16">
        <v>31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/>
      <c r="Q36" s="19">
        <f t="shared" si="0"/>
        <v>0</v>
      </c>
      <c r="R36" s="19">
        <f t="shared" si="1"/>
        <v>1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9"/>
      <c r="AD36" s="19"/>
      <c r="AE36" s="19"/>
      <c r="AF36" s="19"/>
      <c r="AG36" s="19">
        <f t="shared" si="2"/>
        <v>0</v>
      </c>
      <c r="AH36" s="20">
        <f t="shared" si="3"/>
        <v>1</v>
      </c>
      <c r="AI36" s="19">
        <f t="shared" si="4"/>
        <v>0</v>
      </c>
      <c r="AJ36" s="20">
        <f t="shared" si="5"/>
        <v>1</v>
      </c>
    </row>
    <row r="37" spans="1:36" x14ac:dyDescent="0.2">
      <c r="A37" s="16">
        <v>32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19"/>
      <c r="P37" s="19"/>
      <c r="Q37" s="19">
        <f t="shared" si="0"/>
        <v>0</v>
      </c>
      <c r="R37" s="19">
        <f t="shared" si="1"/>
        <v>1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9"/>
      <c r="AD37" s="19"/>
      <c r="AE37" s="19"/>
      <c r="AF37" s="19"/>
      <c r="AG37" s="19">
        <f t="shared" si="2"/>
        <v>0</v>
      </c>
      <c r="AH37" s="20">
        <f t="shared" si="3"/>
        <v>1</v>
      </c>
      <c r="AI37" s="19">
        <f t="shared" si="4"/>
        <v>0</v>
      </c>
      <c r="AJ37" s="20">
        <f t="shared" si="5"/>
        <v>1</v>
      </c>
    </row>
    <row r="38" spans="1:36" x14ac:dyDescent="0.2">
      <c r="A38" s="16">
        <v>33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/>
      <c r="Q38" s="19">
        <f t="shared" si="0"/>
        <v>0</v>
      </c>
      <c r="R38" s="19">
        <f t="shared" si="1"/>
        <v>1</v>
      </c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9"/>
      <c r="AD38" s="19"/>
      <c r="AE38" s="19"/>
      <c r="AF38" s="19"/>
      <c r="AG38" s="19">
        <f t="shared" si="2"/>
        <v>0</v>
      </c>
      <c r="AH38" s="20">
        <f t="shared" si="3"/>
        <v>1</v>
      </c>
      <c r="AI38" s="19">
        <f t="shared" si="4"/>
        <v>0</v>
      </c>
      <c r="AJ38" s="20">
        <f t="shared" si="5"/>
        <v>1</v>
      </c>
    </row>
    <row r="39" spans="1:36" x14ac:dyDescent="0.2">
      <c r="A39" s="16">
        <v>34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19"/>
      <c r="P39" s="19"/>
      <c r="Q39" s="19">
        <f t="shared" si="0"/>
        <v>0</v>
      </c>
      <c r="R39" s="19">
        <f t="shared" si="1"/>
        <v>1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9"/>
      <c r="AD39" s="19"/>
      <c r="AE39" s="19"/>
      <c r="AF39" s="19"/>
      <c r="AG39" s="19">
        <f t="shared" si="2"/>
        <v>0</v>
      </c>
      <c r="AH39" s="20">
        <f t="shared" si="3"/>
        <v>1</v>
      </c>
      <c r="AI39" s="19">
        <f t="shared" si="4"/>
        <v>0</v>
      </c>
      <c r="AJ39" s="20">
        <f t="shared" si="5"/>
        <v>1</v>
      </c>
    </row>
    <row r="48" spans="1:36" x14ac:dyDescent="0.2">
      <c r="C48" s="111"/>
    </row>
  </sheetData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39">
    <cfRule type="expression" dxfId="11" priority="1" stopIfTrue="1">
      <formula>COUNTIF($C6:$L6,C6)&gt;1</formula>
    </cfRule>
    <cfRule type="expression" dxfId="10" priority="2" stopIfTrue="1">
      <formula>COUNTIF(C6:C6,C6)=1</formula>
    </cfRule>
  </conditionalFormatting>
  <conditionalFormatting sqref="S6:AB39">
    <cfRule type="expression" dxfId="9" priority="3" stopIfTrue="1">
      <formula>COUNTIF($S6:$AB6,S6)&gt;1</formula>
    </cfRule>
    <cfRule type="expression" dxfId="8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showZeros="0" view="pageBreakPreview" zoomScale="88" zoomScaleNormal="75" zoomScaleSheetLayoutView="8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J8" sqref="A6:AJ8"/>
    </sheetView>
  </sheetViews>
  <sheetFormatPr defaultColWidth="7.85546875" defaultRowHeight="12.75" x14ac:dyDescent="0.2"/>
  <cols>
    <col min="1" max="1" width="3.42578125" style="22" customWidth="1"/>
    <col min="2" max="2" width="17.8554687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.85546875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x14ac:dyDescent="0.2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16">
        <v>3</v>
      </c>
      <c r="B6" s="17" t="s">
        <v>124</v>
      </c>
      <c r="C6" s="18">
        <v>7</v>
      </c>
      <c r="D6" s="18">
        <v>7</v>
      </c>
      <c r="E6" s="18">
        <v>9</v>
      </c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210.58</v>
      </c>
      <c r="Q6" s="19">
        <f>(COUNTA(C6:L6)*5)+SUM(M6:P6)</f>
        <v>225.58</v>
      </c>
      <c r="R6" s="19">
        <f>RANK(Q6,$Q$6:$Q$8,1)</f>
        <v>2</v>
      </c>
      <c r="S6" s="18">
        <v>2</v>
      </c>
      <c r="T6" s="18">
        <v>7</v>
      </c>
      <c r="U6" s="18">
        <v>8</v>
      </c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186</v>
      </c>
      <c r="AG6" s="19">
        <f>(COUNTA(S6:AB6)*5)+SUM(AC6:AF6)</f>
        <v>201</v>
      </c>
      <c r="AH6" s="20">
        <f>RANK(AG6,$AG$6:$AG$8,1)</f>
        <v>1</v>
      </c>
      <c r="AI6" s="19">
        <f>AG6+Q6</f>
        <v>426.58000000000004</v>
      </c>
      <c r="AJ6" s="20">
        <f>RANK(AI6,$AI$6:$AI$8,1)</f>
        <v>1</v>
      </c>
    </row>
    <row r="7" spans="1:36" x14ac:dyDescent="0.2">
      <c r="A7" s="16">
        <v>1</v>
      </c>
      <c r="B7" s="17" t="s">
        <v>132</v>
      </c>
      <c r="C7" s="18">
        <v>1</v>
      </c>
      <c r="D7" s="18">
        <v>2</v>
      </c>
      <c r="E7" s="18">
        <v>5</v>
      </c>
      <c r="F7" s="18">
        <v>9</v>
      </c>
      <c r="G7" s="18"/>
      <c r="H7" s="18"/>
      <c r="I7" s="18"/>
      <c r="J7" s="18"/>
      <c r="K7" s="18"/>
      <c r="L7" s="18"/>
      <c r="M7" s="19"/>
      <c r="N7" s="19"/>
      <c r="O7" s="19"/>
      <c r="P7" s="19">
        <v>193.63</v>
      </c>
      <c r="Q7" s="19">
        <f>(COUNTA(C7:L7)*5)+SUM(M7:P7)</f>
        <v>213.63</v>
      </c>
      <c r="R7" s="19">
        <f>RANK(Q7,$Q$6:$Q$8,1)</f>
        <v>1</v>
      </c>
      <c r="S7" s="18">
        <v>1</v>
      </c>
      <c r="T7" s="18">
        <v>2</v>
      </c>
      <c r="U7" s="59" t="s">
        <v>134</v>
      </c>
      <c r="V7" s="18">
        <v>5</v>
      </c>
      <c r="W7" s="18"/>
      <c r="X7" s="18"/>
      <c r="Y7" s="18"/>
      <c r="Z7" s="18"/>
      <c r="AA7" s="18"/>
      <c r="AB7" s="18"/>
      <c r="AC7" s="19"/>
      <c r="AD7" s="19"/>
      <c r="AE7" s="19"/>
      <c r="AF7" s="19">
        <v>999</v>
      </c>
      <c r="AG7" s="19">
        <f>(COUNTA(S7:AB7)*5)+SUM(AC7:AF7)</f>
        <v>1019</v>
      </c>
      <c r="AH7" s="20">
        <f>RANK(AG7,$AG$6:$AG$8,1)</f>
        <v>3</v>
      </c>
      <c r="AI7" s="19">
        <f>AG7+Q7</f>
        <v>1232.6300000000001</v>
      </c>
      <c r="AJ7" s="20">
        <f>RANK(AI7,$AI$6:$AI$8,1)</f>
        <v>2</v>
      </c>
    </row>
    <row r="8" spans="1:36" x14ac:dyDescent="0.2">
      <c r="A8" s="16">
        <v>2</v>
      </c>
      <c r="B8" s="17" t="s">
        <v>125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>
        <v>999</v>
      </c>
      <c r="Q8" s="19">
        <f>(COUNTA(C8:L8)*5)+SUM(M8:P8)</f>
        <v>999</v>
      </c>
      <c r="R8" s="19">
        <f>RANK(Q8,$Q$6:$Q$8,1)</f>
        <v>3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999</v>
      </c>
      <c r="AG8" s="19">
        <f>(COUNTA(S8:AB8)*5)+SUM(AC8:AF8)</f>
        <v>999</v>
      </c>
      <c r="AH8" s="20">
        <f>RANK(AG8,$AG$6:$AG$8,1)</f>
        <v>2</v>
      </c>
      <c r="AI8" s="19">
        <f>AG8+Q8</f>
        <v>1998</v>
      </c>
      <c r="AJ8" s="20">
        <f>RANK(AI8,$AI$6:$AI$8,1)</f>
        <v>3</v>
      </c>
    </row>
  </sheetData>
  <sortState ref="A6:AJ8">
    <sortCondition ref="AJ8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8">
    <cfRule type="expression" dxfId="7" priority="1" stopIfTrue="1">
      <formula>COUNTIF($C6:$L6,C6)&gt;1</formula>
    </cfRule>
    <cfRule type="expression" dxfId="6" priority="2" stopIfTrue="1">
      <formula>COUNTIF(C6:C6,C6)=1</formula>
    </cfRule>
  </conditionalFormatting>
  <conditionalFormatting sqref="S6:AB8">
    <cfRule type="expression" dxfId="5" priority="3" stopIfTrue="1">
      <formula>COUNTIF($S6:$AB6,S6)&gt;1</formula>
    </cfRule>
    <cfRule type="expression" dxfId="4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showZeros="0" view="pageBreakPreview" zoomScaleNormal="75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34" sqref="B34"/>
    </sheetView>
  </sheetViews>
  <sheetFormatPr defaultColWidth="7.85546875" defaultRowHeight="12.75" x14ac:dyDescent="0.2"/>
  <cols>
    <col min="1" max="1" width="3.42578125" style="22" customWidth="1"/>
    <col min="2" max="2" width="14.7109375" style="23" customWidth="1"/>
    <col min="3" max="15" width="2.7109375" style="6" customWidth="1"/>
    <col min="16" max="16" width="5.140625" style="6" customWidth="1"/>
    <col min="17" max="17" width="6" style="22" bestFit="1" customWidth="1"/>
    <col min="18" max="18" width="3" style="6" customWidth="1"/>
    <col min="19" max="31" width="2.7109375" style="6" customWidth="1"/>
    <col min="32" max="32" width="4.5703125" style="6" customWidth="1"/>
    <col min="33" max="33" width="5.42578125" style="6" customWidth="1"/>
    <col min="34" max="34" width="3" style="6" customWidth="1"/>
    <col min="35" max="35" width="6" style="6" customWidth="1"/>
    <col min="36" max="36" width="3" style="6" customWidth="1"/>
    <col min="37" max="16384" width="7.85546875" style="6"/>
  </cols>
  <sheetData>
    <row r="1" spans="1:36" ht="16.149999999999999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5"/>
      <c r="AI1" s="3"/>
      <c r="AJ1" s="5"/>
    </row>
    <row r="2" spans="1:36" ht="9.6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5"/>
      <c r="AI2" s="7"/>
      <c r="AJ2" s="5"/>
    </row>
    <row r="3" spans="1:36" ht="51.6" customHeight="1" x14ac:dyDescent="0.2">
      <c r="A3" s="46" t="s">
        <v>0</v>
      </c>
      <c r="B3" s="8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30" t="s">
        <v>3</v>
      </c>
      <c r="N3" s="30"/>
      <c r="O3" s="32" t="s">
        <v>4</v>
      </c>
      <c r="P3" s="3"/>
      <c r="Q3" s="9"/>
      <c r="R3" s="34" t="s">
        <v>5</v>
      </c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30" t="s">
        <v>3</v>
      </c>
      <c r="AD3" s="30"/>
      <c r="AE3" s="32" t="s">
        <v>4</v>
      </c>
      <c r="AF3" s="3"/>
      <c r="AG3" s="3"/>
      <c r="AH3" s="34" t="s">
        <v>7</v>
      </c>
      <c r="AI3" s="36" t="s">
        <v>8</v>
      </c>
      <c r="AJ3" s="38" t="s">
        <v>9</v>
      </c>
    </row>
    <row r="4" spans="1:36" ht="16.149999999999999" customHeight="1" x14ac:dyDescent="0.2">
      <c r="A4" s="46"/>
      <c r="B4" s="10"/>
      <c r="C4" s="40" t="s">
        <v>10</v>
      </c>
      <c r="D4" s="41"/>
      <c r="E4" s="41"/>
      <c r="F4" s="41"/>
      <c r="G4" s="41"/>
      <c r="H4" s="41"/>
      <c r="I4" s="41"/>
      <c r="J4" s="41"/>
      <c r="K4" s="41"/>
      <c r="L4" s="41"/>
      <c r="M4" s="31"/>
      <c r="N4" s="30"/>
      <c r="O4" s="32"/>
      <c r="P4" s="11" t="s">
        <v>11</v>
      </c>
      <c r="Q4" s="12" t="s">
        <v>12</v>
      </c>
      <c r="R4" s="34"/>
      <c r="S4" s="40" t="s">
        <v>10</v>
      </c>
      <c r="T4" s="41"/>
      <c r="U4" s="41"/>
      <c r="V4" s="41"/>
      <c r="W4" s="41"/>
      <c r="X4" s="41"/>
      <c r="Y4" s="41"/>
      <c r="Z4" s="41"/>
      <c r="AA4" s="41"/>
      <c r="AB4" s="42"/>
      <c r="AC4" s="31"/>
      <c r="AD4" s="30"/>
      <c r="AE4" s="32"/>
      <c r="AF4" s="11" t="s">
        <v>11</v>
      </c>
      <c r="AG4" s="12" t="s">
        <v>12</v>
      </c>
      <c r="AH4" s="34"/>
      <c r="AI4" s="36"/>
      <c r="AJ4" s="38"/>
    </row>
    <row r="5" spans="1:36" ht="13.15" customHeight="1" x14ac:dyDescent="0.2">
      <c r="A5" s="47"/>
      <c r="B5" s="13" t="s">
        <v>13</v>
      </c>
      <c r="C5" s="43" t="s">
        <v>14</v>
      </c>
      <c r="D5" s="44"/>
      <c r="E5" s="44"/>
      <c r="F5" s="44"/>
      <c r="G5" s="44"/>
      <c r="H5" s="44"/>
      <c r="I5" s="44"/>
      <c r="J5" s="44"/>
      <c r="K5" s="44"/>
      <c r="L5" s="45"/>
      <c r="M5" s="14" t="s">
        <v>18</v>
      </c>
      <c r="N5" s="15" t="s">
        <v>19</v>
      </c>
      <c r="O5" s="33"/>
      <c r="P5" s="11" t="s">
        <v>16</v>
      </c>
      <c r="Q5" s="12" t="s">
        <v>17</v>
      </c>
      <c r="R5" s="35"/>
      <c r="S5" s="43" t="s">
        <v>14</v>
      </c>
      <c r="T5" s="44"/>
      <c r="U5" s="44"/>
      <c r="V5" s="44"/>
      <c r="W5" s="44"/>
      <c r="X5" s="44"/>
      <c r="Y5" s="44"/>
      <c r="Z5" s="44"/>
      <c r="AA5" s="44"/>
      <c r="AB5" s="45"/>
      <c r="AC5" s="15" t="s">
        <v>18</v>
      </c>
      <c r="AD5" s="15" t="s">
        <v>19</v>
      </c>
      <c r="AE5" s="33"/>
      <c r="AF5" s="11" t="s">
        <v>16</v>
      </c>
      <c r="AG5" s="12" t="s">
        <v>17</v>
      </c>
      <c r="AH5" s="35"/>
      <c r="AI5" s="37"/>
      <c r="AJ5" s="39"/>
    </row>
    <row r="6" spans="1:36" ht="13.15" customHeight="1" x14ac:dyDescent="0.2">
      <c r="A6" s="16">
        <v>3</v>
      </c>
      <c r="B6" s="17" t="s">
        <v>62</v>
      </c>
      <c r="C6" s="59" t="s">
        <v>135</v>
      </c>
      <c r="D6" s="18">
        <v>7</v>
      </c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>
        <v>203.57</v>
      </c>
      <c r="Q6" s="19">
        <f>(COUNTA(C6:L6)*5)+SUM(M6:P6)</f>
        <v>213.57</v>
      </c>
      <c r="R6" s="19">
        <f>RANK(Q6,$Q$6:$Q$8,1)</f>
        <v>1</v>
      </c>
      <c r="S6" s="59" t="s">
        <v>137</v>
      </c>
      <c r="T6" s="18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>
        <v>216.41</v>
      </c>
      <c r="AG6" s="19">
        <f>(COUNTA(S6:AB6)*5)+SUM(AC6:AF6)</f>
        <v>221.41</v>
      </c>
      <c r="AH6" s="20">
        <f>RANK(AG6,$AG$6:$AG$8,1)</f>
        <v>2</v>
      </c>
      <c r="AI6" s="19">
        <f>AG6+Q6</f>
        <v>434.98</v>
      </c>
      <c r="AJ6" s="20">
        <f>RANK(AI6,$AI$6:$AI$8,1)</f>
        <v>1</v>
      </c>
    </row>
    <row r="7" spans="1:36" x14ac:dyDescent="0.2">
      <c r="A7" s="16">
        <v>2</v>
      </c>
      <c r="B7" s="17" t="s">
        <v>127</v>
      </c>
      <c r="C7" s="18">
        <v>2</v>
      </c>
      <c r="D7" s="59" t="s">
        <v>134</v>
      </c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>
        <v>232.57</v>
      </c>
      <c r="Q7" s="19">
        <f>(COUNTA(C7:L7)*5)+SUM(M7:P7)</f>
        <v>242.57</v>
      </c>
      <c r="R7" s="19">
        <f>RANK(Q7,$Q$6:$Q$8,1)</f>
        <v>2</v>
      </c>
      <c r="S7" s="59" t="s">
        <v>134</v>
      </c>
      <c r="T7" s="18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>
        <v>197.66</v>
      </c>
      <c r="AG7" s="19">
        <f>(COUNTA(S7:AB7)*5)+SUM(AC7:AF7)</f>
        <v>202.66</v>
      </c>
      <c r="AH7" s="20">
        <f>RANK(AG7,$AG$6:$AG$8,1)</f>
        <v>1</v>
      </c>
      <c r="AI7" s="19">
        <f>AG7+Q7</f>
        <v>445.23</v>
      </c>
      <c r="AJ7" s="20">
        <f>RANK(AI7,$AI$6:$AI$8,1)</f>
        <v>2</v>
      </c>
    </row>
    <row r="8" spans="1:36" x14ac:dyDescent="0.2">
      <c r="A8" s="16">
        <v>1</v>
      </c>
      <c r="B8" s="17" t="s">
        <v>128</v>
      </c>
      <c r="C8" s="18">
        <v>1</v>
      </c>
      <c r="D8" s="59" t="s">
        <v>134</v>
      </c>
      <c r="E8" s="18">
        <v>4</v>
      </c>
      <c r="F8" s="18">
        <v>4</v>
      </c>
      <c r="G8" s="18">
        <v>5</v>
      </c>
      <c r="H8" s="59" t="s">
        <v>135</v>
      </c>
      <c r="I8" s="18">
        <v>7</v>
      </c>
      <c r="J8" s="18">
        <v>7</v>
      </c>
      <c r="K8" s="18"/>
      <c r="L8" s="18"/>
      <c r="M8" s="19"/>
      <c r="N8" s="19"/>
      <c r="O8" s="19"/>
      <c r="P8" s="19">
        <v>250.88</v>
      </c>
      <c r="Q8" s="19">
        <f>(COUNTA(C8:L8)*5)+SUM(M8:P8)</f>
        <v>290.88</v>
      </c>
      <c r="R8" s="19">
        <f>RANK(Q8,$Q$6:$Q$8,1)</f>
        <v>3</v>
      </c>
      <c r="S8" s="59" t="s">
        <v>136</v>
      </c>
      <c r="T8" s="59" t="s">
        <v>134</v>
      </c>
      <c r="U8" s="18">
        <v>5</v>
      </c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>
        <v>260.35000000000002</v>
      </c>
      <c r="AG8" s="19">
        <f>(COUNTA(S8:AB8)*5)+SUM(AC8:AF8)</f>
        <v>275.35000000000002</v>
      </c>
      <c r="AH8" s="20">
        <f>RANK(AG8,$AG$6:$AG$8,1)</f>
        <v>3</v>
      </c>
      <c r="AI8" s="19">
        <f>AG8+Q8</f>
        <v>566.23</v>
      </c>
      <c r="AJ8" s="20">
        <f>RANK(AI8,$AI$6:$AI$8,1)</f>
        <v>3</v>
      </c>
    </row>
  </sheetData>
  <sortState ref="A6:AJ8">
    <sortCondition ref="AJ8"/>
  </sortState>
  <mergeCells count="15">
    <mergeCell ref="C4:L4"/>
    <mergeCell ref="S4:AB4"/>
    <mergeCell ref="C5:L5"/>
    <mergeCell ref="S5:AB5"/>
    <mergeCell ref="A3:A5"/>
    <mergeCell ref="C3:L3"/>
    <mergeCell ref="M3:N4"/>
    <mergeCell ref="O3:O5"/>
    <mergeCell ref="R3:R5"/>
    <mergeCell ref="S3:AB3"/>
    <mergeCell ref="AC3:AD4"/>
    <mergeCell ref="AE3:AE5"/>
    <mergeCell ref="AH3:AH5"/>
    <mergeCell ref="AI3:AI5"/>
    <mergeCell ref="AJ3:AJ5"/>
  </mergeCells>
  <conditionalFormatting sqref="C6:L8">
    <cfRule type="expression" dxfId="3" priority="1" stopIfTrue="1">
      <formula>COUNTIF($C6:$L6,C6)&gt;1</formula>
    </cfRule>
    <cfRule type="expression" dxfId="2" priority="2" stopIfTrue="1">
      <formula>COUNTIF(C6:C6,C6)=1</formula>
    </cfRule>
  </conditionalFormatting>
  <conditionalFormatting sqref="S6:AB8">
    <cfRule type="expression" dxfId="1" priority="3" stopIfTrue="1">
      <formula>COUNTIF($S6:$AB6,S6)&gt;1</formula>
    </cfRule>
    <cfRule type="expression" dxfId="0" priority="4" stopIfTrue="1">
      <formula>COUNTIF(S6:S6,S6)=1</formula>
    </cfRule>
  </conditionalFormatting>
  <pageMargins left="0.19685039370078741" right="0.19685039370078741" top="0.19685039370078741" bottom="0.39370078740157483" header="0" footer="0"/>
  <pageSetup paperSize="9" scale="105" orientation="landscape" r:id="rId1"/>
  <headerFooter alignWithMargins="0">
    <oddFooter>&amp;LMenver. De Roskam&amp;CKapel Avezaath  23 en 24 november 2012&amp;Rwww.roskamplaza.nl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finale</vt:lpstr>
      <vt:lpstr>1 paard</vt:lpstr>
      <vt:lpstr>1 pony</vt:lpstr>
      <vt:lpstr>jeugd</vt:lpstr>
      <vt:lpstr>2 pony</vt:lpstr>
      <vt:lpstr>2 paard</vt:lpstr>
      <vt:lpstr>tandem</vt:lpstr>
      <vt:lpstr>4 pony</vt:lpstr>
      <vt:lpstr>4paard</vt:lpstr>
      <vt:lpstr>'1 paard'!Afdrukbereik</vt:lpstr>
      <vt:lpstr>'1 pony'!Afdrukbereik</vt:lpstr>
      <vt:lpstr>'2 paard'!Afdrukbereik</vt:lpstr>
      <vt:lpstr>'2 pony'!Afdrukbereik</vt:lpstr>
      <vt:lpstr>'4 pony'!Afdrukbereik</vt:lpstr>
      <vt:lpstr>'4paard'!Afdrukbereik</vt:lpstr>
      <vt:lpstr>finale!Afdrukbereik</vt:lpstr>
      <vt:lpstr>jeugd!Afdrukbereik</vt:lpstr>
      <vt:lpstr>tandem!Afdrukbereik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2013-01-12T21:59:41Z</cp:lastPrinted>
  <dcterms:created xsi:type="dcterms:W3CDTF">2013-01-11T14:20:36Z</dcterms:created>
  <dcterms:modified xsi:type="dcterms:W3CDTF">2013-01-12T23:40:59Z</dcterms:modified>
</cp:coreProperties>
</file>