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720" yWindow="312" windowWidth="11112" windowHeight="7296" firstSheet="5" activeTab="10"/>
  </bookViews>
  <sheets>
    <sheet name="Uitleg" sheetId="18" state="hidden" r:id="rId1"/>
    <sheet name="Twee pa" sheetId="9" r:id="rId2"/>
    <sheet name="Enk pa " sheetId="1" r:id="rId3"/>
    <sheet name="Enk po " sheetId="2" r:id="rId4"/>
    <sheet name="Twee po" sheetId="12" r:id="rId5"/>
    <sheet name="Jeugd" sheetId="19" r:id="rId6"/>
    <sheet name="Langspan po" sheetId="7" r:id="rId7"/>
    <sheet name="Vier po" sheetId="16" r:id="rId8"/>
    <sheet name="Vier pa" sheetId="17" r:id="rId9"/>
    <sheet name="Finale" sheetId="5" r:id="rId10"/>
    <sheet name="Finale 1 blad" sheetId="20" r:id="rId11"/>
  </sheets>
  <definedNames>
    <definedName name="_xlnm.Print_Area" localSheetId="2">'Enk pa '!$A$1:$AX$37</definedName>
    <definedName name="_xlnm.Print_Area" localSheetId="3">'Enk po '!$A$1:$AW$28</definedName>
    <definedName name="_xlnm.Print_Area" localSheetId="5">'Jeugd'!$A$1:$AR$12</definedName>
    <definedName name="_xlnm.Print_Area" localSheetId="6">'Langspan po'!$A$1:$AU$8</definedName>
    <definedName name="_xlnm.Print_Area" localSheetId="1">'Twee pa'!$A$1:$AW$25</definedName>
    <definedName name="_xlnm.Print_Area" localSheetId="4">'Twee po'!$A$1:$AW$16</definedName>
    <definedName name="_xlnm.Print_Area" localSheetId="8">'Vier pa'!$A$1:$AQ$8</definedName>
    <definedName name="_xlnm.Print_Area" localSheetId="7">'Vier po'!$A$1:$AR$12</definedName>
  </definedNames>
  <calcPr calcId="125725"/>
</workbook>
</file>

<file path=xl/sharedStrings.xml><?xml version="1.0" encoding="utf-8"?>
<sst xmlns="http://schemas.openxmlformats.org/spreadsheetml/2006/main" count="893" uniqueCount="293">
  <si>
    <t>Nr.</t>
  </si>
  <si>
    <t>Naam</t>
  </si>
  <si>
    <t>Gevallen ballen per hindernis</t>
  </si>
  <si>
    <t>(5 sec. per bal)</t>
  </si>
  <si>
    <t xml:space="preserve">Enkelspan </t>
  </si>
  <si>
    <t>strafsec.</t>
  </si>
  <si>
    <t>in hindernis</t>
  </si>
  <si>
    <t>div.</t>
  </si>
  <si>
    <t>tijd</t>
  </si>
  <si>
    <t>totaal</t>
  </si>
  <si>
    <t>sec.</t>
  </si>
  <si>
    <t>Eerste parcours</t>
  </si>
  <si>
    <r>
      <t>2</t>
    </r>
    <r>
      <rPr>
        <vertAlign val="superscript"/>
        <sz val="8"/>
        <rFont val="Arial"/>
        <family val="2"/>
      </rPr>
      <t xml:space="preserve">de </t>
    </r>
    <r>
      <rPr>
        <sz val="8"/>
        <rFont val="Arial"/>
        <family val="2"/>
      </rPr>
      <t>rit</t>
    </r>
  </si>
  <si>
    <r>
      <t>1</t>
    </r>
    <r>
      <rPr>
        <vertAlign val="superscript"/>
        <sz val="8"/>
        <rFont val="Arial"/>
        <family val="2"/>
      </rPr>
      <t>ste</t>
    </r>
    <r>
      <rPr>
        <sz val="8"/>
        <rFont val="Arial"/>
        <family val="2"/>
      </rPr>
      <t>+2</t>
    </r>
    <r>
      <rPr>
        <vertAlign val="superscript"/>
        <sz val="8"/>
        <rFont val="Arial"/>
        <family val="2"/>
      </rPr>
      <t>de</t>
    </r>
  </si>
  <si>
    <t>plaats</t>
  </si>
  <si>
    <r>
      <t>1</t>
    </r>
    <r>
      <rPr>
        <vertAlign val="superscript"/>
        <sz val="8"/>
        <rFont val="Arial"/>
        <family val="2"/>
      </rPr>
      <t xml:space="preserve">ste </t>
    </r>
    <r>
      <rPr>
        <sz val="8"/>
        <rFont val="Arial"/>
        <family val="2"/>
      </rPr>
      <t>rit</t>
    </r>
  </si>
  <si>
    <t>Tweede parcours</t>
  </si>
  <si>
    <t xml:space="preserve">1 Geef in kolom C t/m S aan welke ballen er gevallen zijn (eerste parcours) </t>
  </si>
  <si>
    <t>2 Geef in kolom T t/m V het aantal strafseconde in een hindernis aan</t>
  </si>
  <si>
    <t>3 Geef on kolom W eventuele andere strafseconden aan (zweep laten vallen o.i.d.)</t>
  </si>
  <si>
    <t>4 Geef in kolom X de tijd in</t>
  </si>
  <si>
    <t>5 In kolom Y wordt automatisch het totaal aantal strafseconden berekendberekend</t>
  </si>
  <si>
    <t>6 Doe het zelfde voor het 2de parcours</t>
  </si>
  <si>
    <t>7 In kolom AW wordt het totaal van de beide parcous berekend.</t>
  </si>
  <si>
    <t>8 Vervolgens alle data selecteren en sorteren op kolom AW dan vanzelf eerste plaats boven aan (laat ik nog zien als je niet weet hoe dat werkt :)</t>
  </si>
  <si>
    <t>9 Wanneer iemand bijvoorbeeld gediskwalifiseert wordt de cellen van de gevallen ballen mergen en omschrijven warom (bijvoorbeeld fout parcours) laat ik ook nog zien hoe dat werkt</t>
  </si>
  <si>
    <t>10 Als je deze pagina print past hij als het goed is precies op een A4, wel even checken of het dan allemaal nog lesbaar is:)</t>
  </si>
  <si>
    <t>Let op: de rode kolommen bevatten formules. Daar hoef je dus niets in te vullen!!</t>
  </si>
  <si>
    <t>Tweespan</t>
  </si>
  <si>
    <t>Langspan</t>
  </si>
  <si>
    <t>Finale</t>
  </si>
  <si>
    <t>Vierspan</t>
  </si>
  <si>
    <t>Paard</t>
  </si>
  <si>
    <t>Pony</t>
  </si>
  <si>
    <t>Enkelspan</t>
  </si>
  <si>
    <t>finale</t>
  </si>
  <si>
    <t>Bud de Gooijer</t>
  </si>
  <si>
    <t>Elsbeth Broekhuis</t>
  </si>
  <si>
    <t>Wim van Elteren</t>
  </si>
  <si>
    <t>Jos Fokker</t>
  </si>
  <si>
    <t>Marjan Klomp</t>
  </si>
  <si>
    <t>Mathilde Klomp</t>
  </si>
  <si>
    <t>Casper Jansen</t>
  </si>
  <si>
    <t>Frans van Overveldt</t>
  </si>
  <si>
    <t>Richard Urgert</t>
  </si>
  <si>
    <t>Bert van den Hater</t>
  </si>
  <si>
    <t>Jet van Zetten</t>
  </si>
  <si>
    <t>Berry vd Bosch</t>
  </si>
  <si>
    <t>Henry Bast</t>
  </si>
  <si>
    <t>Kimberley van Ede</t>
  </si>
  <si>
    <t>Gijs van Dijk</t>
  </si>
  <si>
    <t>Chantal Vermerris</t>
  </si>
  <si>
    <t>Bas de Koning</t>
  </si>
  <si>
    <t>Linda Oudshoorn</t>
  </si>
  <si>
    <t>Cees Wijntjes</t>
  </si>
  <si>
    <t>Ariena Kleijer</t>
  </si>
  <si>
    <t>Ingrid van Cleef</t>
  </si>
  <si>
    <t>Wout Kok</t>
  </si>
  <si>
    <t>Stefan vd Graaff</t>
  </si>
  <si>
    <t>Arie van Zanten</t>
  </si>
  <si>
    <t>Gerco van Tuijl</t>
  </si>
  <si>
    <t>Gerrit Verhagen</t>
  </si>
  <si>
    <t>Jan Bijeman</t>
  </si>
  <si>
    <t xml:space="preserve">Bas Dijkstra </t>
  </si>
  <si>
    <t>Aad Borst</t>
  </si>
  <si>
    <t>Leen Wisselo</t>
  </si>
  <si>
    <t>jumping</t>
  </si>
  <si>
    <t>Gijs Waaijenberg</t>
  </si>
  <si>
    <t>Amigo, Bonanza</t>
  </si>
  <si>
    <t>John Smit</t>
  </si>
  <si>
    <t>Amor, Riachio</t>
  </si>
  <si>
    <t>Monte Visser</t>
  </si>
  <si>
    <t>Eduard van der Ven</t>
  </si>
  <si>
    <t>Riekle, Evert</t>
  </si>
  <si>
    <t xml:space="preserve">Teun Zaaijer </t>
  </si>
  <si>
    <t>Clarissa, Anna</t>
  </si>
  <si>
    <t>Ad van Zandwijk</t>
  </si>
  <si>
    <t>Arco, Alex</t>
  </si>
  <si>
    <t xml:space="preserve">Kees van Vliet </t>
  </si>
  <si>
    <t>Quarto, Jupiter</t>
  </si>
  <si>
    <t>Sandor van Vliet</t>
  </si>
  <si>
    <t>ja</t>
  </si>
  <si>
    <t xml:space="preserve">nee </t>
  </si>
  <si>
    <t>?</t>
  </si>
  <si>
    <t xml:space="preserve">ja </t>
  </si>
  <si>
    <t>Zyon Alwin</t>
  </si>
  <si>
    <t>Jan Toepoel</t>
  </si>
  <si>
    <t>Noeska, Zylaska</t>
  </si>
  <si>
    <t xml:space="preserve">Kees van Tuijl </t>
  </si>
  <si>
    <t>Lady, Jack</t>
  </si>
  <si>
    <t>Bert Bokkers</t>
  </si>
  <si>
    <t>Wenneby, Dodo</t>
  </si>
  <si>
    <t>Rob van Vogelpoel</t>
  </si>
  <si>
    <t>Jetske, Hiska</t>
  </si>
  <si>
    <t>Cees Meel</t>
  </si>
  <si>
    <t>Olivia, Rianne</t>
  </si>
  <si>
    <t>Henrie dehaas</t>
  </si>
  <si>
    <t>Zargo, Zem</t>
  </si>
  <si>
    <t>Hans Imanse</t>
  </si>
  <si>
    <t>Shadow, Apache</t>
  </si>
  <si>
    <t>nee</t>
  </si>
  <si>
    <t>jump</t>
  </si>
  <si>
    <t>paard</t>
  </si>
  <si>
    <t>Sidone</t>
  </si>
  <si>
    <t>Bertje</t>
  </si>
  <si>
    <t>Pilot</t>
  </si>
  <si>
    <t>Marije van Brenk</t>
  </si>
  <si>
    <t>Bjokke</t>
  </si>
  <si>
    <t>Wito Mink</t>
  </si>
  <si>
    <t>Cabareto</t>
  </si>
  <si>
    <t xml:space="preserve">Wim de Groot </t>
  </si>
  <si>
    <t>Bevina</t>
  </si>
  <si>
    <t>Dilano</t>
  </si>
  <si>
    <t>Judian Zaaijer</t>
  </si>
  <si>
    <t>Veralien</t>
  </si>
  <si>
    <t>Stephanie de Groot</t>
  </si>
  <si>
    <t>Whisper</t>
  </si>
  <si>
    <t>Phiero</t>
  </si>
  <si>
    <t>Petra de Graaf</t>
  </si>
  <si>
    <t>Andor</t>
  </si>
  <si>
    <t>Samor</t>
  </si>
  <si>
    <t>Wiona</t>
  </si>
  <si>
    <t>Ronald Thomassen</t>
  </si>
  <si>
    <t>Vaya</t>
  </si>
  <si>
    <t>Merel</t>
  </si>
  <si>
    <t>Valentino</t>
  </si>
  <si>
    <t>Nika</t>
  </si>
  <si>
    <t>Willem Kasius</t>
  </si>
  <si>
    <t>Simon</t>
  </si>
  <si>
    <t>Nero</t>
  </si>
  <si>
    <t>Ed Mink</t>
  </si>
  <si>
    <t>Eagle</t>
  </si>
  <si>
    <t>Wilco Fabrie</t>
  </si>
  <si>
    <t>Calgary</t>
  </si>
  <si>
    <t>Apache</t>
  </si>
  <si>
    <t xml:space="preserve">Willem Doornkamp </t>
  </si>
  <si>
    <t>Lance</t>
  </si>
  <si>
    <t>Uilkje</t>
  </si>
  <si>
    <t>Cymro</t>
  </si>
  <si>
    <t>Marianne Wolters</t>
  </si>
  <si>
    <t>Pink</t>
  </si>
  <si>
    <t>Casper Vink</t>
  </si>
  <si>
    <t>Meggy</t>
  </si>
  <si>
    <t>Storm Koot</t>
  </si>
  <si>
    <t>Bosall</t>
  </si>
  <si>
    <t>Eef Oostrom</t>
  </si>
  <si>
    <t>Ottie</t>
  </si>
  <si>
    <t xml:space="preserve">ja ? </t>
  </si>
  <si>
    <t>pony</t>
  </si>
  <si>
    <t>Nozem</t>
  </si>
  <si>
    <t>Lot</t>
  </si>
  <si>
    <t>Tom</t>
  </si>
  <si>
    <t>Lucky</t>
  </si>
  <si>
    <t>Willem Vedder</t>
  </si>
  <si>
    <t>Speedy</t>
  </si>
  <si>
    <t>Marcha de Jong</t>
  </si>
  <si>
    <t>Tobias</t>
  </si>
  <si>
    <t>Bibi</t>
  </si>
  <si>
    <t>Bert Koorn</t>
  </si>
  <si>
    <t>Derick</t>
  </si>
  <si>
    <t>Macho</t>
  </si>
  <si>
    <t>Lisanne van Meerten</t>
  </si>
  <si>
    <t>Justine</t>
  </si>
  <si>
    <t xml:space="preserve">Gijs van Kempen </t>
  </si>
  <si>
    <t>Nancy</t>
  </si>
  <si>
    <t>Linda Borst</t>
  </si>
  <si>
    <t>Gwen</t>
  </si>
  <si>
    <t>Tony Gorissen</t>
  </si>
  <si>
    <t>Sydney</t>
  </si>
  <si>
    <t>Janneke Steens</t>
  </si>
  <si>
    <t>Valetta</t>
  </si>
  <si>
    <t>Rapsodie</t>
  </si>
  <si>
    <t>Jaap de Vries</t>
  </si>
  <si>
    <t>Parade</t>
  </si>
  <si>
    <t>Mirjam Wage</t>
  </si>
  <si>
    <t>Kelly</t>
  </si>
  <si>
    <t>Gonzales</t>
  </si>
  <si>
    <t>Richard van Dommelen</t>
  </si>
  <si>
    <t>Johan de Hoop</t>
  </si>
  <si>
    <t>Silvester</t>
  </si>
  <si>
    <t>Danielle van Tuijl</t>
  </si>
  <si>
    <t>Ricky</t>
  </si>
  <si>
    <t>Marion van Dasselaar</t>
  </si>
  <si>
    <t>Luke</t>
  </si>
  <si>
    <t>Sharon Wisselo</t>
  </si>
  <si>
    <t>Shavannah</t>
  </si>
  <si>
    <t>Pony´s</t>
  </si>
  <si>
    <t>Jacco v't Westende</t>
  </si>
  <si>
    <t>Yvonne Haverhoek</t>
  </si>
  <si>
    <t>Twinkie, Vanaty</t>
  </si>
  <si>
    <t>Simone v Hoepen</t>
  </si>
  <si>
    <t>Andre vd Beek</t>
  </si>
  <si>
    <t>Floortje, Sparrow</t>
  </si>
  <si>
    <t>Djinn, Ronaldo</t>
  </si>
  <si>
    <t xml:space="preserve">Jacco v´t Westende </t>
  </si>
  <si>
    <t>Benno, Alfred</t>
  </si>
  <si>
    <t>Melanie vd Bunt</t>
  </si>
  <si>
    <t>Sylvester, Noran</t>
  </si>
  <si>
    <t>Princess, Slavantes</t>
  </si>
  <si>
    <t>Eveline Roseboom Meel</t>
  </si>
  <si>
    <t>King Lear, Magic</t>
  </si>
  <si>
    <t xml:space="preserve">Sylvana Riethoven  </t>
  </si>
  <si>
    <t>Maxima, Marilyne</t>
  </si>
  <si>
    <t xml:space="preserve">Wim van Bruggen </t>
  </si>
  <si>
    <t>Lobke, Prim</t>
  </si>
  <si>
    <t>Aristo, Andreas</t>
  </si>
  <si>
    <t>Boris, Romario</t>
  </si>
  <si>
    <t>Danielle vd Vlis</t>
  </si>
  <si>
    <t>Matcho, Rambo</t>
  </si>
  <si>
    <t>Gerben van de Berkt</t>
  </si>
  <si>
    <t>Pico, Roccol</t>
  </si>
  <si>
    <t>Andre Mijnsen</t>
  </si>
  <si>
    <t xml:space="preserve">Dip, Dap </t>
  </si>
  <si>
    <t>Petra Kamerman</t>
  </si>
  <si>
    <t xml:space="preserve">Vaqlliant, Cahrlie </t>
  </si>
  <si>
    <t>Joey van der Sluis</t>
  </si>
  <si>
    <t xml:space="preserve">Tristan, Oran </t>
  </si>
  <si>
    <t>Kessy de Feber</t>
  </si>
  <si>
    <t>Sdiney, Diamand</t>
  </si>
  <si>
    <t>Tim Winderickx</t>
  </si>
  <si>
    <t>Quiwie, Wiequi</t>
  </si>
  <si>
    <t>Jub, Ankie</t>
  </si>
  <si>
    <t>Annette Neijenhuis</t>
  </si>
  <si>
    <t>Natascha van Gelre</t>
  </si>
  <si>
    <t>Daimler, Little Jacky</t>
  </si>
  <si>
    <t>Dianne Lagemaat-van Bommel</t>
  </si>
  <si>
    <t>Ian van Dasselaar</t>
  </si>
  <si>
    <t>Franca Hijwegen</t>
  </si>
  <si>
    <t>Pj van Dunschoten</t>
  </si>
  <si>
    <t>Rene Limpens</t>
  </si>
  <si>
    <t>Simone Bruys</t>
  </si>
  <si>
    <t>Wout van veluw</t>
  </si>
  <si>
    <t>John van Dorrestein</t>
  </si>
  <si>
    <t>Nico Averzaath</t>
  </si>
  <si>
    <t>Gerte Hoogenwerf</t>
  </si>
  <si>
    <t>Daniel Schneiders</t>
  </si>
  <si>
    <t>Theo Timmermans</t>
  </si>
  <si>
    <t>Leliveld, Raymon, 12 jaar</t>
  </si>
  <si>
    <t xml:space="preserve">Schievink, Anne, 13 jaar </t>
  </si>
  <si>
    <t xml:space="preserve">Janneke Schrijver, 14 jaar </t>
  </si>
  <si>
    <t xml:space="preserve">Marie Carmen Kruidenier, 11 jr </t>
  </si>
  <si>
    <t>Anouk van Beek, 11 jaar</t>
  </si>
  <si>
    <t xml:space="preserve">Leliveld,Jelle, 10 jaar </t>
  </si>
  <si>
    <t>Bles Bloid, Marco Bloid</t>
  </si>
  <si>
    <t>Ufo, Brown Driemar</t>
  </si>
  <si>
    <t>Cadans, Dapper</t>
  </si>
  <si>
    <t>3XW</t>
  </si>
  <si>
    <t>Stefan van der Meijden</t>
  </si>
  <si>
    <t>Champy</t>
  </si>
  <si>
    <t>uitgebeld</t>
  </si>
  <si>
    <t>Cobus</t>
  </si>
  <si>
    <t>Zaffraan</t>
  </si>
  <si>
    <t>Claudia vd Bosch</t>
  </si>
  <si>
    <t>Henrie de Haas</t>
  </si>
  <si>
    <t>Pnk</t>
  </si>
  <si>
    <t>Bertje?</t>
  </si>
  <si>
    <t>EL</t>
  </si>
  <si>
    <t>Niet in finale</t>
  </si>
  <si>
    <t>Sebastian sturn</t>
  </si>
  <si>
    <t>pieter Karelse</t>
  </si>
  <si>
    <t>Jan en willem</t>
  </si>
  <si>
    <t>Jan van de Beek</t>
  </si>
  <si>
    <t>Kees van de Beek</t>
  </si>
  <si>
    <t>Magic Power</t>
  </si>
  <si>
    <t>Bart en ermie</t>
  </si>
  <si>
    <t>Peter Baars</t>
  </si>
  <si>
    <t>el</t>
  </si>
  <si>
    <t>Ton van de Ven</t>
  </si>
  <si>
    <t>Ijsbrand Chardon</t>
  </si>
  <si>
    <t>ng</t>
  </si>
  <si>
    <t>`14</t>
  </si>
  <si>
    <t>IJsbrand Chardon</t>
  </si>
  <si>
    <t xml:space="preserve">Tweespan </t>
  </si>
  <si>
    <t xml:space="preserve">1 parcours </t>
  </si>
  <si>
    <t>wout van veluw</t>
  </si>
  <si>
    <t>Jelle</t>
  </si>
  <si>
    <t xml:space="preserve">Jay Jay te Boekhorst, 12 jr </t>
  </si>
  <si>
    <t>Gerrit,Floortje</t>
  </si>
  <si>
    <t>Misty, Tembo</t>
  </si>
  <si>
    <t>Herbie, Luuk</t>
  </si>
  <si>
    <t>Marius, Cassidy, Caron, Carris</t>
  </si>
  <si>
    <t>Puk, Pier, Frits, Lotje</t>
  </si>
  <si>
    <t>Ruby, Iris, Tango, Frosie</t>
  </si>
  <si>
    <t xml:space="preserve">Finale enkelspan paard </t>
  </si>
  <si>
    <t xml:space="preserve">Finale tweespan pony's </t>
  </si>
  <si>
    <t>Finale enkelspan pony</t>
  </si>
  <si>
    <t xml:space="preserve">Finale tweespan paarden </t>
  </si>
  <si>
    <t>paard / pony</t>
  </si>
  <si>
    <t xml:space="preserve">Finale tandem pony's </t>
  </si>
  <si>
    <t xml:space="preserve">Finale vierspan pony's </t>
  </si>
  <si>
    <t xml:space="preserve">Finale vierspan paarden </t>
  </si>
  <si>
    <t xml:space="preserve">Uitslagen finale indoor menmarthon Voornruiters 5 okt 2013 </t>
  </si>
  <si>
    <t xml:space="preserve">Meer info op www.startlijsten.nl  </t>
  </si>
</sst>
</file>

<file path=xl/styles.xml><?xml version="1.0" encoding="utf-8"?>
<styleSheet xmlns="http://schemas.openxmlformats.org/spreadsheetml/2006/main">
  <numFmts count="1">
    <numFmt numFmtId="177" formatCode="00.00.00.000"/>
  </numFmts>
  <fonts count="13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name val="Tahoma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9001026153564"/>
        <bgColor indexed="64"/>
      </patternFill>
    </fill>
  </fills>
  <borders count="27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3" xfId="0" applyFont="1" applyFill="1" applyBorder="1"/>
    <xf numFmtId="0" fontId="0" fillId="0" borderId="0" xfId="0" applyFill="1"/>
    <xf numFmtId="0" fontId="2" fillId="0" borderId="6" xfId="0" applyFont="1" applyBorder="1"/>
    <xf numFmtId="0" fontId="0" fillId="0" borderId="7" xfId="0" applyBorder="1"/>
    <xf numFmtId="0" fontId="0" fillId="0" borderId="8" xfId="0" applyFill="1" applyBorder="1"/>
    <xf numFmtId="0" fontId="2" fillId="0" borderId="9" xfId="0" applyFont="1" applyBorder="1"/>
    <xf numFmtId="0" fontId="0" fillId="0" borderId="10" xfId="0" applyFill="1" applyBorder="1"/>
    <xf numFmtId="0" fontId="0" fillId="0" borderId="9" xfId="0" applyBorder="1"/>
    <xf numFmtId="0" fontId="1" fillId="0" borderId="9" xfId="0" applyFont="1" applyBorder="1"/>
    <xf numFmtId="0" fontId="1" fillId="0" borderId="11" xfId="0" applyFont="1" applyBorder="1"/>
    <xf numFmtId="0" fontId="1" fillId="0" borderId="0" xfId="0" applyFont="1" applyFill="1" applyBorder="1"/>
    <xf numFmtId="0" fontId="1" fillId="0" borderId="12" xfId="0" applyFont="1" applyFill="1" applyBorder="1"/>
    <xf numFmtId="0" fontId="2" fillId="0" borderId="6" xfId="0" applyFont="1" applyFill="1" applyBorder="1"/>
    <xf numFmtId="0" fontId="2" fillId="0" borderId="9" xfId="0" applyFont="1" applyFill="1" applyBorder="1"/>
    <xf numFmtId="0" fontId="0" fillId="0" borderId="0" xfId="0" applyFill="1" applyBorder="1"/>
    <xf numFmtId="2" fontId="1" fillId="0" borderId="1" xfId="0" applyNumberFormat="1" applyFont="1" applyBorder="1"/>
    <xf numFmtId="2" fontId="0" fillId="0" borderId="0" xfId="0" applyNumberFormat="1" applyBorder="1"/>
    <xf numFmtId="2" fontId="0" fillId="0" borderId="1" xfId="0" applyNumberFormat="1" applyBorder="1"/>
    <xf numFmtId="2" fontId="1" fillId="0" borderId="4" xfId="0" applyNumberFormat="1" applyFont="1" applyBorder="1"/>
    <xf numFmtId="2" fontId="0" fillId="0" borderId="0" xfId="0" applyNumberFormat="1"/>
    <xf numFmtId="2" fontId="1" fillId="0" borderId="1" xfId="0" applyNumberFormat="1" applyFont="1" applyFill="1" applyBorder="1"/>
    <xf numFmtId="2" fontId="1" fillId="0" borderId="4" xfId="0" applyNumberFormat="1" applyFont="1" applyFill="1" applyBorder="1"/>
    <xf numFmtId="2" fontId="1" fillId="0" borderId="0" xfId="0" applyNumberFormat="1" applyFont="1" applyFill="1" applyBorder="1"/>
    <xf numFmtId="2" fontId="1" fillId="0" borderId="0" xfId="0" applyNumberFormat="1" applyFont="1" applyFill="1"/>
    <xf numFmtId="2" fontId="0" fillId="0" borderId="1" xfId="0" applyNumberFormat="1" applyFill="1" applyBorder="1"/>
    <xf numFmtId="2" fontId="1" fillId="0" borderId="1" xfId="0" applyNumberFormat="1" applyFont="1" applyFill="1" applyBorder="1"/>
    <xf numFmtId="2" fontId="1" fillId="0" borderId="4" xfId="0" applyNumberFormat="1" applyFont="1" applyFill="1" applyBorder="1"/>
    <xf numFmtId="2" fontId="0" fillId="0" borderId="0" xfId="0" applyNumberFormat="1" applyFill="1"/>
    <xf numFmtId="2" fontId="1" fillId="0" borderId="13" xfId="0" applyNumberFormat="1" applyFont="1" applyFill="1" applyBorder="1"/>
    <xf numFmtId="2" fontId="1" fillId="0" borderId="14" xfId="0" applyNumberFormat="1" applyFont="1" applyFill="1" applyBorder="1"/>
    <xf numFmtId="2" fontId="1" fillId="0" borderId="15" xfId="0" applyNumberFormat="1" applyFont="1" applyFill="1" applyBorder="1"/>
    <xf numFmtId="2" fontId="1" fillId="0" borderId="0" xfId="0" applyNumberFormat="1" applyFont="1" applyFill="1"/>
    <xf numFmtId="0" fontId="1" fillId="0" borderId="16" xfId="0" applyFont="1" applyBorder="1"/>
    <xf numFmtId="2" fontId="1" fillId="0" borderId="16" xfId="0" applyNumberFormat="1" applyFont="1" applyBorder="1"/>
    <xf numFmtId="2" fontId="1" fillId="0" borderId="16" xfId="0" applyNumberFormat="1" applyFont="1" applyFill="1" applyBorder="1"/>
    <xf numFmtId="2" fontId="1" fillId="0" borderId="16" xfId="0" applyNumberFormat="1" applyFont="1" applyFill="1" applyBorder="1"/>
    <xf numFmtId="0" fontId="2" fillId="0" borderId="16" xfId="0" applyFont="1" applyFill="1" applyBorder="1"/>
    <xf numFmtId="0" fontId="1" fillId="0" borderId="16" xfId="0" applyFont="1" applyFill="1" applyBorder="1"/>
    <xf numFmtId="0" fontId="0" fillId="0" borderId="16" xfId="0" applyBorder="1"/>
    <xf numFmtId="2" fontId="1" fillId="0" borderId="0" xfId="0" applyNumberFormat="1" applyFont="1" applyFill="1" applyBorder="1"/>
    <xf numFmtId="2" fontId="0" fillId="0" borderId="0" xfId="0" applyNumberFormat="1" applyFill="1" applyBorder="1"/>
    <xf numFmtId="2" fontId="1" fillId="0" borderId="17" xfId="0" applyNumberFormat="1" applyFont="1" applyFill="1" applyBorder="1"/>
    <xf numFmtId="2" fontId="1" fillId="0" borderId="18" xfId="0" applyNumberFormat="1" applyFont="1" applyFill="1" applyBorder="1"/>
    <xf numFmtId="0" fontId="2" fillId="0" borderId="0" xfId="0" applyFont="1" applyFill="1" applyBorder="1"/>
    <xf numFmtId="2" fontId="1" fillId="0" borderId="19" xfId="0" applyNumberFormat="1" applyFont="1" applyFill="1" applyBorder="1"/>
    <xf numFmtId="0" fontId="0" fillId="0" borderId="16" xfId="0" applyFill="1" applyBorder="1"/>
    <xf numFmtId="0" fontId="1" fillId="0" borderId="20" xfId="0" applyFont="1" applyFill="1" applyBorder="1"/>
    <xf numFmtId="0" fontId="2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Font="1" applyBorder="1"/>
    <xf numFmtId="0" fontId="0" fillId="0" borderId="16" xfId="0" applyFont="1" applyFill="1" applyBorder="1"/>
    <xf numFmtId="0" fontId="1" fillId="0" borderId="20" xfId="0" applyFont="1" applyBorder="1"/>
    <xf numFmtId="0" fontId="1" fillId="2" borderId="16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2" fontId="1" fillId="3" borderId="16" xfId="0" applyNumberFormat="1" applyFont="1" applyFill="1" applyBorder="1"/>
    <xf numFmtId="2" fontId="1" fillId="3" borderId="16" xfId="0" applyNumberFormat="1" applyFont="1" applyFill="1" applyBorder="1"/>
    <xf numFmtId="0" fontId="2" fillId="3" borderId="16" xfId="0" applyFont="1" applyFill="1" applyBorder="1" applyAlignment="1">
      <alignment horizontal="center"/>
    </xf>
    <xf numFmtId="0" fontId="0" fillId="2" borderId="16" xfId="0" applyFill="1" applyBorder="1"/>
    <xf numFmtId="0" fontId="2" fillId="0" borderId="22" xfId="0" applyFont="1" applyBorder="1"/>
    <xf numFmtId="0" fontId="2" fillId="0" borderId="0" xfId="0" applyFont="1" applyBorder="1"/>
    <xf numFmtId="0" fontId="1" fillId="2" borderId="16" xfId="0" applyFont="1" applyFill="1" applyBorder="1"/>
    <xf numFmtId="0" fontId="0" fillId="2" borderId="16" xfId="0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6" xfId="0" applyFont="1" applyFill="1" applyBorder="1"/>
    <xf numFmtId="0" fontId="6" fillId="2" borderId="16" xfId="0" applyFont="1" applyFill="1" applyBorder="1" applyAlignment="1">
      <alignment horizontal="center"/>
    </xf>
    <xf numFmtId="2" fontId="1" fillId="2" borderId="16" xfId="0" applyNumberFormat="1" applyFont="1" applyFill="1" applyBorder="1"/>
    <xf numFmtId="2" fontId="1" fillId="2" borderId="19" xfId="0" applyNumberFormat="1" applyFont="1" applyFill="1" applyBorder="1"/>
    <xf numFmtId="0" fontId="0" fillId="0" borderId="16" xfId="0" applyFont="1" applyBorder="1" applyAlignment="1">
      <alignment horizontal="center"/>
    </xf>
    <xf numFmtId="0" fontId="0" fillId="2" borderId="16" xfId="0" applyFill="1" applyBorder="1" applyAlignment="1">
      <alignment shrinkToFit="1"/>
    </xf>
    <xf numFmtId="0" fontId="0" fillId="0" borderId="16" xfId="0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2" fontId="1" fillId="4" borderId="16" xfId="0" applyNumberFormat="1" applyFont="1" applyFill="1" applyBorder="1"/>
    <xf numFmtId="0" fontId="0" fillId="2" borderId="16" xfId="0" applyFont="1" applyFill="1" applyBorder="1" applyAlignment="1">
      <alignment shrinkToFit="1"/>
    </xf>
    <xf numFmtId="0" fontId="0" fillId="0" borderId="16" xfId="0" applyBorder="1" applyAlignment="1">
      <alignment shrinkToFit="1"/>
    </xf>
    <xf numFmtId="0" fontId="0" fillId="0" borderId="16" xfId="0" applyFill="1" applyBorder="1" applyAlignment="1">
      <alignment shrinkToFit="1"/>
    </xf>
    <xf numFmtId="0" fontId="7" fillId="2" borderId="16" xfId="0" applyFont="1" applyFill="1" applyBorder="1" applyAlignment="1">
      <alignment shrinkToFit="1"/>
    </xf>
    <xf numFmtId="0" fontId="8" fillId="0" borderId="16" xfId="0" applyFont="1" applyFill="1" applyBorder="1" applyAlignment="1">
      <alignment shrinkToFit="1"/>
    </xf>
    <xf numFmtId="0" fontId="1" fillId="5" borderId="16" xfId="0" applyFont="1" applyFill="1" applyBorder="1"/>
    <xf numFmtId="2" fontId="1" fillId="5" borderId="16" xfId="0" applyNumberFormat="1" applyFont="1" applyFill="1" applyBorder="1"/>
    <xf numFmtId="0" fontId="1" fillId="2" borderId="16" xfId="0" applyFont="1" applyFill="1" applyBorder="1" applyAlignment="1">
      <alignment shrinkToFit="1"/>
    </xf>
    <xf numFmtId="0" fontId="0" fillId="2" borderId="16" xfId="0" applyFont="1" applyFill="1" applyBorder="1" applyAlignment="1">
      <alignment shrinkToFit="1"/>
    </xf>
    <xf numFmtId="0" fontId="9" fillId="2" borderId="16" xfId="0" applyFont="1" applyFill="1" applyBorder="1" applyAlignment="1">
      <alignment shrinkToFit="1"/>
    </xf>
    <xf numFmtId="0" fontId="0" fillId="0" borderId="16" xfId="0" applyFont="1" applyBorder="1" applyAlignment="1">
      <alignment shrinkToFit="1"/>
    </xf>
    <xf numFmtId="0" fontId="4" fillId="2" borderId="16" xfId="0" applyFont="1" applyFill="1" applyBorder="1" applyAlignment="1">
      <alignment shrinkToFit="1"/>
    </xf>
    <xf numFmtId="0" fontId="10" fillId="0" borderId="16" xfId="0" applyFont="1" applyBorder="1" applyAlignment="1">
      <alignment shrinkToFit="1"/>
    </xf>
    <xf numFmtId="0" fontId="1" fillId="0" borderId="0" xfId="0" applyFont="1" applyFill="1" applyBorder="1" applyAlignment="1">
      <alignment horizontal="center"/>
    </xf>
    <xf numFmtId="0" fontId="0" fillId="2" borderId="0" xfId="0" applyFill="1" applyBorder="1" applyAlignment="1">
      <alignment shrinkToFit="1"/>
    </xf>
    <xf numFmtId="0" fontId="0" fillId="2" borderId="15" xfId="0" applyFill="1" applyBorder="1" applyAlignment="1">
      <alignment shrinkToFit="1"/>
    </xf>
    <xf numFmtId="0" fontId="2" fillId="0" borderId="0" xfId="0" applyFont="1" applyFill="1" applyBorder="1" applyAlignment="1">
      <alignment horizontal="center"/>
    </xf>
    <xf numFmtId="2" fontId="1" fillId="2" borderId="0" xfId="0" applyNumberFormat="1" applyFont="1" applyFill="1" applyBorder="1"/>
    <xf numFmtId="0" fontId="0" fillId="0" borderId="22" xfId="0" applyBorder="1"/>
    <xf numFmtId="0" fontId="2" fillId="2" borderId="16" xfId="0" applyFont="1" applyFill="1" applyBorder="1" applyAlignment="1">
      <alignment shrinkToFit="1"/>
    </xf>
    <xf numFmtId="0" fontId="2" fillId="2" borderId="16" xfId="0" applyFont="1" applyFill="1" applyBorder="1" applyAlignment="1">
      <alignment horizontal="center"/>
    </xf>
    <xf numFmtId="2" fontId="5" fillId="3" borderId="16" xfId="0" applyNumberFormat="1" applyFont="1" applyFill="1" applyBorder="1"/>
    <xf numFmtId="0" fontId="1" fillId="0" borderId="0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19" xfId="0" applyBorder="1"/>
    <xf numFmtId="2" fontId="1" fillId="0" borderId="19" xfId="0" applyNumberFormat="1" applyFont="1" applyBorder="1"/>
    <xf numFmtId="0" fontId="0" fillId="3" borderId="16" xfId="0" applyFill="1" applyBorder="1"/>
    <xf numFmtId="0" fontId="0" fillId="3" borderId="16" xfId="0" applyFont="1" applyFill="1" applyBorder="1"/>
    <xf numFmtId="0" fontId="1" fillId="3" borderId="16" xfId="0" applyFont="1" applyFill="1" applyBorder="1"/>
    <xf numFmtId="0" fontId="0" fillId="3" borderId="20" xfId="0" applyFill="1" applyBorder="1"/>
    <xf numFmtId="0" fontId="1" fillId="3" borderId="20" xfId="0" applyFont="1" applyFill="1" applyBorder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textRotation="153"/>
    </xf>
    <xf numFmtId="0" fontId="0" fillId="0" borderId="1" xfId="0" applyBorder="1" applyAlignment="1">
      <alignment textRotation="153"/>
    </xf>
    <xf numFmtId="0" fontId="0" fillId="0" borderId="4" xfId="0" applyBorder="1" applyAlignment="1">
      <alignment textRotation="153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 vertical="justify" textRotation="158"/>
    </xf>
    <xf numFmtId="0" fontId="0" fillId="0" borderId="1" xfId="0" applyBorder="1" applyAlignment="1">
      <alignment horizontal="center" vertical="justify" textRotation="158"/>
    </xf>
    <xf numFmtId="0" fontId="0" fillId="0" borderId="4" xfId="0" applyBorder="1" applyAlignment="1">
      <alignment horizontal="center" vertical="justify" textRotation="158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3" borderId="16" xfId="0" applyFont="1" applyFill="1" applyBorder="1" applyAlignment="1">
      <alignment shrinkToFit="1"/>
    </xf>
    <xf numFmtId="0" fontId="2" fillId="3" borderId="16" xfId="0" applyFont="1" applyFill="1" applyBorder="1"/>
    <xf numFmtId="0" fontId="5" fillId="3" borderId="16" xfId="0" applyFont="1" applyFill="1" applyBorder="1"/>
    <xf numFmtId="0" fontId="5" fillId="3" borderId="16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2" fontId="5" fillId="4" borderId="16" xfId="0" applyNumberFormat="1" applyFont="1" applyFill="1" applyBorder="1"/>
    <xf numFmtId="0" fontId="2" fillId="3" borderId="0" xfId="0" applyFont="1" applyFill="1" applyBorder="1" applyAlignment="1">
      <alignment shrinkToFit="1"/>
    </xf>
    <xf numFmtId="0" fontId="12" fillId="3" borderId="16" xfId="0" applyFont="1" applyFill="1" applyBorder="1" applyAlignment="1">
      <alignment shrinkToFit="1"/>
    </xf>
    <xf numFmtId="0" fontId="2" fillId="3" borderId="15" xfId="0" applyFont="1" applyFill="1" applyBorder="1" applyAlignment="1">
      <alignment horizontal="center"/>
    </xf>
    <xf numFmtId="2" fontId="1" fillId="2" borderId="16" xfId="0" applyNumberFormat="1" applyFont="1" applyFill="1" applyBorder="1"/>
    <xf numFmtId="2" fontId="1" fillId="4" borderId="16" xfId="0" applyNumberFormat="1" applyFont="1" applyFill="1" applyBorder="1" applyAlignment="1">
      <alignment horizontal="center"/>
    </xf>
    <xf numFmtId="0" fontId="5" fillId="2" borderId="16" xfId="0" applyFont="1" applyFill="1" applyBorder="1"/>
    <xf numFmtId="2" fontId="5" fillId="2" borderId="16" xfId="0" applyNumberFormat="1" applyFont="1" applyFill="1" applyBorder="1"/>
    <xf numFmtId="0" fontId="2" fillId="2" borderId="0" xfId="0" applyFont="1" applyFill="1"/>
    <xf numFmtId="0" fontId="0" fillId="0" borderId="16" xfId="0" applyFont="1" applyFill="1" applyBorder="1" applyAlignment="1">
      <alignment shrinkToFit="1"/>
    </xf>
    <xf numFmtId="0" fontId="0" fillId="2" borderId="0" xfId="0" applyFont="1" applyFill="1" applyBorder="1" applyAlignment="1">
      <alignment shrinkToFit="1"/>
    </xf>
    <xf numFmtId="177" fontId="1" fillId="2" borderId="16" xfId="0" applyNumberFormat="1" applyFont="1" applyFill="1" applyBorder="1"/>
    <xf numFmtId="177" fontId="1" fillId="2" borderId="16" xfId="0" applyNumberFormat="1" applyFont="1" applyFill="1" applyBorder="1" applyAlignment="1">
      <alignment shrinkToFit="1"/>
    </xf>
    <xf numFmtId="177" fontId="4" fillId="2" borderId="16" xfId="0" applyNumberFormat="1" applyFont="1" applyFill="1" applyBorder="1" applyAlignment="1">
      <alignment shrinkToFit="1"/>
    </xf>
    <xf numFmtId="177" fontId="4" fillId="2" borderId="16" xfId="0" applyNumberFormat="1" applyFont="1" applyFill="1" applyBorder="1"/>
    <xf numFmtId="0" fontId="2" fillId="0" borderId="25" xfId="0" applyFont="1" applyBorder="1"/>
    <xf numFmtId="0" fontId="0" fillId="0" borderId="26" xfId="0" applyBorder="1"/>
    <xf numFmtId="0" fontId="0" fillId="2" borderId="1" xfId="0" applyFont="1" applyFill="1" applyBorder="1" applyAlignment="1">
      <alignment shrinkToFit="1"/>
    </xf>
    <xf numFmtId="0" fontId="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3"/>
  <sheetViews>
    <sheetView workbookViewId="0" topLeftCell="A1">
      <selection activeCell="C22" sqref="C22"/>
    </sheetView>
  </sheetViews>
  <sheetFormatPr defaultColWidth="9.140625" defaultRowHeight="12.75"/>
  <sheetData>
    <row r="1" spans="1:43" ht="12.75">
      <c r="A1" t="s">
        <v>27</v>
      </c>
      <c r="V1" s="30"/>
      <c r="W1" s="34"/>
      <c r="AQ1" s="30"/>
    </row>
    <row r="2" spans="1:43" ht="12.75">
      <c r="A2" t="s">
        <v>17</v>
      </c>
      <c r="V2" s="30"/>
      <c r="W2" s="34"/>
      <c r="AQ2" s="30"/>
    </row>
    <row r="3" spans="1:43" ht="12.75">
      <c r="A3" t="s">
        <v>18</v>
      </c>
      <c r="V3" s="30"/>
      <c r="W3" s="34"/>
      <c r="AQ3" s="30"/>
    </row>
    <row r="4" spans="1:43" ht="12.75">
      <c r="A4" t="s">
        <v>19</v>
      </c>
      <c r="V4" s="30"/>
      <c r="W4" s="34"/>
      <c r="AQ4" s="30"/>
    </row>
    <row r="5" spans="1:43" ht="12.75">
      <c r="A5" t="s">
        <v>20</v>
      </c>
      <c r="V5" s="30"/>
      <c r="W5" s="34"/>
      <c r="AQ5" s="30"/>
    </row>
    <row r="6" spans="1:43" ht="12.75">
      <c r="A6" t="s">
        <v>21</v>
      </c>
      <c r="V6" s="30"/>
      <c r="W6" s="34"/>
      <c r="AQ6" s="30"/>
    </row>
    <row r="7" spans="1:43" ht="12.75">
      <c r="A7" t="s">
        <v>22</v>
      </c>
      <c r="V7" s="30"/>
      <c r="W7" s="34"/>
      <c r="AQ7" s="30"/>
    </row>
    <row r="8" spans="1:43" ht="12.75">
      <c r="A8" t="s">
        <v>23</v>
      </c>
      <c r="V8" s="30"/>
      <c r="W8" s="34"/>
      <c r="AQ8" s="30"/>
    </row>
    <row r="9" spans="1:43" ht="12.75">
      <c r="A9" t="s">
        <v>24</v>
      </c>
      <c r="V9" s="30"/>
      <c r="W9" s="34"/>
      <c r="AQ9" s="30"/>
    </row>
    <row r="10" spans="1:43" ht="12.75">
      <c r="A10" t="s">
        <v>25</v>
      </c>
      <c r="V10" s="30"/>
      <c r="W10" s="34"/>
      <c r="AQ10" s="30"/>
    </row>
    <row r="11" spans="1:43" ht="12.75">
      <c r="A11" t="s">
        <v>26</v>
      </c>
      <c r="V11" s="30"/>
      <c r="W11" s="34"/>
      <c r="AQ11" s="30"/>
    </row>
    <row r="12" spans="22:43" ht="12.75">
      <c r="V12" s="30"/>
      <c r="W12" s="34"/>
      <c r="AQ12" s="30"/>
    </row>
    <row r="13" spans="22:43" ht="12.75">
      <c r="V13" s="30"/>
      <c r="W13" s="34"/>
      <c r="AQ13" s="30"/>
    </row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83"/>
  <sheetViews>
    <sheetView zoomScale="140" zoomScaleNormal="140" workbookViewId="0" topLeftCell="A66">
      <selection activeCell="A75" sqref="A75:C83"/>
    </sheetView>
  </sheetViews>
  <sheetFormatPr defaultColWidth="9.140625" defaultRowHeight="12.75"/>
  <cols>
    <col min="1" max="1" width="4.8515625" style="0" customWidth="1"/>
    <col min="2" max="2" width="20.28125" style="0" bestFit="1" customWidth="1"/>
    <col min="3" max="3" width="15.57421875" style="0" customWidth="1"/>
    <col min="4" max="12" width="1.8515625" style="0" bestFit="1" customWidth="1"/>
    <col min="13" max="14" width="2.7109375" style="0" bestFit="1" customWidth="1"/>
    <col min="15" max="16" width="2.7109375" style="0" customWidth="1"/>
    <col min="17" max="17" width="2.7109375" style="0" bestFit="1" customWidth="1"/>
    <col min="18" max="21" width="5.7109375" style="0" customWidth="1"/>
    <col min="22" max="22" width="5.7109375" style="30" customWidth="1"/>
    <col min="23" max="23" width="5.7109375" style="34" customWidth="1"/>
    <col min="24" max="32" width="1.8515625" style="0" bestFit="1" customWidth="1"/>
    <col min="33" max="36" width="2.7109375" style="0" bestFit="1" customWidth="1"/>
    <col min="37" max="42" width="5.7109375" style="0" customWidth="1"/>
    <col min="43" max="43" width="5.7109375" style="4" customWidth="1"/>
    <col min="44" max="44" width="5.7109375" style="0" customWidth="1"/>
  </cols>
  <sheetData>
    <row r="1" spans="1:43" ht="12.75">
      <c r="A1" s="13" t="s">
        <v>30</v>
      </c>
      <c r="B1" s="14"/>
      <c r="C1" s="103"/>
      <c r="D1" s="128" t="s">
        <v>30</v>
      </c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40"/>
      <c r="AQ1"/>
    </row>
    <row r="2" spans="1:43" ht="12.75">
      <c r="A2" s="16" t="s">
        <v>34</v>
      </c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27"/>
      <c r="W2" s="52"/>
      <c r="AQ2"/>
    </row>
    <row r="3" spans="1:43" ht="12.75">
      <c r="A3" s="16" t="s">
        <v>32</v>
      </c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7"/>
      <c r="W3" s="52"/>
      <c r="AQ3"/>
    </row>
    <row r="4" spans="1:43" ht="12.75">
      <c r="A4" s="19"/>
      <c r="B4" s="5"/>
      <c r="C4" s="6"/>
      <c r="D4" s="122" t="s">
        <v>2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2" t="s">
        <v>5</v>
      </c>
      <c r="S4" s="123"/>
      <c r="T4" s="123"/>
      <c r="U4" s="124"/>
      <c r="V4" s="28"/>
      <c r="W4" s="52" t="s">
        <v>35</v>
      </c>
      <c r="AQ4"/>
    </row>
    <row r="5" spans="1:43" ht="12.75">
      <c r="A5" s="19"/>
      <c r="B5" s="5"/>
      <c r="C5" s="6"/>
      <c r="D5" s="122" t="s">
        <v>3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2" t="s">
        <v>6</v>
      </c>
      <c r="S5" s="123"/>
      <c r="T5" s="123"/>
      <c r="U5" s="124"/>
      <c r="V5" s="26" t="s">
        <v>8</v>
      </c>
      <c r="W5" s="52" t="s">
        <v>9</v>
      </c>
      <c r="AQ5"/>
    </row>
    <row r="6" spans="1:43" ht="12.75">
      <c r="A6" s="20" t="s">
        <v>0</v>
      </c>
      <c r="B6" s="8" t="s">
        <v>1</v>
      </c>
      <c r="C6" s="7" t="s">
        <v>102</v>
      </c>
      <c r="D6" s="9">
        <v>1</v>
      </c>
      <c r="E6" s="7">
        <v>2</v>
      </c>
      <c r="F6" s="7">
        <v>3</v>
      </c>
      <c r="G6" s="7">
        <v>4</v>
      </c>
      <c r="H6" s="7">
        <v>5</v>
      </c>
      <c r="I6" s="7">
        <v>6</v>
      </c>
      <c r="J6" s="7">
        <v>7</v>
      </c>
      <c r="K6" s="7">
        <v>8</v>
      </c>
      <c r="L6" s="7">
        <v>9</v>
      </c>
      <c r="M6" s="7">
        <v>10</v>
      </c>
      <c r="N6" s="7">
        <v>11</v>
      </c>
      <c r="O6" s="7">
        <v>12</v>
      </c>
      <c r="P6" s="7">
        <v>13</v>
      </c>
      <c r="Q6" s="7">
        <v>14</v>
      </c>
      <c r="R6" s="108">
        <v>5</v>
      </c>
      <c r="S6" s="109">
        <v>9</v>
      </c>
      <c r="T6" s="109">
        <v>11</v>
      </c>
      <c r="U6" s="110" t="s">
        <v>7</v>
      </c>
      <c r="V6" s="29" t="s">
        <v>10</v>
      </c>
      <c r="W6" s="53" t="s">
        <v>10</v>
      </c>
      <c r="AQ6"/>
    </row>
    <row r="7" spans="1:43" ht="12.75">
      <c r="A7" s="65">
        <v>1</v>
      </c>
      <c r="B7" s="85" t="s">
        <v>37</v>
      </c>
      <c r="C7" s="85" t="s">
        <v>117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4">
        <v>125.25</v>
      </c>
      <c r="W7" s="45">
        <f aca="true" t="shared" si="0" ref="W7:W14">V7+(SUM(D7:Q7)*5)+R7+S7+T7+U7</f>
        <v>125.25</v>
      </c>
      <c r="AQ7"/>
    </row>
    <row r="8" spans="1:43" ht="12.75">
      <c r="A8" s="65">
        <v>2</v>
      </c>
      <c r="B8" s="85" t="s">
        <v>115</v>
      </c>
      <c r="C8" s="85" t="s">
        <v>116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4">
        <v>126.72</v>
      </c>
      <c r="W8" s="45">
        <f t="shared" si="0"/>
        <v>126.72</v>
      </c>
      <c r="AQ8"/>
    </row>
    <row r="9" spans="1:43" ht="12.75">
      <c r="A9" s="65">
        <v>3</v>
      </c>
      <c r="B9" s="85" t="s">
        <v>110</v>
      </c>
      <c r="C9" s="85" t="s">
        <v>111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4">
        <v>134.23</v>
      </c>
      <c r="W9" s="45">
        <f t="shared" si="0"/>
        <v>134.23</v>
      </c>
      <c r="AQ9"/>
    </row>
    <row r="10" spans="1:43" ht="12.75">
      <c r="A10" s="65">
        <v>4</v>
      </c>
      <c r="B10" s="85" t="s">
        <v>62</v>
      </c>
      <c r="C10" s="85" t="s">
        <v>120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4">
        <v>137.57</v>
      </c>
      <c r="W10" s="45">
        <f t="shared" si="0"/>
        <v>137.57</v>
      </c>
      <c r="AQ10"/>
    </row>
    <row r="11" spans="1:43" ht="12.75">
      <c r="A11" s="65">
        <v>5</v>
      </c>
      <c r="B11" s="85" t="s">
        <v>41</v>
      </c>
      <c r="C11" s="85" t="s">
        <v>103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4">
        <v>141.47</v>
      </c>
      <c r="W11" s="45">
        <f t="shared" si="0"/>
        <v>141.47</v>
      </c>
      <c r="AQ11"/>
    </row>
    <row r="12" spans="1:43" ht="12.75">
      <c r="A12" s="65">
        <v>6</v>
      </c>
      <c r="B12" s="85" t="s">
        <v>43</v>
      </c>
      <c r="C12" s="85" t="s">
        <v>125</v>
      </c>
      <c r="D12" s="104"/>
      <c r="E12" s="105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4">
        <v>145.75</v>
      </c>
      <c r="W12" s="45">
        <f t="shared" si="0"/>
        <v>145.75</v>
      </c>
      <c r="AQ12"/>
    </row>
    <row r="13" spans="1:43" ht="12.75">
      <c r="A13" s="65">
        <v>7</v>
      </c>
      <c r="B13" s="85" t="s">
        <v>48</v>
      </c>
      <c r="C13" s="85" t="s">
        <v>129</v>
      </c>
      <c r="D13" s="43"/>
      <c r="E13" s="43"/>
      <c r="F13" s="43"/>
      <c r="G13" s="43"/>
      <c r="H13" s="43"/>
      <c r="I13" s="43"/>
      <c r="J13" s="43"/>
      <c r="K13" s="43"/>
      <c r="L13" s="43">
        <v>1</v>
      </c>
      <c r="M13" s="43"/>
      <c r="N13" s="43"/>
      <c r="O13" s="43"/>
      <c r="P13" s="43"/>
      <c r="Q13" s="43"/>
      <c r="R13" s="43"/>
      <c r="S13" s="43"/>
      <c r="T13" s="43"/>
      <c r="U13" s="43"/>
      <c r="V13" s="44">
        <v>144.54</v>
      </c>
      <c r="W13" s="45">
        <f t="shared" si="0"/>
        <v>149.54</v>
      </c>
      <c r="AQ13"/>
    </row>
    <row r="14" spans="1:43" ht="12.75">
      <c r="A14" s="65">
        <v>8</v>
      </c>
      <c r="B14" s="85" t="s">
        <v>122</v>
      </c>
      <c r="C14" s="85" t="s">
        <v>123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4" t="s">
        <v>266</v>
      </c>
      <c r="W14" s="45" t="e">
        <f t="shared" si="0"/>
        <v>#VALUE!</v>
      </c>
      <c r="AQ14"/>
    </row>
    <row r="15" ht="13.8" thickBot="1"/>
    <row r="16" spans="1:23" ht="12.75">
      <c r="A16" s="13" t="s">
        <v>30</v>
      </c>
      <c r="B16" s="14"/>
      <c r="C16" s="103"/>
      <c r="D16" s="128" t="s">
        <v>30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40"/>
    </row>
    <row r="17" spans="1:23" ht="12.75">
      <c r="A17" s="16" t="s">
        <v>34</v>
      </c>
      <c r="B17" s="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27"/>
      <c r="W17" s="52"/>
    </row>
    <row r="18" spans="1:23" ht="12.75">
      <c r="A18" s="16" t="s">
        <v>33</v>
      </c>
      <c r="B18" s="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27"/>
      <c r="W18" s="52"/>
    </row>
    <row r="19" spans="1:23" ht="12.75">
      <c r="A19" s="19"/>
      <c r="B19" s="5"/>
      <c r="C19" s="6"/>
      <c r="D19" s="122" t="s">
        <v>2</v>
      </c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2" t="s">
        <v>5</v>
      </c>
      <c r="S19" s="123"/>
      <c r="T19" s="123"/>
      <c r="U19" s="124"/>
      <c r="V19" s="28"/>
      <c r="W19" s="52" t="s">
        <v>35</v>
      </c>
    </row>
    <row r="20" spans="1:23" ht="12.75">
      <c r="A20" s="19"/>
      <c r="B20" s="5"/>
      <c r="C20" s="6"/>
      <c r="D20" s="122" t="s">
        <v>3</v>
      </c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2" t="s">
        <v>6</v>
      </c>
      <c r="S20" s="123"/>
      <c r="T20" s="123"/>
      <c r="U20" s="124"/>
      <c r="V20" s="26" t="s">
        <v>8</v>
      </c>
      <c r="W20" s="52" t="s">
        <v>9</v>
      </c>
    </row>
    <row r="21" spans="1:23" ht="12.75">
      <c r="A21" s="20" t="s">
        <v>0</v>
      </c>
      <c r="B21" s="8" t="s">
        <v>1</v>
      </c>
      <c r="C21" s="7"/>
      <c r="D21" s="9">
        <v>1</v>
      </c>
      <c r="E21" s="7">
        <v>2</v>
      </c>
      <c r="F21" s="7">
        <v>3</v>
      </c>
      <c r="G21" s="7">
        <v>4</v>
      </c>
      <c r="H21" s="7">
        <v>5</v>
      </c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P21" s="7">
        <v>13</v>
      </c>
      <c r="Q21" s="7">
        <v>14</v>
      </c>
      <c r="R21" s="108">
        <v>5</v>
      </c>
      <c r="S21" s="109">
        <v>9</v>
      </c>
      <c r="T21" s="109">
        <v>11</v>
      </c>
      <c r="U21" s="110" t="s">
        <v>7</v>
      </c>
      <c r="V21" s="29" t="s">
        <v>10</v>
      </c>
      <c r="W21" s="53" t="s">
        <v>10</v>
      </c>
    </row>
    <row r="22" spans="1:23" ht="12.75">
      <c r="A22" s="64">
        <v>1</v>
      </c>
      <c r="B22" s="81" t="s">
        <v>51</v>
      </c>
      <c r="C22" s="85" t="s">
        <v>171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4">
        <v>126.39</v>
      </c>
      <c r="W22" s="45">
        <f aca="true" t="shared" si="1" ref="W22:W28">V22+(SUM(D22:Q22)*5)+R22+S22+T22+U22</f>
        <v>126.39</v>
      </c>
    </row>
    <row r="23" spans="1:23" ht="12.75">
      <c r="A23" s="64">
        <v>2</v>
      </c>
      <c r="B23" s="81" t="s">
        <v>50</v>
      </c>
      <c r="C23" s="85" t="s">
        <v>160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4">
        <v>129.27</v>
      </c>
      <c r="W23" s="45">
        <f t="shared" si="1"/>
        <v>129.27</v>
      </c>
    </row>
    <row r="24" spans="1:23" ht="12.75">
      <c r="A24" s="64">
        <v>3</v>
      </c>
      <c r="B24" s="81" t="s">
        <v>158</v>
      </c>
      <c r="C24" s="85" t="s">
        <v>159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>
        <v>1</v>
      </c>
      <c r="O24" s="43"/>
      <c r="P24" s="43"/>
      <c r="Q24" s="43"/>
      <c r="R24" s="43"/>
      <c r="S24" s="43"/>
      <c r="T24" s="43"/>
      <c r="U24" s="43"/>
      <c r="V24" s="44">
        <v>126.35</v>
      </c>
      <c r="W24" s="45">
        <f t="shared" si="1"/>
        <v>131.35</v>
      </c>
    </row>
    <row r="25" spans="1:23" ht="12.75">
      <c r="A25" s="64">
        <v>4</v>
      </c>
      <c r="B25" s="81" t="s">
        <v>172</v>
      </c>
      <c r="C25" s="85" t="s">
        <v>173</v>
      </c>
      <c r="D25" s="43"/>
      <c r="E25" s="43"/>
      <c r="F25" s="43"/>
      <c r="G25" s="43">
        <v>1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4">
        <v>126.98</v>
      </c>
      <c r="W25" s="45">
        <f t="shared" si="1"/>
        <v>131.98000000000002</v>
      </c>
    </row>
    <row r="26" spans="1:23" ht="12.75">
      <c r="A26" s="64">
        <v>5</v>
      </c>
      <c r="B26" s="81" t="s">
        <v>165</v>
      </c>
      <c r="C26" s="85" t="s">
        <v>166</v>
      </c>
      <c r="D26" s="43">
        <v>1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4">
        <v>132.3</v>
      </c>
      <c r="W26" s="45">
        <f t="shared" si="1"/>
        <v>137.3</v>
      </c>
    </row>
    <row r="27" spans="1:23" ht="12.75">
      <c r="A27" s="64">
        <v>6</v>
      </c>
      <c r="B27" s="81" t="s">
        <v>52</v>
      </c>
      <c r="C27" s="85" t="s">
        <v>275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>
        <v>1</v>
      </c>
      <c r="O27" s="43"/>
      <c r="P27" s="43"/>
      <c r="Q27" s="43"/>
      <c r="R27" s="43"/>
      <c r="S27" s="43"/>
      <c r="T27" s="43"/>
      <c r="U27" s="43"/>
      <c r="V27" s="44">
        <v>132.47</v>
      </c>
      <c r="W27" s="45">
        <f t="shared" si="1"/>
        <v>137.47</v>
      </c>
    </row>
    <row r="28" spans="1:23" ht="12.75">
      <c r="A28" s="64">
        <v>7</v>
      </c>
      <c r="B28" s="81" t="s">
        <v>49</v>
      </c>
      <c r="C28" s="85" t="s">
        <v>157</v>
      </c>
      <c r="D28" s="43"/>
      <c r="E28" s="43"/>
      <c r="F28" s="43"/>
      <c r="G28" s="43"/>
      <c r="H28" s="43"/>
      <c r="I28" s="43"/>
      <c r="J28" s="43"/>
      <c r="K28" s="43"/>
      <c r="L28" s="43">
        <v>1</v>
      </c>
      <c r="M28" s="43"/>
      <c r="N28" s="43"/>
      <c r="O28" s="43"/>
      <c r="P28" s="43"/>
      <c r="Q28" s="43"/>
      <c r="R28" s="43"/>
      <c r="S28" s="43"/>
      <c r="T28" s="43"/>
      <c r="U28" s="43"/>
      <c r="V28" s="44">
        <v>133.56</v>
      </c>
      <c r="W28" s="45">
        <f t="shared" si="1"/>
        <v>138.56</v>
      </c>
    </row>
    <row r="29" ht="13.8" thickBot="1"/>
    <row r="30" spans="1:23" ht="12.75">
      <c r="A30" s="13" t="s">
        <v>30</v>
      </c>
      <c r="B30" s="14"/>
      <c r="C30" s="103"/>
      <c r="D30" s="128" t="s">
        <v>30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40"/>
    </row>
    <row r="31" spans="1:23" ht="12.75">
      <c r="A31" s="16" t="s">
        <v>28</v>
      </c>
      <c r="B31" s="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27"/>
      <c r="W31" s="52"/>
    </row>
    <row r="32" spans="1:23" ht="12.75">
      <c r="A32" s="16" t="s">
        <v>33</v>
      </c>
      <c r="B32" s="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27"/>
      <c r="W32" s="52"/>
    </row>
    <row r="33" spans="1:23" ht="12.75">
      <c r="A33" s="19"/>
      <c r="B33" s="5"/>
      <c r="C33" s="6"/>
      <c r="D33" s="122" t="s">
        <v>2</v>
      </c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2" t="s">
        <v>5</v>
      </c>
      <c r="S33" s="123"/>
      <c r="T33" s="123"/>
      <c r="U33" s="124"/>
      <c r="V33" s="28"/>
      <c r="W33" s="52" t="s">
        <v>35</v>
      </c>
    </row>
    <row r="34" spans="1:23" ht="12.75">
      <c r="A34" s="19"/>
      <c r="B34" s="5"/>
      <c r="C34" s="6"/>
      <c r="D34" s="122" t="s">
        <v>3</v>
      </c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2" t="s">
        <v>6</v>
      </c>
      <c r="S34" s="123"/>
      <c r="T34" s="123"/>
      <c r="U34" s="124"/>
      <c r="V34" s="26" t="s">
        <v>8</v>
      </c>
      <c r="W34" s="52" t="s">
        <v>9</v>
      </c>
    </row>
    <row r="35" spans="3:23" ht="12.75">
      <c r="C35" s="7"/>
      <c r="D35" s="9">
        <v>1</v>
      </c>
      <c r="E35" s="7">
        <v>2</v>
      </c>
      <c r="F35" s="7">
        <v>3</v>
      </c>
      <c r="G35" s="7">
        <v>4</v>
      </c>
      <c r="H35" s="7">
        <v>5</v>
      </c>
      <c r="I35" s="7">
        <v>6</v>
      </c>
      <c r="J35" s="7">
        <v>7</v>
      </c>
      <c r="K35" s="7">
        <v>8</v>
      </c>
      <c r="L35" s="7">
        <v>9</v>
      </c>
      <c r="M35" s="7">
        <v>10</v>
      </c>
      <c r="N35" s="7">
        <v>11</v>
      </c>
      <c r="O35" s="7">
        <v>12</v>
      </c>
      <c r="P35" s="7">
        <v>13</v>
      </c>
      <c r="Q35" s="7">
        <v>14</v>
      </c>
      <c r="R35" s="108">
        <v>5</v>
      </c>
      <c r="S35" s="109">
        <v>9</v>
      </c>
      <c r="T35" s="109">
        <v>11</v>
      </c>
      <c r="U35" s="110" t="s">
        <v>7</v>
      </c>
      <c r="V35" s="29" t="s">
        <v>10</v>
      </c>
      <c r="W35" s="53" t="s">
        <v>10</v>
      </c>
    </row>
    <row r="36" spans="1:23" ht="12.75">
      <c r="A36" s="64">
        <v>1</v>
      </c>
      <c r="B36" s="81" t="s">
        <v>196</v>
      </c>
      <c r="C36" s="85" t="s">
        <v>197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4">
        <v>133.83</v>
      </c>
      <c r="W36" s="45">
        <f aca="true" t="shared" si="2" ref="W36:W41">V36+(SUM(D36:Q36)*5)+R36+S36+T36+U36</f>
        <v>133.83</v>
      </c>
    </row>
    <row r="37" spans="1:23" ht="12.75">
      <c r="A37" s="64">
        <v>2</v>
      </c>
      <c r="B37" s="85" t="s">
        <v>55</v>
      </c>
      <c r="C37" s="156" t="s">
        <v>205</v>
      </c>
      <c r="D37" s="43"/>
      <c r="E37" s="43"/>
      <c r="F37" s="43">
        <v>1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4">
        <v>131.6</v>
      </c>
      <c r="W37" s="45">
        <f t="shared" si="2"/>
        <v>136.6</v>
      </c>
    </row>
    <row r="38" spans="1:23" ht="12.75">
      <c r="A38" s="64">
        <v>3</v>
      </c>
      <c r="B38" s="81" t="s">
        <v>207</v>
      </c>
      <c r="C38" s="85" t="s">
        <v>208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>
        <v>1</v>
      </c>
      <c r="R38" s="43"/>
      <c r="S38" s="43"/>
      <c r="T38" s="43"/>
      <c r="U38" s="43"/>
      <c r="V38" s="44">
        <v>131.61</v>
      </c>
      <c r="W38" s="45">
        <f t="shared" si="2"/>
        <v>136.61</v>
      </c>
    </row>
    <row r="39" spans="1:23" ht="12.75">
      <c r="A39" s="64">
        <v>4</v>
      </c>
      <c r="B39" s="81" t="s">
        <v>188</v>
      </c>
      <c r="C39" s="85" t="s">
        <v>189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4">
        <v>136.76</v>
      </c>
      <c r="W39" s="45">
        <f t="shared" si="2"/>
        <v>136.76</v>
      </c>
    </row>
    <row r="40" spans="1:23" ht="12.75">
      <c r="A40" s="64">
        <v>5</v>
      </c>
      <c r="B40" s="81" t="s">
        <v>191</v>
      </c>
      <c r="C40" s="85" t="s">
        <v>192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4">
        <v>139.31</v>
      </c>
      <c r="W40" s="45">
        <f t="shared" si="2"/>
        <v>139.31</v>
      </c>
    </row>
    <row r="41" spans="1:23" ht="12.75">
      <c r="A41" s="64">
        <v>6</v>
      </c>
      <c r="B41" s="85" t="s">
        <v>190</v>
      </c>
      <c r="C41" s="85" t="s">
        <v>277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4">
        <v>139.6</v>
      </c>
      <c r="W41" s="45">
        <f t="shared" si="2"/>
        <v>139.6</v>
      </c>
    </row>
    <row r="42" ht="13.8" thickBot="1"/>
    <row r="43" spans="1:23" ht="12.75">
      <c r="A43" s="13" t="s">
        <v>30</v>
      </c>
      <c r="B43" s="14"/>
      <c r="C43" s="103"/>
      <c r="D43" s="128" t="s">
        <v>30</v>
      </c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40"/>
    </row>
    <row r="44" spans="1:23" ht="12.75">
      <c r="A44" s="16" t="s">
        <v>28</v>
      </c>
      <c r="B44" s="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27"/>
      <c r="W44" s="52"/>
    </row>
    <row r="45" spans="1:23" ht="12.75">
      <c r="A45" s="16" t="s">
        <v>32</v>
      </c>
      <c r="B45" s="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27"/>
      <c r="W45" s="52"/>
    </row>
    <row r="46" spans="1:23" ht="12.75">
      <c r="A46" s="18"/>
      <c r="B46" s="1"/>
      <c r="C46" s="3"/>
      <c r="D46" s="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1"/>
      <c r="V46" s="28"/>
      <c r="W46" s="52"/>
    </row>
    <row r="47" spans="1:23" ht="12.75">
      <c r="A47" s="19"/>
      <c r="B47" s="5"/>
      <c r="C47" s="6"/>
      <c r="D47" s="122" t="s">
        <v>2</v>
      </c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2" t="s">
        <v>5</v>
      </c>
      <c r="S47" s="123"/>
      <c r="T47" s="123"/>
      <c r="U47" s="124"/>
      <c r="V47" s="28"/>
      <c r="W47" s="52" t="s">
        <v>35</v>
      </c>
    </row>
    <row r="48" spans="1:23" ht="12.75">
      <c r="A48" s="19"/>
      <c r="B48" s="5"/>
      <c r="C48" s="6"/>
      <c r="D48" s="122" t="s">
        <v>3</v>
      </c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2" t="s">
        <v>6</v>
      </c>
      <c r="S48" s="123"/>
      <c r="T48" s="123"/>
      <c r="U48" s="124"/>
      <c r="V48" s="26" t="s">
        <v>8</v>
      </c>
      <c r="W48" s="52" t="s">
        <v>9</v>
      </c>
    </row>
    <row r="49" spans="1:23" ht="12.75">
      <c r="A49" s="20" t="s">
        <v>0</v>
      </c>
      <c r="B49" s="8" t="s">
        <v>1</v>
      </c>
      <c r="C49" s="7" t="s">
        <v>32</v>
      </c>
      <c r="D49" s="9">
        <v>1</v>
      </c>
      <c r="E49" s="7">
        <v>2</v>
      </c>
      <c r="F49" s="7">
        <v>3</v>
      </c>
      <c r="G49" s="7">
        <v>4</v>
      </c>
      <c r="H49" s="7">
        <v>5</v>
      </c>
      <c r="I49" s="7">
        <v>6</v>
      </c>
      <c r="J49" s="7">
        <v>7</v>
      </c>
      <c r="K49" s="7">
        <v>8</v>
      </c>
      <c r="L49" s="7">
        <v>9</v>
      </c>
      <c r="M49" s="7">
        <v>10</v>
      </c>
      <c r="N49" s="7">
        <v>11</v>
      </c>
      <c r="O49" s="7">
        <v>12</v>
      </c>
      <c r="P49" s="7">
        <v>13</v>
      </c>
      <c r="Q49" s="7" t="s">
        <v>270</v>
      </c>
      <c r="R49" s="108">
        <v>5</v>
      </c>
      <c r="S49" s="109">
        <v>9</v>
      </c>
      <c r="T49" s="109">
        <v>11</v>
      </c>
      <c r="U49" s="110" t="s">
        <v>7</v>
      </c>
      <c r="V49" s="29" t="s">
        <v>10</v>
      </c>
      <c r="W49" s="53" t="s">
        <v>10</v>
      </c>
    </row>
    <row r="50" spans="1:23" ht="12.75">
      <c r="A50" s="59">
        <v>1</v>
      </c>
      <c r="B50" s="85" t="s">
        <v>253</v>
      </c>
      <c r="C50" s="81" t="s">
        <v>97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4">
        <v>124.76</v>
      </c>
      <c r="W50" s="45">
        <f>V50+(SUM(D50:Q50)*5)+R50+S50+T50+U50</f>
        <v>124.76</v>
      </c>
    </row>
    <row r="51" spans="1:23" ht="12.75">
      <c r="A51" s="60">
        <v>2</v>
      </c>
      <c r="B51" s="81" t="s">
        <v>94</v>
      </c>
      <c r="C51" s="81" t="s">
        <v>95</v>
      </c>
      <c r="D51" s="43"/>
      <c r="E51" s="43"/>
      <c r="F51" s="43"/>
      <c r="G51" s="43"/>
      <c r="H51" s="43"/>
      <c r="I51" s="43"/>
      <c r="J51" s="43"/>
      <c r="K51" s="43">
        <v>1</v>
      </c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4">
        <v>130.67</v>
      </c>
      <c r="W51" s="45">
        <f>V51+(SUM(D51:Q51)*5)+R51+S51+T51+U51</f>
        <v>135.67</v>
      </c>
    </row>
    <row r="52" spans="1:23" ht="12.75">
      <c r="A52" s="60">
        <v>3</v>
      </c>
      <c r="B52" s="81" t="s">
        <v>36</v>
      </c>
      <c r="C52" s="81" t="s">
        <v>85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4">
        <v>146.77</v>
      </c>
      <c r="W52" s="45">
        <f>V52+(SUM(D52:Q52)*5)+R52+S52+T52+U52</f>
        <v>146.77</v>
      </c>
    </row>
    <row r="53" spans="1:23" ht="12.75">
      <c r="A53" s="60">
        <v>4</v>
      </c>
      <c r="B53" s="81" t="s">
        <v>86</v>
      </c>
      <c r="C53" s="81" t="s">
        <v>87</v>
      </c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>
        <v>1</v>
      </c>
      <c r="P53" s="43"/>
      <c r="Q53" s="43"/>
      <c r="R53" s="43"/>
      <c r="S53" s="43"/>
      <c r="T53" s="43"/>
      <c r="U53" s="43"/>
      <c r="V53" s="44">
        <v>145.71</v>
      </c>
      <c r="W53" s="45">
        <f>V53+(SUM(D53:Q53)*5)+R53+S53+T53+U53</f>
        <v>150.71</v>
      </c>
    </row>
    <row r="54" spans="1:23" ht="12.75">
      <c r="A54" s="59">
        <v>5</v>
      </c>
      <c r="B54" s="86" t="s">
        <v>88</v>
      </c>
      <c r="C54" s="86" t="s">
        <v>89</v>
      </c>
      <c r="D54" s="43"/>
      <c r="E54" s="43"/>
      <c r="F54" s="43"/>
      <c r="G54" s="43"/>
      <c r="H54" s="43">
        <v>2</v>
      </c>
      <c r="I54" s="43">
        <v>1</v>
      </c>
      <c r="J54" s="43"/>
      <c r="K54" s="43">
        <v>1</v>
      </c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4">
        <v>154.52</v>
      </c>
      <c r="W54" s="45">
        <f>V54+(SUM(D54:Q54)*5)+R54+S54+T54+U54</f>
        <v>174.52</v>
      </c>
    </row>
    <row r="55" ht="13.8" thickBot="1"/>
    <row r="56" spans="1:23" ht="12.75">
      <c r="A56" s="13" t="s">
        <v>30</v>
      </c>
      <c r="B56" s="14"/>
      <c r="C56" s="103"/>
      <c r="D56" s="128" t="s">
        <v>30</v>
      </c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40"/>
    </row>
    <row r="57" spans="1:23" ht="12.75">
      <c r="A57" s="16" t="s">
        <v>29</v>
      </c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27"/>
      <c r="W57" s="52"/>
    </row>
    <row r="58" spans="1:23" ht="12.75">
      <c r="A58" s="16" t="s">
        <v>33</v>
      </c>
      <c r="B58" s="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27"/>
      <c r="W58" s="52"/>
    </row>
    <row r="59" spans="1:23" ht="12.75">
      <c r="A59" s="19"/>
      <c r="B59" s="5"/>
      <c r="C59" s="6"/>
      <c r="D59" s="122" t="s">
        <v>2</v>
      </c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2" t="s">
        <v>5</v>
      </c>
      <c r="S59" s="123"/>
      <c r="T59" s="123"/>
      <c r="U59" s="124"/>
      <c r="V59" s="28"/>
      <c r="W59" s="52" t="s">
        <v>35</v>
      </c>
    </row>
    <row r="60" spans="1:23" ht="12.75">
      <c r="A60" s="19"/>
      <c r="B60" s="5"/>
      <c r="C60" s="6"/>
      <c r="D60" s="122" t="s">
        <v>3</v>
      </c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2" t="s">
        <v>6</v>
      </c>
      <c r="S60" s="123"/>
      <c r="T60" s="123"/>
      <c r="U60" s="124"/>
      <c r="V60" s="26" t="s">
        <v>8</v>
      </c>
      <c r="W60" s="52" t="s">
        <v>9</v>
      </c>
    </row>
    <row r="61" spans="1:23" ht="12.75">
      <c r="A61" s="20" t="s">
        <v>0</v>
      </c>
      <c r="B61" s="8" t="s">
        <v>1</v>
      </c>
      <c r="C61" s="7"/>
      <c r="D61" s="9">
        <v>1</v>
      </c>
      <c r="E61" s="7">
        <v>2</v>
      </c>
      <c r="F61" s="7">
        <v>3</v>
      </c>
      <c r="G61" s="7">
        <v>4</v>
      </c>
      <c r="H61" s="7">
        <v>5</v>
      </c>
      <c r="I61" s="7">
        <v>6</v>
      </c>
      <c r="J61" s="7">
        <v>7</v>
      </c>
      <c r="K61" s="7">
        <v>8</v>
      </c>
      <c r="L61" s="7">
        <v>9</v>
      </c>
      <c r="M61" s="7">
        <v>10</v>
      </c>
      <c r="N61" s="7">
        <v>11</v>
      </c>
      <c r="O61" s="7">
        <v>12</v>
      </c>
      <c r="P61" s="7">
        <v>13</v>
      </c>
      <c r="Q61" s="7">
        <v>14</v>
      </c>
      <c r="R61" s="108">
        <v>5</v>
      </c>
      <c r="S61" s="109">
        <v>9</v>
      </c>
      <c r="T61" s="109">
        <v>11</v>
      </c>
      <c r="U61" s="110" t="s">
        <v>7</v>
      </c>
      <c r="V61" s="29" t="s">
        <v>10</v>
      </c>
      <c r="W61" s="53" t="s">
        <v>10</v>
      </c>
    </row>
    <row r="62" spans="1:23" ht="12.75">
      <c r="A62" s="64">
        <v>1</v>
      </c>
      <c r="B62" s="69" t="s">
        <v>226</v>
      </c>
      <c r="C62" s="69" t="s">
        <v>278</v>
      </c>
      <c r="D62" s="43">
        <v>1</v>
      </c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>
        <v>1</v>
      </c>
      <c r="R62" s="43"/>
      <c r="S62" s="43"/>
      <c r="T62" s="43"/>
      <c r="U62" s="43"/>
      <c r="V62" s="44">
        <v>133.02</v>
      </c>
      <c r="W62" s="45">
        <f>V62+(SUM(D62:Q62)*5)+R62+S62+T62+U62</f>
        <v>143.02</v>
      </c>
    </row>
    <row r="63" spans="1:23" ht="12.75">
      <c r="A63" s="64">
        <v>2</v>
      </c>
      <c r="B63" s="69" t="s">
        <v>58</v>
      </c>
      <c r="C63" s="69" t="s">
        <v>279</v>
      </c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4">
        <v>144.63</v>
      </c>
      <c r="W63" s="45">
        <f>V63+(SUM(D63:Q63)*5)+R63+S63+T63+U63</f>
        <v>144.63</v>
      </c>
    </row>
    <row r="64" ht="13.8" thickBot="1"/>
    <row r="65" spans="1:23" ht="12.75">
      <c r="A65" s="13" t="s">
        <v>30</v>
      </c>
      <c r="B65" s="14"/>
      <c r="C65" s="103"/>
      <c r="D65" s="128" t="s">
        <v>30</v>
      </c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40"/>
    </row>
    <row r="66" spans="1:23" ht="12.75">
      <c r="A66" s="16" t="s">
        <v>31</v>
      </c>
      <c r="B66" s="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27"/>
      <c r="W66" s="52"/>
    </row>
    <row r="67" spans="1:23" ht="12.75">
      <c r="A67" s="16" t="s">
        <v>33</v>
      </c>
      <c r="B67" s="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27"/>
      <c r="W67" s="52"/>
    </row>
    <row r="68" spans="1:23" ht="12.75">
      <c r="A68" s="19"/>
      <c r="B68" s="5"/>
      <c r="C68" s="6"/>
      <c r="D68" s="122" t="s">
        <v>2</v>
      </c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2" t="s">
        <v>5</v>
      </c>
      <c r="S68" s="123"/>
      <c r="T68" s="123"/>
      <c r="U68" s="124"/>
      <c r="V68" s="28"/>
      <c r="W68" s="52" t="s">
        <v>35</v>
      </c>
    </row>
    <row r="69" spans="1:23" ht="12.75">
      <c r="A69" s="19"/>
      <c r="B69" s="5"/>
      <c r="C69" s="6"/>
      <c r="D69" s="122" t="s">
        <v>3</v>
      </c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2" t="s">
        <v>6</v>
      </c>
      <c r="S69" s="123"/>
      <c r="T69" s="123"/>
      <c r="U69" s="124"/>
      <c r="V69" s="26" t="s">
        <v>8</v>
      </c>
      <c r="W69" s="52" t="s">
        <v>9</v>
      </c>
    </row>
    <row r="70" spans="1:23" ht="12.75">
      <c r="A70" s="20" t="s">
        <v>0</v>
      </c>
      <c r="B70" s="8" t="s">
        <v>1</v>
      </c>
      <c r="C70" s="7"/>
      <c r="D70" s="9">
        <v>1</v>
      </c>
      <c r="E70" s="7">
        <v>2</v>
      </c>
      <c r="F70" s="7">
        <v>3</v>
      </c>
      <c r="G70" s="7">
        <v>4</v>
      </c>
      <c r="H70" s="7">
        <v>5</v>
      </c>
      <c r="I70" s="7">
        <v>6</v>
      </c>
      <c r="J70" s="7">
        <v>7</v>
      </c>
      <c r="K70" s="7">
        <v>8</v>
      </c>
      <c r="L70" s="7">
        <v>9</v>
      </c>
      <c r="M70" s="7">
        <v>10</v>
      </c>
      <c r="N70" s="7">
        <v>11</v>
      </c>
      <c r="O70" s="7">
        <v>12</v>
      </c>
      <c r="P70" s="7">
        <v>13</v>
      </c>
      <c r="Q70" s="7">
        <v>14</v>
      </c>
      <c r="R70" s="108">
        <v>5</v>
      </c>
      <c r="S70" s="109">
        <v>9</v>
      </c>
      <c r="T70" s="109">
        <v>11</v>
      </c>
      <c r="U70" s="110" t="s">
        <v>7</v>
      </c>
      <c r="V70" s="29" t="s">
        <v>10</v>
      </c>
      <c r="W70" s="53" t="s">
        <v>10</v>
      </c>
    </row>
    <row r="71" spans="1:23" ht="12.75">
      <c r="A71" s="65">
        <v>1</v>
      </c>
      <c r="B71" s="85" t="s">
        <v>274</v>
      </c>
      <c r="C71" s="159" t="s">
        <v>280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4">
        <v>136.22</v>
      </c>
      <c r="W71" s="45">
        <f>V71+(SUM(D71:Q71)*5)+R71+S71+T71+U71</f>
        <v>136.22</v>
      </c>
    </row>
    <row r="72" spans="1:23" ht="12.75">
      <c r="A72" s="65">
        <v>2</v>
      </c>
      <c r="B72" s="81" t="s">
        <v>187</v>
      </c>
      <c r="C72" s="157" t="s">
        <v>281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4">
        <v>137.22</v>
      </c>
      <c r="W72" s="45">
        <f>V72+(SUM(D72:Q72)*5)+R72+S72+T72+U72</f>
        <v>137.22</v>
      </c>
    </row>
    <row r="73" spans="1:23" ht="12.75">
      <c r="A73" s="65">
        <v>3</v>
      </c>
      <c r="B73" s="81" t="s">
        <v>59</v>
      </c>
      <c r="C73" s="158" t="s">
        <v>282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4">
        <v>138.8</v>
      </c>
      <c r="W73" s="45">
        <f>V73+(SUM(D73:Q73)*5)+R73+S73+T73+U73</f>
        <v>138.8</v>
      </c>
    </row>
    <row r="74" ht="13.8" thickBot="1"/>
    <row r="75" spans="1:23" ht="12.75">
      <c r="A75" s="13" t="s">
        <v>30</v>
      </c>
      <c r="B75" s="14"/>
      <c r="C75" s="103"/>
      <c r="D75" s="128" t="s">
        <v>30</v>
      </c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40"/>
    </row>
    <row r="76" spans="1:23" ht="12.75">
      <c r="A76" s="16" t="s">
        <v>31</v>
      </c>
      <c r="B76" s="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27"/>
      <c r="W76" s="52"/>
    </row>
    <row r="77" spans="1:23" ht="12.75">
      <c r="A77" s="16" t="s">
        <v>32</v>
      </c>
      <c r="B77" s="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27"/>
      <c r="W77" s="52"/>
    </row>
    <row r="78" spans="1:23" ht="12.75">
      <c r="A78" s="19"/>
      <c r="B78" s="5"/>
      <c r="C78" s="6"/>
      <c r="D78" s="122" t="s">
        <v>2</v>
      </c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2" t="s">
        <v>5</v>
      </c>
      <c r="S78" s="123"/>
      <c r="T78" s="123"/>
      <c r="U78" s="124"/>
      <c r="V78" s="28"/>
      <c r="W78" s="52" t="s">
        <v>35</v>
      </c>
    </row>
    <row r="79" spans="1:23" ht="12.75">
      <c r="A79" s="19"/>
      <c r="B79" s="5"/>
      <c r="C79" s="6"/>
      <c r="D79" s="122" t="s">
        <v>3</v>
      </c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2" t="s">
        <v>6</v>
      </c>
      <c r="S79" s="123"/>
      <c r="T79" s="123"/>
      <c r="U79" s="124"/>
      <c r="V79" s="26" t="s">
        <v>8</v>
      </c>
      <c r="W79" s="52" t="s">
        <v>9</v>
      </c>
    </row>
    <row r="80" spans="1:23" ht="12.75">
      <c r="A80" s="20" t="s">
        <v>0</v>
      </c>
      <c r="B80" s="8" t="s">
        <v>1</v>
      </c>
      <c r="C80" s="7"/>
      <c r="D80" s="9">
        <v>1</v>
      </c>
      <c r="E80" s="7">
        <v>2</v>
      </c>
      <c r="F80" s="7">
        <v>3</v>
      </c>
      <c r="G80" s="7">
        <v>4</v>
      </c>
      <c r="H80" s="7">
        <v>5</v>
      </c>
      <c r="I80" s="7">
        <v>6</v>
      </c>
      <c r="J80" s="7">
        <v>7</v>
      </c>
      <c r="K80" s="7">
        <v>8</v>
      </c>
      <c r="L80" s="7">
        <v>9</v>
      </c>
      <c r="M80" s="7">
        <v>10</v>
      </c>
      <c r="N80" s="7">
        <v>11</v>
      </c>
      <c r="O80" s="7">
        <v>12</v>
      </c>
      <c r="P80" s="7">
        <v>13</v>
      </c>
      <c r="Q80" s="7" t="s">
        <v>270</v>
      </c>
      <c r="R80" s="108">
        <v>5</v>
      </c>
      <c r="S80" s="109">
        <v>9</v>
      </c>
      <c r="T80" s="109">
        <v>11</v>
      </c>
      <c r="U80" s="110" t="s">
        <v>7</v>
      </c>
      <c r="V80" s="29" t="s">
        <v>10</v>
      </c>
      <c r="W80" s="53" t="s">
        <v>10</v>
      </c>
    </row>
    <row r="81" spans="1:23" ht="12.75">
      <c r="A81" s="43">
        <v>1</v>
      </c>
      <c r="B81" s="85" t="s">
        <v>271</v>
      </c>
      <c r="C81" s="48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4">
        <v>141.71</v>
      </c>
      <c r="W81" s="45">
        <f>V81+(SUM(D81:Q81)*5)+R81+S81+T81+U81</f>
        <v>141.71</v>
      </c>
    </row>
    <row r="82" spans="1:23" ht="12.75">
      <c r="A82" s="43">
        <v>2</v>
      </c>
      <c r="B82" s="81" t="s">
        <v>235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4">
        <v>154.04</v>
      </c>
      <c r="W82" s="45">
        <f>V82+(SUM(D82:Q82)*5)+R82+S82+T82+U82</f>
        <v>154.04</v>
      </c>
    </row>
    <row r="83" spans="1:23" ht="12.75">
      <c r="A83" s="43">
        <v>3</v>
      </c>
      <c r="B83" s="81" t="s">
        <v>236</v>
      </c>
      <c r="C83" s="43"/>
      <c r="D83" s="43"/>
      <c r="E83" s="43"/>
      <c r="F83" s="43"/>
      <c r="G83" s="43"/>
      <c r="H83" s="43"/>
      <c r="I83" s="43">
        <v>1</v>
      </c>
      <c r="J83" s="43"/>
      <c r="K83" s="43"/>
      <c r="L83" s="43">
        <v>1</v>
      </c>
      <c r="M83" s="43"/>
      <c r="N83" s="43"/>
      <c r="O83" s="43"/>
      <c r="P83" s="43"/>
      <c r="Q83" s="43"/>
      <c r="R83" s="43"/>
      <c r="S83" s="43"/>
      <c r="T83" s="43"/>
      <c r="U83" s="43"/>
      <c r="V83" s="44">
        <v>144.8</v>
      </c>
      <c r="W83" s="45">
        <f>V83+(SUM(D83:Q83)*5)+R83+S83+T83+U83</f>
        <v>154.8</v>
      </c>
    </row>
  </sheetData>
  <mergeCells count="35">
    <mergeCell ref="D1:W1"/>
    <mergeCell ref="D4:Q4"/>
    <mergeCell ref="R4:U4"/>
    <mergeCell ref="D20:Q20"/>
    <mergeCell ref="R20:U20"/>
    <mergeCell ref="D30:W30"/>
    <mergeCell ref="D33:Q33"/>
    <mergeCell ref="R33:U33"/>
    <mergeCell ref="D34:Q34"/>
    <mergeCell ref="R34:U34"/>
    <mergeCell ref="D5:Q5"/>
    <mergeCell ref="R5:U5"/>
    <mergeCell ref="D16:W16"/>
    <mergeCell ref="D19:Q19"/>
    <mergeCell ref="R19:U19"/>
    <mergeCell ref="D56:W56"/>
    <mergeCell ref="D59:Q59"/>
    <mergeCell ref="R59:U59"/>
    <mergeCell ref="D60:Q60"/>
    <mergeCell ref="R60:U60"/>
    <mergeCell ref="D43:W43"/>
    <mergeCell ref="D47:Q47"/>
    <mergeCell ref="R47:U47"/>
    <mergeCell ref="D48:Q48"/>
    <mergeCell ref="R48:U48"/>
    <mergeCell ref="D75:W75"/>
    <mergeCell ref="D78:Q78"/>
    <mergeCell ref="R78:U78"/>
    <mergeCell ref="D79:Q79"/>
    <mergeCell ref="R79:U79"/>
    <mergeCell ref="D65:W65"/>
    <mergeCell ref="D68:Q68"/>
    <mergeCell ref="R68:U68"/>
    <mergeCell ref="D69:Q69"/>
    <mergeCell ref="R69:U69"/>
  </mergeCells>
  <printOptions/>
  <pageMargins left="0.75" right="0.75" top="1" bottom="1" header="0.5" footer="0.5"/>
  <pageSetup horizontalDpi="600" verticalDpi="600" orientation="landscape" paperSize="9" r:id="rId1"/>
  <rowBreaks count="6" manualBreakCount="6">
    <brk id="14" max="16383" man="1"/>
    <brk id="28" max="16383" man="1"/>
    <brk id="41" max="16383" man="1"/>
    <brk id="54" max="16383" man="1"/>
    <brk id="63" max="16383" man="1"/>
    <brk id="73" max="16383" man="1"/>
  </rowBreaks>
  <colBreaks count="2" manualBreakCount="2">
    <brk id="36" max="16383" man="1"/>
    <brk id="37" max="1638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49"/>
  <sheetViews>
    <sheetView tabSelected="1" workbookViewId="0" topLeftCell="A1">
      <selection activeCell="D57" sqref="D57"/>
    </sheetView>
  </sheetViews>
  <sheetFormatPr defaultColWidth="9.140625" defaultRowHeight="12.75"/>
  <cols>
    <col min="1" max="1" width="10.00390625" style="0" bestFit="1" customWidth="1"/>
    <col min="2" max="2" width="17.00390625" style="0" bestFit="1" customWidth="1"/>
    <col min="3" max="3" width="23.28125" style="0" bestFit="1" customWidth="1"/>
  </cols>
  <sheetData>
    <row r="1" ht="12.75">
      <c r="A1" s="164" t="s">
        <v>291</v>
      </c>
    </row>
    <row r="2" spans="1:3" ht="12.75">
      <c r="A2" s="161" t="s">
        <v>283</v>
      </c>
      <c r="B2" s="162"/>
      <c r="C2" s="162"/>
    </row>
    <row r="3" spans="1:3" ht="12.75">
      <c r="A3" s="9" t="s">
        <v>0</v>
      </c>
      <c r="B3" s="8" t="s">
        <v>1</v>
      </c>
      <c r="C3" s="8" t="s">
        <v>287</v>
      </c>
    </row>
    <row r="4" spans="1:3" ht="12.75">
      <c r="A4" s="64">
        <v>1</v>
      </c>
      <c r="B4" s="85" t="s">
        <v>37</v>
      </c>
      <c r="C4" s="85" t="s">
        <v>117</v>
      </c>
    </row>
    <row r="5" spans="1:3" ht="12.75">
      <c r="A5" s="64">
        <v>2</v>
      </c>
      <c r="B5" s="85" t="s">
        <v>115</v>
      </c>
      <c r="C5" s="85" t="s">
        <v>116</v>
      </c>
    </row>
    <row r="6" spans="1:3" ht="12.75">
      <c r="A6" s="64">
        <v>3</v>
      </c>
      <c r="B6" s="85" t="s">
        <v>110</v>
      </c>
      <c r="C6" s="85" t="s">
        <v>111</v>
      </c>
    </row>
    <row r="7" spans="1:3" ht="12.75">
      <c r="A7" s="64">
        <v>4</v>
      </c>
      <c r="B7" s="85" t="s">
        <v>62</v>
      </c>
      <c r="C7" s="85" t="s">
        <v>120</v>
      </c>
    </row>
    <row r="8" spans="1:3" ht="12.75">
      <c r="A8" s="64">
        <v>5</v>
      </c>
      <c r="B8" s="85" t="s">
        <v>41</v>
      </c>
      <c r="C8" s="85" t="s">
        <v>103</v>
      </c>
    </row>
    <row r="9" spans="1:3" ht="12.75">
      <c r="A9" s="64">
        <v>6</v>
      </c>
      <c r="B9" s="85" t="s">
        <v>43</v>
      </c>
      <c r="C9" s="85" t="s">
        <v>125</v>
      </c>
    </row>
    <row r="10" spans="1:3" ht="12.75">
      <c r="A10" s="64">
        <v>7</v>
      </c>
      <c r="B10" s="85" t="s">
        <v>48</v>
      </c>
      <c r="C10" s="85" t="s">
        <v>129</v>
      </c>
    </row>
    <row r="11" spans="1:3" ht="12.75">
      <c r="A11" s="64">
        <v>8</v>
      </c>
      <c r="B11" s="85" t="s">
        <v>122</v>
      </c>
      <c r="C11" s="85" t="s">
        <v>123</v>
      </c>
    </row>
    <row r="12" spans="1:3" ht="12.75">
      <c r="A12" s="161" t="s">
        <v>285</v>
      </c>
      <c r="B12" s="162"/>
      <c r="C12" s="162"/>
    </row>
    <row r="13" spans="1:3" ht="12.75">
      <c r="A13" s="9" t="s">
        <v>0</v>
      </c>
      <c r="B13" s="8" t="s">
        <v>1</v>
      </c>
      <c r="C13" s="8"/>
    </row>
    <row r="14" spans="1:3" ht="12.75">
      <c r="A14" s="64">
        <v>1</v>
      </c>
      <c r="B14" s="81" t="s">
        <v>51</v>
      </c>
      <c r="C14" s="85" t="s">
        <v>171</v>
      </c>
    </row>
    <row r="15" spans="1:3" ht="12.75">
      <c r="A15" s="64">
        <v>2</v>
      </c>
      <c r="B15" s="81" t="s">
        <v>50</v>
      </c>
      <c r="C15" s="85" t="s">
        <v>160</v>
      </c>
    </row>
    <row r="16" spans="1:3" ht="12.75">
      <c r="A16" s="64">
        <v>3</v>
      </c>
      <c r="B16" s="81" t="s">
        <v>158</v>
      </c>
      <c r="C16" s="85" t="s">
        <v>159</v>
      </c>
    </row>
    <row r="17" spans="1:3" ht="12.75">
      <c r="A17" s="64">
        <v>4</v>
      </c>
      <c r="B17" s="81" t="s">
        <v>172</v>
      </c>
      <c r="C17" s="85" t="s">
        <v>173</v>
      </c>
    </row>
    <row r="18" spans="1:3" ht="12.75">
      <c r="A18" s="64">
        <v>5</v>
      </c>
      <c r="B18" s="81" t="s">
        <v>165</v>
      </c>
      <c r="C18" s="85" t="s">
        <v>166</v>
      </c>
    </row>
    <row r="19" spans="1:3" ht="12.75">
      <c r="A19" s="64">
        <v>6</v>
      </c>
      <c r="B19" s="81" t="s">
        <v>52</v>
      </c>
      <c r="C19" s="85" t="s">
        <v>275</v>
      </c>
    </row>
    <row r="20" spans="1:3" ht="12.75">
      <c r="A20" s="64">
        <v>7</v>
      </c>
      <c r="B20" s="81" t="s">
        <v>49</v>
      </c>
      <c r="C20" s="85" t="s">
        <v>157</v>
      </c>
    </row>
    <row r="21" spans="1:3" ht="12.75">
      <c r="A21" s="161" t="s">
        <v>284</v>
      </c>
      <c r="B21" s="162"/>
      <c r="C21" s="162"/>
    </row>
    <row r="22" spans="1:3" ht="12.75">
      <c r="A22" s="64">
        <v>1</v>
      </c>
      <c r="B22" s="81" t="s">
        <v>196</v>
      </c>
      <c r="C22" s="85" t="s">
        <v>197</v>
      </c>
    </row>
    <row r="23" spans="1:3" ht="12.75">
      <c r="A23" s="64">
        <v>2</v>
      </c>
      <c r="B23" s="85" t="s">
        <v>55</v>
      </c>
      <c r="C23" s="163" t="s">
        <v>205</v>
      </c>
    </row>
    <row r="24" spans="1:3" ht="12.75">
      <c r="A24" s="64">
        <v>3</v>
      </c>
      <c r="B24" s="81" t="s">
        <v>207</v>
      </c>
      <c r="C24" s="85" t="s">
        <v>208</v>
      </c>
    </row>
    <row r="25" spans="1:3" ht="12.75">
      <c r="A25" s="64">
        <v>4</v>
      </c>
      <c r="B25" s="81" t="s">
        <v>188</v>
      </c>
      <c r="C25" s="85" t="s">
        <v>189</v>
      </c>
    </row>
    <row r="26" spans="1:3" ht="12.75">
      <c r="A26" s="64">
        <v>5</v>
      </c>
      <c r="B26" s="81" t="s">
        <v>191</v>
      </c>
      <c r="C26" s="85" t="s">
        <v>192</v>
      </c>
    </row>
    <row r="27" spans="1:3" ht="12.75">
      <c r="A27" s="64">
        <v>6</v>
      </c>
      <c r="B27" s="85" t="s">
        <v>190</v>
      </c>
      <c r="C27" s="85" t="s">
        <v>277</v>
      </c>
    </row>
    <row r="28" spans="1:3" ht="12.75">
      <c r="A28" s="161" t="s">
        <v>286</v>
      </c>
      <c r="B28" s="162"/>
      <c r="C28" s="162"/>
    </row>
    <row r="29" spans="1:3" ht="12.75">
      <c r="A29" s="9" t="s">
        <v>0</v>
      </c>
      <c r="B29" s="8" t="s">
        <v>1</v>
      </c>
      <c r="C29" s="8"/>
    </row>
    <row r="30" spans="1:3" ht="12.75">
      <c r="A30" s="59">
        <v>1</v>
      </c>
      <c r="B30" s="85" t="s">
        <v>253</v>
      </c>
      <c r="C30" s="81" t="s">
        <v>97</v>
      </c>
    </row>
    <row r="31" spans="1:3" ht="12.75">
      <c r="A31" s="60">
        <v>2</v>
      </c>
      <c r="B31" s="81" t="s">
        <v>94</v>
      </c>
      <c r="C31" s="81" t="s">
        <v>95</v>
      </c>
    </row>
    <row r="32" spans="1:3" ht="12.75">
      <c r="A32" s="60">
        <v>3</v>
      </c>
      <c r="B32" s="81" t="s">
        <v>36</v>
      </c>
      <c r="C32" s="81" t="s">
        <v>85</v>
      </c>
    </row>
    <row r="33" spans="1:3" ht="12.75">
      <c r="A33" s="60">
        <v>4</v>
      </c>
      <c r="B33" s="81" t="s">
        <v>86</v>
      </c>
      <c r="C33" s="81" t="s">
        <v>87</v>
      </c>
    </row>
    <row r="34" spans="1:3" ht="12.75">
      <c r="A34" s="59">
        <v>5</v>
      </c>
      <c r="B34" s="86" t="s">
        <v>88</v>
      </c>
      <c r="C34" s="86" t="s">
        <v>89</v>
      </c>
    </row>
    <row r="35" spans="1:3" ht="12.75">
      <c r="A35" s="161" t="s">
        <v>288</v>
      </c>
      <c r="B35" s="162"/>
      <c r="C35" s="162"/>
    </row>
    <row r="36" spans="1:3" ht="12.75">
      <c r="A36" s="9" t="s">
        <v>0</v>
      </c>
      <c r="B36" s="8" t="s">
        <v>1</v>
      </c>
      <c r="C36" s="8"/>
    </row>
    <row r="37" spans="1:3" ht="12.75">
      <c r="A37" s="64">
        <v>1</v>
      </c>
      <c r="B37" s="69" t="s">
        <v>226</v>
      </c>
      <c r="C37" s="69" t="s">
        <v>278</v>
      </c>
    </row>
    <row r="38" spans="1:3" ht="12.75">
      <c r="A38" s="64">
        <v>2</v>
      </c>
      <c r="B38" s="69" t="s">
        <v>58</v>
      </c>
      <c r="C38" s="69" t="s">
        <v>279</v>
      </c>
    </row>
    <row r="39" spans="1:3" ht="12.75">
      <c r="A39" s="161" t="s">
        <v>289</v>
      </c>
      <c r="B39" s="162"/>
      <c r="C39" s="162"/>
    </row>
    <row r="40" spans="1:3" ht="12.75">
      <c r="A40" s="9" t="s">
        <v>0</v>
      </c>
      <c r="B40" s="8" t="s">
        <v>1</v>
      </c>
      <c r="C40" s="8"/>
    </row>
    <row r="41" spans="1:3" ht="12.75">
      <c r="A41" s="64">
        <v>1</v>
      </c>
      <c r="B41" s="85" t="s">
        <v>274</v>
      </c>
      <c r="C41" s="159" t="s">
        <v>280</v>
      </c>
    </row>
    <row r="42" spans="1:3" ht="12.75">
      <c r="A42" s="64">
        <v>2</v>
      </c>
      <c r="B42" s="81" t="s">
        <v>187</v>
      </c>
      <c r="C42" s="160" t="s">
        <v>281</v>
      </c>
    </row>
    <row r="43" spans="1:3" ht="12.75">
      <c r="A43" s="64">
        <v>3</v>
      </c>
      <c r="B43" s="81" t="s">
        <v>59</v>
      </c>
      <c r="C43" s="159" t="s">
        <v>282</v>
      </c>
    </row>
    <row r="44" spans="1:3" ht="12.75">
      <c r="A44" s="161" t="s">
        <v>290</v>
      </c>
      <c r="B44" s="162"/>
      <c r="C44" s="162"/>
    </row>
    <row r="45" spans="1:3" ht="12.75">
      <c r="A45" s="9" t="s">
        <v>0</v>
      </c>
      <c r="B45" s="8" t="s">
        <v>1</v>
      </c>
      <c r="C45" s="8"/>
    </row>
    <row r="46" spans="1:3" ht="12.75">
      <c r="A46" s="60">
        <v>1</v>
      </c>
      <c r="B46" s="85" t="s">
        <v>271</v>
      </c>
      <c r="C46" s="48"/>
    </row>
    <row r="47" spans="1:3" ht="12.75">
      <c r="A47" s="60">
        <v>2</v>
      </c>
      <c r="B47" s="81" t="s">
        <v>235</v>
      </c>
      <c r="C47" s="43"/>
    </row>
    <row r="48" spans="1:3" ht="12.75">
      <c r="A48" s="60">
        <v>3</v>
      </c>
      <c r="B48" s="81" t="s">
        <v>236</v>
      </c>
      <c r="C48" s="43"/>
    </row>
    <row r="49" ht="12.75">
      <c r="A49" s="164" t="s">
        <v>292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8"/>
  <sheetViews>
    <sheetView zoomScale="95" zoomScaleNormal="95" workbookViewId="0" topLeftCell="A1">
      <pane xSplit="1" topLeftCell="B1" activePane="topRight" state="frozen"/>
      <selection pane="topRight" activeCell="A21" sqref="A21:IV21"/>
    </sheetView>
  </sheetViews>
  <sheetFormatPr defaultColWidth="9.140625" defaultRowHeight="12.75"/>
  <cols>
    <col min="1" max="2" width="13.7109375" style="0" customWidth="1"/>
    <col min="3" max="3" width="4.7109375" style="0" customWidth="1"/>
    <col min="4" max="5" width="1.8515625" style="0" bestFit="1" customWidth="1"/>
    <col min="6" max="6" width="2.00390625" style="0" bestFit="1" customWidth="1"/>
    <col min="7" max="12" width="1.8515625" style="0" bestFit="1" customWidth="1"/>
    <col min="13" max="13" width="2.7109375" style="0" bestFit="1" customWidth="1"/>
    <col min="14" max="14" width="2.7109375" style="4" bestFit="1" customWidth="1"/>
    <col min="15" max="17" width="2.7109375" style="0" bestFit="1" customWidth="1"/>
    <col min="18" max="18" width="2.7109375" style="0" customWidth="1"/>
    <col min="19" max="19" width="2.7109375" style="0" bestFit="1" customWidth="1"/>
    <col min="20" max="23" width="5.7109375" style="0" customWidth="1"/>
    <col min="24" max="24" width="5.7109375" style="30" customWidth="1"/>
    <col min="25" max="25" width="5.7109375" style="34" customWidth="1"/>
    <col min="26" max="26" width="1.8515625" style="0" bestFit="1" customWidth="1"/>
    <col min="27" max="27" width="2.00390625" style="0" bestFit="1" customWidth="1"/>
    <col min="28" max="30" width="1.8515625" style="0" bestFit="1" customWidth="1"/>
    <col min="31" max="32" width="2.00390625" style="0" bestFit="1" customWidth="1"/>
    <col min="33" max="34" width="1.8515625" style="0" bestFit="1" customWidth="1"/>
    <col min="35" max="41" width="2.7109375" style="0" bestFit="1" customWidth="1"/>
    <col min="42" max="45" width="5.7109375" style="0" customWidth="1"/>
    <col min="46" max="46" width="5.7109375" style="30" customWidth="1"/>
    <col min="47" max="47" width="5.7109375" style="38" customWidth="1"/>
    <col min="48" max="48" width="5.7109375" style="42" customWidth="1"/>
    <col min="49" max="49" width="5.7109375" style="12" customWidth="1"/>
  </cols>
  <sheetData>
    <row r="1" spans="1:49" ht="12.75">
      <c r="A1" s="13" t="s">
        <v>28</v>
      </c>
      <c r="B1" s="70"/>
      <c r="C1" s="70"/>
      <c r="D1" s="128" t="s">
        <v>11</v>
      </c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30"/>
      <c r="Z1" s="128" t="s">
        <v>16</v>
      </c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30"/>
      <c r="AV1" s="39"/>
      <c r="AW1" s="15"/>
    </row>
    <row r="2" spans="1:49" ht="12.75">
      <c r="A2" s="16" t="s">
        <v>32</v>
      </c>
      <c r="B2" s="71"/>
      <c r="C2" s="71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3"/>
      <c r="P2" s="3"/>
      <c r="Q2" s="3"/>
      <c r="R2" s="3"/>
      <c r="S2" s="3"/>
      <c r="T2" s="3"/>
      <c r="U2" s="3"/>
      <c r="V2" s="3"/>
      <c r="W2" s="3"/>
      <c r="X2" s="27"/>
      <c r="Y2" s="31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27"/>
      <c r="AU2" s="35"/>
      <c r="AV2" s="40"/>
      <c r="AW2" s="17"/>
    </row>
    <row r="3" spans="1:49" ht="12.75">
      <c r="A3" s="5"/>
      <c r="B3" s="6"/>
      <c r="C3" s="125" t="s">
        <v>66</v>
      </c>
      <c r="D3" s="122" t="s">
        <v>2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2" t="s">
        <v>5</v>
      </c>
      <c r="U3" s="123"/>
      <c r="V3" s="123"/>
      <c r="W3" s="124"/>
      <c r="X3" s="28"/>
      <c r="Y3" s="31" t="s">
        <v>15</v>
      </c>
      <c r="Z3" s="122" t="s">
        <v>2</v>
      </c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2" t="s">
        <v>5</v>
      </c>
      <c r="AQ3" s="123"/>
      <c r="AR3" s="123"/>
      <c r="AS3" s="124"/>
      <c r="AT3" s="28"/>
      <c r="AU3" s="36" t="s">
        <v>12</v>
      </c>
      <c r="AV3" s="40" t="s">
        <v>13</v>
      </c>
      <c r="AW3" s="17"/>
    </row>
    <row r="4" spans="1:49" ht="12.75">
      <c r="A4" s="5"/>
      <c r="B4" s="6"/>
      <c r="C4" s="126"/>
      <c r="D4" s="122" t="s">
        <v>3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2" t="s">
        <v>6</v>
      </c>
      <c r="U4" s="123"/>
      <c r="V4" s="123"/>
      <c r="W4" s="124"/>
      <c r="X4" s="26" t="s">
        <v>8</v>
      </c>
      <c r="Y4" s="31" t="s">
        <v>9</v>
      </c>
      <c r="Z4" s="122" t="s">
        <v>3</v>
      </c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2" t="s">
        <v>6</v>
      </c>
      <c r="AQ4" s="123"/>
      <c r="AR4" s="123"/>
      <c r="AS4" s="124"/>
      <c r="AT4" s="26" t="s">
        <v>8</v>
      </c>
      <c r="AU4" s="36" t="s">
        <v>9</v>
      </c>
      <c r="AV4" s="40" t="s">
        <v>9</v>
      </c>
      <c r="AW4" s="17"/>
    </row>
    <row r="5" spans="1:49" ht="12.75">
      <c r="A5" s="8" t="s">
        <v>1</v>
      </c>
      <c r="B5" s="7" t="s">
        <v>102</v>
      </c>
      <c r="C5" s="127"/>
      <c r="D5" s="9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10">
        <v>5</v>
      </c>
      <c r="U5" s="11">
        <v>9</v>
      </c>
      <c r="V5" s="11">
        <v>12</v>
      </c>
      <c r="W5" s="8" t="s">
        <v>7</v>
      </c>
      <c r="X5" s="29" t="s">
        <v>10</v>
      </c>
      <c r="Y5" s="32" t="s">
        <v>10</v>
      </c>
      <c r="Z5" s="9">
        <v>1</v>
      </c>
      <c r="AA5" s="7">
        <v>2</v>
      </c>
      <c r="AB5" s="7">
        <v>3</v>
      </c>
      <c r="AC5" s="7">
        <v>4</v>
      </c>
      <c r="AD5" s="7">
        <v>5</v>
      </c>
      <c r="AE5" s="7">
        <v>6</v>
      </c>
      <c r="AF5" s="7">
        <v>7</v>
      </c>
      <c r="AG5" s="7">
        <v>8</v>
      </c>
      <c r="AH5" s="7">
        <v>9</v>
      </c>
      <c r="AI5" s="7">
        <v>10</v>
      </c>
      <c r="AJ5" s="7">
        <v>11</v>
      </c>
      <c r="AK5" s="7">
        <v>12</v>
      </c>
      <c r="AL5" s="7">
        <v>13</v>
      </c>
      <c r="AM5" s="7">
        <v>14</v>
      </c>
      <c r="AN5" s="7">
        <v>15</v>
      </c>
      <c r="AO5" s="7">
        <v>16</v>
      </c>
      <c r="AP5" s="10">
        <v>5</v>
      </c>
      <c r="AQ5" s="11">
        <v>9</v>
      </c>
      <c r="AR5" s="11">
        <v>12</v>
      </c>
      <c r="AS5" s="8" t="s">
        <v>7</v>
      </c>
      <c r="AT5" s="29" t="s">
        <v>10</v>
      </c>
      <c r="AU5" s="37" t="s">
        <v>10</v>
      </c>
      <c r="AV5" s="41" t="s">
        <v>10</v>
      </c>
      <c r="AW5" s="22" t="s">
        <v>14</v>
      </c>
    </row>
    <row r="6" spans="1:49" ht="12.75">
      <c r="A6" s="141" t="s">
        <v>88</v>
      </c>
      <c r="B6" s="141" t="s">
        <v>89</v>
      </c>
      <c r="C6" s="68" t="s">
        <v>81</v>
      </c>
      <c r="D6" s="121"/>
      <c r="E6" s="119"/>
      <c r="F6" s="119"/>
      <c r="G6" s="119"/>
      <c r="H6" s="119"/>
      <c r="I6" s="119"/>
      <c r="J6" s="119"/>
      <c r="K6" s="119"/>
      <c r="L6" s="119"/>
      <c r="M6" s="119">
        <v>1</v>
      </c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66">
        <v>157.38</v>
      </c>
      <c r="Y6" s="66">
        <f>X6+(SUM(D6:S6)*5)+T6+U6+V6+W6</f>
        <v>162.38</v>
      </c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66">
        <v>151.81</v>
      </c>
      <c r="AU6" s="66">
        <f>AT6+(SUM(Z6:AO6)*5)+AP6+AQ6+AR6+AS6</f>
        <v>151.81</v>
      </c>
      <c r="AV6" s="84">
        <f>SUM(AU6,Y6)</f>
        <v>314.19</v>
      </c>
      <c r="AW6" s="142">
        <v>1</v>
      </c>
    </row>
    <row r="7" spans="1:49" ht="12.75">
      <c r="A7" s="141" t="s">
        <v>94</v>
      </c>
      <c r="B7" s="141" t="s">
        <v>95</v>
      </c>
      <c r="C7" s="68" t="s">
        <v>100</v>
      </c>
      <c r="D7" s="121">
        <v>1</v>
      </c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66">
        <v>154.67</v>
      </c>
      <c r="Y7" s="66">
        <f>X7+(SUM(D7:S7)*5)+T7+U7+V7+W7</f>
        <v>159.67</v>
      </c>
      <c r="Z7" s="119"/>
      <c r="AA7" s="119"/>
      <c r="AB7" s="119"/>
      <c r="AC7" s="119"/>
      <c r="AD7" s="119"/>
      <c r="AE7" s="119">
        <v>1</v>
      </c>
      <c r="AF7" s="119"/>
      <c r="AG7" s="119"/>
      <c r="AH7" s="119"/>
      <c r="AI7" s="119"/>
      <c r="AJ7" s="119"/>
      <c r="AK7" s="119"/>
      <c r="AL7" s="119"/>
      <c r="AM7" s="119"/>
      <c r="AN7" s="119"/>
      <c r="AO7" s="119">
        <v>1</v>
      </c>
      <c r="AP7" s="119"/>
      <c r="AQ7" s="119"/>
      <c r="AR7" s="119"/>
      <c r="AS7" s="119"/>
      <c r="AT7" s="66">
        <v>150.22</v>
      </c>
      <c r="AU7" s="66">
        <f>AT7+(SUM(Z7:AO7)*5)+AP7+AQ7+AR7+AS7</f>
        <v>160.22</v>
      </c>
      <c r="AV7" s="84">
        <f>SUM(AU7,Y7)</f>
        <v>319.89</v>
      </c>
      <c r="AW7" s="142">
        <v>2</v>
      </c>
    </row>
    <row r="8" spans="1:49" ht="12.75">
      <c r="A8" s="141" t="s">
        <v>96</v>
      </c>
      <c r="B8" s="141" t="s">
        <v>97</v>
      </c>
      <c r="C8" s="68" t="s">
        <v>100</v>
      </c>
      <c r="D8" s="121"/>
      <c r="E8" s="119"/>
      <c r="F8" s="119"/>
      <c r="G8" s="119"/>
      <c r="H8" s="119"/>
      <c r="I8" s="119"/>
      <c r="J8" s="119"/>
      <c r="K8" s="119"/>
      <c r="L8" s="119"/>
      <c r="M8" s="119">
        <v>1</v>
      </c>
      <c r="N8" s="119"/>
      <c r="O8" s="119">
        <v>1</v>
      </c>
      <c r="P8" s="119"/>
      <c r="Q8" s="119"/>
      <c r="R8" s="119"/>
      <c r="S8" s="119"/>
      <c r="T8" s="119"/>
      <c r="U8" s="119"/>
      <c r="V8" s="119"/>
      <c r="W8" s="119"/>
      <c r="X8" s="66">
        <v>158.11</v>
      </c>
      <c r="Y8" s="66">
        <f>X8+(SUM(D8:S8)*5)+T8+U8+V8+W8</f>
        <v>168.11</v>
      </c>
      <c r="Z8" s="119"/>
      <c r="AA8" s="119"/>
      <c r="AB8" s="119"/>
      <c r="AC8" s="119"/>
      <c r="AD8" s="119"/>
      <c r="AE8" s="119"/>
      <c r="AF8" s="119"/>
      <c r="AG8" s="119"/>
      <c r="AH8" s="119"/>
      <c r="AI8" s="119">
        <v>1</v>
      </c>
      <c r="AJ8" s="119"/>
      <c r="AK8" s="119"/>
      <c r="AL8" s="119"/>
      <c r="AM8" s="119"/>
      <c r="AN8" s="119"/>
      <c r="AO8" s="119">
        <v>1</v>
      </c>
      <c r="AP8" s="119"/>
      <c r="AQ8" s="119"/>
      <c r="AR8" s="119"/>
      <c r="AS8" s="119"/>
      <c r="AT8" s="66">
        <v>143.63</v>
      </c>
      <c r="AU8" s="66">
        <f>AT8+(SUM(Z8:AO8)*5)+AP8+AQ8+AR8+AS8</f>
        <v>153.63</v>
      </c>
      <c r="AV8" s="84">
        <f>SUM(AU8,Y8)</f>
        <v>321.74</v>
      </c>
      <c r="AW8" s="142">
        <v>3</v>
      </c>
    </row>
    <row r="9" spans="1:49" ht="12.75">
      <c r="A9" s="141" t="s">
        <v>86</v>
      </c>
      <c r="B9" s="141" t="s">
        <v>87</v>
      </c>
      <c r="C9" s="68" t="s">
        <v>81</v>
      </c>
      <c r="D9" s="121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>
        <v>1</v>
      </c>
      <c r="R9" s="119"/>
      <c r="S9" s="119">
        <v>1</v>
      </c>
      <c r="T9" s="119"/>
      <c r="U9" s="119"/>
      <c r="V9" s="119"/>
      <c r="W9" s="119"/>
      <c r="X9" s="66">
        <v>161.62</v>
      </c>
      <c r="Y9" s="66">
        <f>X9+(SUM(D9:S9)*5)+T9+U9+V9+W9</f>
        <v>171.62</v>
      </c>
      <c r="Z9" s="119"/>
      <c r="AA9" s="119"/>
      <c r="AB9" s="119"/>
      <c r="AC9" s="119"/>
      <c r="AD9" s="119"/>
      <c r="AE9" s="119"/>
      <c r="AF9" s="119"/>
      <c r="AG9" s="119">
        <v>1</v>
      </c>
      <c r="AH9" s="119"/>
      <c r="AI9" s="119">
        <v>1</v>
      </c>
      <c r="AJ9" s="119"/>
      <c r="AK9" s="119"/>
      <c r="AL9" s="119"/>
      <c r="AM9" s="119"/>
      <c r="AN9" s="119"/>
      <c r="AO9" s="119">
        <v>1</v>
      </c>
      <c r="AP9" s="119"/>
      <c r="AQ9" s="119"/>
      <c r="AR9" s="119"/>
      <c r="AS9" s="119"/>
      <c r="AT9" s="66">
        <v>158.45</v>
      </c>
      <c r="AU9" s="66">
        <f>AT9+(SUM(Z9:AO9)*5)+AP9+AQ9+AR9+AS9</f>
        <v>173.45</v>
      </c>
      <c r="AV9" s="84">
        <f>SUM(AU9,Y9)</f>
        <v>345.07</v>
      </c>
      <c r="AW9" s="142">
        <v>4</v>
      </c>
    </row>
    <row r="10" spans="1:49" ht="12.75">
      <c r="A10" s="141" t="s">
        <v>36</v>
      </c>
      <c r="B10" s="141" t="s">
        <v>85</v>
      </c>
      <c r="C10" s="68" t="s">
        <v>81</v>
      </c>
      <c r="D10" s="121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>
        <v>1</v>
      </c>
      <c r="T10" s="119"/>
      <c r="U10" s="119"/>
      <c r="V10" s="119"/>
      <c r="W10" s="119"/>
      <c r="X10" s="66">
        <v>171.33</v>
      </c>
      <c r="Y10" s="66">
        <f>X10+(SUM(D10:S10)*5)+T10+U10+V10+W10</f>
        <v>176.33</v>
      </c>
      <c r="Z10" s="119">
        <v>1</v>
      </c>
      <c r="AA10" s="119"/>
      <c r="AB10" s="119"/>
      <c r="AC10" s="119">
        <v>1</v>
      </c>
      <c r="AD10" s="119"/>
      <c r="AE10" s="119"/>
      <c r="AF10" s="119">
        <v>1</v>
      </c>
      <c r="AG10" s="119"/>
      <c r="AH10" s="119"/>
      <c r="AI10" s="119"/>
      <c r="AJ10" s="119"/>
      <c r="AK10" s="119"/>
      <c r="AL10" s="119"/>
      <c r="AM10" s="119"/>
      <c r="AN10" s="119"/>
      <c r="AO10" s="119">
        <v>1</v>
      </c>
      <c r="AP10" s="119"/>
      <c r="AQ10" s="119"/>
      <c r="AR10" s="119"/>
      <c r="AS10" s="119"/>
      <c r="AT10" s="66">
        <v>166.16</v>
      </c>
      <c r="AU10" s="66">
        <f>AT10+(SUM(Z10:AO10)*5)+AP10+AQ10+AR10+AS10</f>
        <v>186.16</v>
      </c>
      <c r="AV10" s="84">
        <f>SUM(AU10,Y10)</f>
        <v>362.49</v>
      </c>
      <c r="AW10" s="142">
        <v>5</v>
      </c>
    </row>
    <row r="11" spans="1:49" ht="12.75">
      <c r="A11" s="81" t="s">
        <v>76</v>
      </c>
      <c r="B11" s="81" t="s">
        <v>77</v>
      </c>
      <c r="C11" s="75" t="s">
        <v>100</v>
      </c>
      <c r="D11" s="63"/>
      <c r="E11" s="43"/>
      <c r="F11" s="43"/>
      <c r="G11" s="43">
        <v>1</v>
      </c>
      <c r="H11" s="43"/>
      <c r="I11" s="43"/>
      <c r="J11" s="43"/>
      <c r="K11" s="43"/>
      <c r="L11" s="43"/>
      <c r="M11" s="43"/>
      <c r="N11" s="43"/>
      <c r="O11" s="43">
        <v>1</v>
      </c>
      <c r="P11" s="43"/>
      <c r="Q11" s="43"/>
      <c r="R11" s="43"/>
      <c r="S11" s="43"/>
      <c r="T11" s="43"/>
      <c r="U11" s="43"/>
      <c r="V11" s="43"/>
      <c r="W11" s="43"/>
      <c r="X11" s="44">
        <v>177.35</v>
      </c>
      <c r="Y11" s="66">
        <f>X11+(SUM(D11:S11)*5)+T11+U11+V11+W11</f>
        <v>187.35</v>
      </c>
      <c r="Z11" s="43"/>
      <c r="AA11" s="43">
        <v>1</v>
      </c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>
        <v>1</v>
      </c>
      <c r="AP11" s="43"/>
      <c r="AQ11" s="43"/>
      <c r="AR11" s="43"/>
      <c r="AS11" s="43"/>
      <c r="AT11" s="44">
        <v>165.87</v>
      </c>
      <c r="AU11" s="66">
        <f>AT11+(SUM(Z11:AO11)*5)+AP11+AQ11+AR11+AS11</f>
        <v>175.87</v>
      </c>
      <c r="AV11" s="84">
        <f>SUM(AU11,Y11)</f>
        <v>363.22</v>
      </c>
      <c r="AW11" s="47">
        <v>6</v>
      </c>
    </row>
    <row r="12" spans="1:49" ht="12.75">
      <c r="A12" s="99" t="s">
        <v>80</v>
      </c>
      <c r="B12" s="81" t="s">
        <v>244</v>
      </c>
      <c r="C12" s="75" t="s">
        <v>81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>
        <v>1</v>
      </c>
      <c r="T12" s="43"/>
      <c r="U12" s="43"/>
      <c r="V12" s="43"/>
      <c r="W12" s="43"/>
      <c r="X12" s="44">
        <v>191.3</v>
      </c>
      <c r="Y12" s="66">
        <f>X12+(SUM(D12:S12)*5)+T12+U12+V12+W12</f>
        <v>196.3</v>
      </c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>
        <v>1</v>
      </c>
      <c r="AP12" s="43"/>
      <c r="AQ12" s="43"/>
      <c r="AR12" s="43"/>
      <c r="AS12" s="43"/>
      <c r="AT12" s="44">
        <v>166.81</v>
      </c>
      <c r="AU12" s="66">
        <f>AT12+(SUM(Z12:AO12)*5)+AP12+AQ12+AR12+AS12</f>
        <v>171.81</v>
      </c>
      <c r="AV12" s="84">
        <f>SUM(AU12,Y12)</f>
        <v>368.11</v>
      </c>
      <c r="AW12" s="47">
        <v>7</v>
      </c>
    </row>
    <row r="13" spans="1:49" ht="12.75">
      <c r="A13" s="81" t="s">
        <v>67</v>
      </c>
      <c r="B13" s="81" t="s">
        <v>68</v>
      </c>
      <c r="C13" s="74" t="s">
        <v>82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>
        <v>1</v>
      </c>
      <c r="R13" s="48"/>
      <c r="S13" s="48"/>
      <c r="T13" s="48"/>
      <c r="U13" s="48"/>
      <c r="V13" s="48"/>
      <c r="W13" s="48"/>
      <c r="X13" s="44">
        <v>184.58</v>
      </c>
      <c r="Y13" s="66">
        <f>X13+(SUM(D13:S13)*5)+T13+U13+V13+W13</f>
        <v>189.58</v>
      </c>
      <c r="Z13" s="43">
        <v>1</v>
      </c>
      <c r="AA13" s="43"/>
      <c r="AB13" s="43"/>
      <c r="AC13" s="43"/>
      <c r="AD13" s="43">
        <v>1</v>
      </c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>
        <v>1</v>
      </c>
      <c r="AP13" s="43"/>
      <c r="AQ13" s="43"/>
      <c r="AR13" s="43"/>
      <c r="AS13" s="43"/>
      <c r="AT13" s="44">
        <v>169.1</v>
      </c>
      <c r="AU13" s="66">
        <f>AT13+(SUM(Z13:AO13)*5)+AP13+AQ13+AR13+AS13</f>
        <v>184.1</v>
      </c>
      <c r="AV13" s="84">
        <f>SUM(AU13,Y13)</f>
        <v>373.68</v>
      </c>
      <c r="AW13" s="47">
        <v>8</v>
      </c>
    </row>
    <row r="14" spans="1:49" ht="12.75">
      <c r="A14" s="100" t="s">
        <v>74</v>
      </c>
      <c r="B14" s="100" t="s">
        <v>75</v>
      </c>
      <c r="C14" s="75" t="s">
        <v>82</v>
      </c>
      <c r="D14" s="43"/>
      <c r="E14" s="43"/>
      <c r="F14" s="43"/>
      <c r="G14" s="43"/>
      <c r="H14" s="43">
        <v>1</v>
      </c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4">
        <v>190.4</v>
      </c>
      <c r="Y14" s="66">
        <f>X14+(SUM(D14:S14)*5)+T14+U14+V14+W14</f>
        <v>195.4</v>
      </c>
      <c r="Z14" s="43"/>
      <c r="AA14" s="43"/>
      <c r="AB14" s="43"/>
      <c r="AC14" s="43"/>
      <c r="AD14" s="43">
        <v>1</v>
      </c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>
        <v>1</v>
      </c>
      <c r="AP14" s="43"/>
      <c r="AQ14" s="43"/>
      <c r="AR14" s="43"/>
      <c r="AS14" s="43"/>
      <c r="AT14" s="44">
        <v>168.58</v>
      </c>
      <c r="AU14" s="66">
        <f>AT14+(SUM(Z14:AO14)*5)+AP14+AQ14+AR14+AS14</f>
        <v>178.58</v>
      </c>
      <c r="AV14" s="84">
        <f>SUM(AU14,Y14)</f>
        <v>373.98</v>
      </c>
      <c r="AW14" s="47">
        <v>9</v>
      </c>
    </row>
    <row r="15" spans="1:49" ht="12.75">
      <c r="A15" s="81" t="s">
        <v>92</v>
      </c>
      <c r="B15" s="81" t="s">
        <v>93</v>
      </c>
      <c r="C15" s="73" t="s">
        <v>81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>
        <v>1</v>
      </c>
      <c r="T15" s="43"/>
      <c r="U15" s="43"/>
      <c r="V15" s="43"/>
      <c r="W15" s="43"/>
      <c r="X15" s="44">
        <v>191.03</v>
      </c>
      <c r="Y15" s="66">
        <f>X15+(SUM(D15:S15)*5)+T15+U15+V15+W15</f>
        <v>196.03</v>
      </c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>
        <v>1</v>
      </c>
      <c r="AP15" s="43"/>
      <c r="AQ15" s="43"/>
      <c r="AR15" s="43"/>
      <c r="AS15" s="43"/>
      <c r="AT15" s="44">
        <v>180.05</v>
      </c>
      <c r="AU15" s="66">
        <f>AT15+(SUM(Z15:AO15)*5)+AP15+AQ15+AR15+AS15</f>
        <v>185.05</v>
      </c>
      <c r="AV15" s="84">
        <f>SUM(AU15,Y15)</f>
        <v>381.08000000000004</v>
      </c>
      <c r="AW15" s="47">
        <v>10</v>
      </c>
    </row>
    <row r="16" spans="1:49" ht="12.75">
      <c r="A16" s="81" t="s">
        <v>72</v>
      </c>
      <c r="B16" s="81" t="s">
        <v>73</v>
      </c>
      <c r="C16" s="75" t="s">
        <v>100</v>
      </c>
      <c r="D16" s="48">
        <v>1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>
        <v>1</v>
      </c>
      <c r="Q16" s="48"/>
      <c r="R16" s="48"/>
      <c r="S16" s="48">
        <v>1</v>
      </c>
      <c r="T16" s="48">
        <v>15</v>
      </c>
      <c r="U16" s="48"/>
      <c r="V16" s="48"/>
      <c r="W16" s="48"/>
      <c r="X16" s="44">
        <v>175.16</v>
      </c>
      <c r="Y16" s="66">
        <f>X16+(SUM(D16:S16)*5)+T16+U16+V16+W16</f>
        <v>205.16</v>
      </c>
      <c r="Z16" s="43"/>
      <c r="AA16" s="43"/>
      <c r="AB16" s="43"/>
      <c r="AC16" s="43"/>
      <c r="AD16" s="43"/>
      <c r="AE16" s="43"/>
      <c r="AF16" s="43"/>
      <c r="AG16" s="43"/>
      <c r="AH16" s="43"/>
      <c r="AI16" s="43">
        <v>1</v>
      </c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4">
        <v>172.83</v>
      </c>
      <c r="AU16" s="66">
        <f>AT16+(SUM(Z16:AO16)*5)+AP16+AQ16+AR16+AS16</f>
        <v>177.83</v>
      </c>
      <c r="AV16" s="84">
        <f>SUM(AU16,Y16)</f>
        <v>382.99</v>
      </c>
      <c r="AW16" s="47">
        <v>11</v>
      </c>
    </row>
    <row r="17" spans="1:49" ht="12.75">
      <c r="A17" s="81" t="s">
        <v>36</v>
      </c>
      <c r="B17" s="81" t="s">
        <v>245</v>
      </c>
      <c r="C17" s="73" t="s">
        <v>81</v>
      </c>
      <c r="D17" s="48"/>
      <c r="E17" s="48"/>
      <c r="F17" s="48"/>
      <c r="G17" s="48"/>
      <c r="H17" s="48"/>
      <c r="I17" s="48">
        <v>1</v>
      </c>
      <c r="J17" s="48">
        <v>1</v>
      </c>
      <c r="K17" s="48"/>
      <c r="L17" s="48"/>
      <c r="M17" s="48">
        <v>1</v>
      </c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4">
        <v>199.1</v>
      </c>
      <c r="Y17" s="66">
        <f>X17+(SUM(D17:S17)*5)+T17+U17+V17+W17</f>
        <v>214.1</v>
      </c>
      <c r="Z17" s="43">
        <v>1</v>
      </c>
      <c r="AA17" s="43"/>
      <c r="AB17" s="43"/>
      <c r="AC17" s="43"/>
      <c r="AD17" s="43"/>
      <c r="AE17" s="43">
        <v>1</v>
      </c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4">
        <v>181.32</v>
      </c>
      <c r="AU17" s="66">
        <f>AT17+(SUM(Z17:AO17)*5)+AP17+AQ17+AR17+AS17</f>
        <v>191.32</v>
      </c>
      <c r="AV17" s="84">
        <f>SUM(AU17,Y17)</f>
        <v>405.41999999999996</v>
      </c>
      <c r="AW17" s="47">
        <v>13</v>
      </c>
    </row>
    <row r="18" spans="1:49" ht="12.75">
      <c r="A18" s="81" t="s">
        <v>69</v>
      </c>
      <c r="B18" s="81" t="s">
        <v>70</v>
      </c>
      <c r="C18" s="73" t="s">
        <v>81</v>
      </c>
      <c r="D18" s="43"/>
      <c r="E18" s="43"/>
      <c r="F18" s="43">
        <v>1</v>
      </c>
      <c r="G18" s="43"/>
      <c r="H18" s="43"/>
      <c r="I18" s="43"/>
      <c r="J18" s="43">
        <v>1</v>
      </c>
      <c r="K18" s="43"/>
      <c r="L18" s="43"/>
      <c r="M18" s="43"/>
      <c r="N18" s="43"/>
      <c r="O18" s="43"/>
      <c r="P18" s="43"/>
      <c r="Q18" s="43"/>
      <c r="R18" s="43"/>
      <c r="S18" s="43"/>
      <c r="T18" s="43">
        <v>15</v>
      </c>
      <c r="U18" s="43"/>
      <c r="V18" s="43"/>
      <c r="W18" s="43"/>
      <c r="X18" s="44">
        <v>231.67</v>
      </c>
      <c r="Y18" s="66">
        <f>X18+(SUM(D18:S18)*5)+T18+U18+V18+W18</f>
        <v>256.66999999999996</v>
      </c>
      <c r="Z18" s="43"/>
      <c r="AA18" s="43"/>
      <c r="AB18" s="43"/>
      <c r="AC18" s="43">
        <v>1</v>
      </c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>
        <v>1</v>
      </c>
      <c r="AP18" s="43"/>
      <c r="AQ18" s="43"/>
      <c r="AR18" s="43"/>
      <c r="AS18" s="43"/>
      <c r="AT18" s="44">
        <v>160.57</v>
      </c>
      <c r="AU18" s="66">
        <f>AT18+(SUM(Z18:AO18)*5)+AP18+AQ18+AR18+AS18</f>
        <v>170.57</v>
      </c>
      <c r="AV18" s="84">
        <f>SUM(AU18,Y18)</f>
        <v>427.23999999999995</v>
      </c>
      <c r="AW18" s="47">
        <v>12</v>
      </c>
    </row>
    <row r="19" spans="1:49" ht="12.75">
      <c r="A19" s="81" t="s">
        <v>71</v>
      </c>
      <c r="B19" s="92" t="s">
        <v>243</v>
      </c>
      <c r="C19" s="75" t="s">
        <v>81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4">
        <v>238.5</v>
      </c>
      <c r="Y19" s="66">
        <f>X19+(SUM(D19:S19)*5)+T19+U19+V19+W19</f>
        <v>238.5</v>
      </c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4">
        <v>203.58</v>
      </c>
      <c r="AU19" s="66">
        <f>AT19+(SUM(Z19:AO19)*5)+AP19+AQ19+AR19+AS19</f>
        <v>203.58</v>
      </c>
      <c r="AV19" s="84">
        <f>SUM(AU19,Y19)</f>
        <v>442.08000000000004</v>
      </c>
      <c r="AW19" s="47">
        <v>14</v>
      </c>
    </row>
    <row r="20" spans="1:49" ht="12.75">
      <c r="A20" s="81" t="s">
        <v>98</v>
      </c>
      <c r="B20" s="85" t="s">
        <v>99</v>
      </c>
      <c r="C20" s="73" t="s">
        <v>81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4">
        <v>247.68</v>
      </c>
      <c r="Y20" s="66">
        <f>X20+(SUM(D20:S20)*5)+T20+U20+V20+W20</f>
        <v>247.68</v>
      </c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>
        <v>1</v>
      </c>
      <c r="AP20" s="43"/>
      <c r="AQ20" s="43"/>
      <c r="AR20" s="43"/>
      <c r="AS20" s="43"/>
      <c r="AT20" s="44">
        <v>196.63</v>
      </c>
      <c r="AU20" s="66">
        <f>AT20+(SUM(Z20:AO20)*5)+AP20+AQ20+AR20+AS20</f>
        <v>201.63</v>
      </c>
      <c r="AV20" s="84">
        <f>SUM(AU20,Y20)</f>
        <v>449.31</v>
      </c>
      <c r="AW20" s="47">
        <v>15</v>
      </c>
    </row>
    <row r="21" spans="1:49" ht="12.75">
      <c r="A21" s="81" t="s">
        <v>78</v>
      </c>
      <c r="B21" s="81" t="s">
        <v>79</v>
      </c>
      <c r="C21" s="75" t="s">
        <v>84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>
        <v>15</v>
      </c>
      <c r="U21" s="48"/>
      <c r="V21" s="48"/>
      <c r="W21" s="48" t="s">
        <v>246</v>
      </c>
      <c r="X21" s="44"/>
      <c r="Y21" s="66" t="e">
        <f>X21+(SUM(D21:S21)*5)+T21+U21+V21+W21</f>
        <v>#VALUE!</v>
      </c>
      <c r="Z21" s="43">
        <v>1</v>
      </c>
      <c r="AA21" s="43"/>
      <c r="AB21" s="43"/>
      <c r="AC21" s="43"/>
      <c r="AD21" s="43"/>
      <c r="AE21" s="43">
        <v>4</v>
      </c>
      <c r="AF21" s="43"/>
      <c r="AG21" s="43"/>
      <c r="AH21" s="43"/>
      <c r="AI21" s="43"/>
      <c r="AJ21" s="43"/>
      <c r="AK21" s="43"/>
      <c r="AL21" s="43">
        <v>4</v>
      </c>
      <c r="AM21" s="43">
        <v>1</v>
      </c>
      <c r="AN21" s="43"/>
      <c r="AO21" s="43"/>
      <c r="AP21" s="43"/>
      <c r="AQ21" s="43"/>
      <c r="AR21" s="43"/>
      <c r="AS21" s="43" t="s">
        <v>246</v>
      </c>
      <c r="AT21" s="44"/>
      <c r="AU21" s="66" t="e">
        <f>AT21+(SUM(Z21:AO21)*5)+AP21+AQ21+AR21+AS21</f>
        <v>#VALUE!</v>
      </c>
      <c r="AV21" s="84" t="e">
        <f>SUM(AU21,Y21)</f>
        <v>#VALUE!</v>
      </c>
      <c r="AW21" s="47">
        <v>22</v>
      </c>
    </row>
    <row r="22" spans="1:49" ht="12.75">
      <c r="A22" s="81" t="s">
        <v>90</v>
      </c>
      <c r="B22" s="81" t="s">
        <v>91</v>
      </c>
      <c r="C22" s="73" t="s">
        <v>100</v>
      </c>
      <c r="D22" s="43">
        <v>1</v>
      </c>
      <c r="E22" s="43">
        <v>1</v>
      </c>
      <c r="F22" s="43"/>
      <c r="G22" s="43">
        <v>1</v>
      </c>
      <c r="H22" s="43">
        <v>1</v>
      </c>
      <c r="I22" s="43"/>
      <c r="J22" s="43"/>
      <c r="K22" s="43"/>
      <c r="L22" s="43"/>
      <c r="M22" s="43"/>
      <c r="N22" s="43"/>
      <c r="O22" s="43"/>
      <c r="P22" s="43">
        <v>4</v>
      </c>
      <c r="Q22" s="43"/>
      <c r="R22" s="43"/>
      <c r="S22" s="43"/>
      <c r="T22" s="43"/>
      <c r="U22" s="43"/>
      <c r="V22" s="43"/>
      <c r="W22" s="43"/>
      <c r="X22" s="44">
        <v>192.97</v>
      </c>
      <c r="Y22" s="66">
        <f>X22+(SUM(D22:S22)*5)+T22+U22+V22+W22</f>
        <v>232.97</v>
      </c>
      <c r="Z22" s="43">
        <v>1</v>
      </c>
      <c r="AA22" s="43">
        <v>1</v>
      </c>
      <c r="AB22" s="43"/>
      <c r="AC22" s="43">
        <v>1</v>
      </c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 t="s">
        <v>249</v>
      </c>
      <c r="AT22" s="44"/>
      <c r="AU22" s="66" t="e">
        <f>AT22+(SUM(Z22:AO22)*5)+AP22+AQ22+AR22+AS22</f>
        <v>#VALUE!</v>
      </c>
      <c r="AV22" s="84" t="e">
        <f>SUM(AU22,Y22)</f>
        <v>#VALUE!</v>
      </c>
      <c r="AW22" s="47">
        <v>23</v>
      </c>
    </row>
    <row r="24" spans="1:49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</row>
    <row r="25" spans="1:49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</row>
    <row r="26" spans="1:49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</row>
    <row r="27" spans="1:49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</row>
    <row r="28" spans="1:49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</row>
    <row r="29" spans="1:49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</row>
    <row r="30" spans="1:49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</row>
    <row r="31" spans="1:49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</row>
    <row r="32" spans="1:49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</row>
    <row r="33" spans="1:49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</row>
    <row r="34" spans="1:49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</row>
    <row r="35" spans="1:49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</row>
    <row r="36" spans="1:49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</row>
    <row r="37" spans="1:49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</row>
    <row r="38" ht="12.75">
      <c r="X38"/>
    </row>
  </sheetData>
  <mergeCells count="11">
    <mergeCell ref="D1:Y1"/>
    <mergeCell ref="Z1:AU1"/>
    <mergeCell ref="D3:S3"/>
    <mergeCell ref="T3:W3"/>
    <mergeCell ref="Z3:AO3"/>
    <mergeCell ref="AP3:AS3"/>
    <mergeCell ref="C3:C5"/>
    <mergeCell ref="D4:S4"/>
    <mergeCell ref="T4:W4"/>
    <mergeCell ref="Z4:AO4"/>
    <mergeCell ref="AP4:AS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287" r:id="rId1"/>
  <colBreaks count="1" manualBreakCount="1">
    <brk id="49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7"/>
  <sheetViews>
    <sheetView zoomScale="95" zoomScaleNormal="95" workbookViewId="0" topLeftCell="A1">
      <pane xSplit="1" ySplit="5" topLeftCell="B6" activePane="bottomRight" state="frozen"/>
      <selection pane="topRight" activeCell="B1" sqref="B1"/>
      <selection pane="bottomLeft" activeCell="A8" sqref="A8"/>
      <selection pane="bottomRight" activeCell="D19" sqref="D19"/>
    </sheetView>
  </sheetViews>
  <sheetFormatPr defaultColWidth="9.140625" defaultRowHeight="12.75"/>
  <cols>
    <col min="1" max="1" width="21.00390625" style="0" bestFit="1" customWidth="1"/>
    <col min="2" max="2" width="13.7109375" style="0" customWidth="1"/>
    <col min="3" max="3" width="9.140625" style="0" bestFit="1" customWidth="1"/>
    <col min="4" max="4" width="4.57421875" style="0" customWidth="1"/>
    <col min="5" max="13" width="1.8515625" style="0" bestFit="1" customWidth="1"/>
    <col min="14" max="18" width="2.7109375" style="0" bestFit="1" customWidth="1"/>
    <col min="19" max="19" width="2.7109375" style="0" customWidth="1"/>
    <col min="20" max="20" width="2.7109375" style="0" bestFit="1" customWidth="1"/>
    <col min="21" max="24" width="5.7109375" style="0" customWidth="1"/>
    <col min="25" max="25" width="6.8515625" style="30" bestFit="1" customWidth="1"/>
    <col min="26" max="26" width="7.28125" style="34" customWidth="1"/>
    <col min="27" max="35" width="1.8515625" style="0" bestFit="1" customWidth="1"/>
    <col min="36" max="40" width="2.7109375" style="0" bestFit="1" customWidth="1"/>
    <col min="41" max="41" width="2.7109375" style="0" customWidth="1"/>
    <col min="42" max="42" width="2.7109375" style="0" bestFit="1" customWidth="1"/>
    <col min="43" max="46" width="5.7109375" style="0" customWidth="1"/>
    <col min="47" max="47" width="6.8515625" style="30" bestFit="1" customWidth="1"/>
    <col min="48" max="48" width="6.57421875" style="38" bestFit="1" customWidth="1"/>
    <col min="49" max="49" width="6.8515625" style="42" bestFit="1" customWidth="1"/>
    <col min="50" max="50" width="5.7109375" style="12" customWidth="1"/>
  </cols>
  <sheetData>
    <row r="1" spans="1:50" ht="12.75">
      <c r="A1" s="13" t="s">
        <v>4</v>
      </c>
      <c r="B1" s="70"/>
      <c r="C1" s="70"/>
      <c r="D1" s="70"/>
      <c r="E1" s="128" t="s">
        <v>11</v>
      </c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30"/>
      <c r="AA1" s="128" t="s">
        <v>16</v>
      </c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30"/>
      <c r="AW1" s="39"/>
      <c r="AX1" s="15"/>
    </row>
    <row r="2" spans="1:50" ht="12.75">
      <c r="A2" s="16" t="s">
        <v>32</v>
      </c>
      <c r="B2" s="71"/>
      <c r="C2" s="71"/>
      <c r="D2" s="7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27"/>
      <c r="Z2" s="31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27"/>
      <c r="AV2" s="35"/>
      <c r="AW2" s="40"/>
      <c r="AX2" s="17"/>
    </row>
    <row r="3" spans="1:50" ht="12.75">
      <c r="A3" s="5"/>
      <c r="B3" s="6"/>
      <c r="C3" s="6"/>
      <c r="D3" s="131" t="s">
        <v>101</v>
      </c>
      <c r="E3" s="122" t="s">
        <v>2</v>
      </c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2" t="s">
        <v>5</v>
      </c>
      <c r="V3" s="123"/>
      <c r="W3" s="123"/>
      <c r="X3" s="124"/>
      <c r="Y3" s="28"/>
      <c r="Z3" s="31" t="s">
        <v>15</v>
      </c>
      <c r="AA3" s="122" t="s">
        <v>2</v>
      </c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2" t="s">
        <v>5</v>
      </c>
      <c r="AR3" s="123"/>
      <c r="AS3" s="123"/>
      <c r="AT3" s="124"/>
      <c r="AU3" s="28"/>
      <c r="AV3" s="36" t="s">
        <v>12</v>
      </c>
      <c r="AW3" s="40" t="s">
        <v>13</v>
      </c>
      <c r="AX3" s="17"/>
    </row>
    <row r="4" spans="1:50" ht="12.75">
      <c r="A4" s="5"/>
      <c r="B4" s="6"/>
      <c r="C4" s="6"/>
      <c r="D4" s="132"/>
      <c r="E4" s="122" t="s">
        <v>3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2" t="s">
        <v>6</v>
      </c>
      <c r="V4" s="123"/>
      <c r="W4" s="123"/>
      <c r="X4" s="124"/>
      <c r="Y4" s="26" t="s">
        <v>8</v>
      </c>
      <c r="Z4" s="31" t="s">
        <v>9</v>
      </c>
      <c r="AA4" s="122" t="s">
        <v>3</v>
      </c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2" t="s">
        <v>6</v>
      </c>
      <c r="AR4" s="123"/>
      <c r="AS4" s="123"/>
      <c r="AT4" s="124"/>
      <c r="AU4" s="26" t="s">
        <v>8</v>
      </c>
      <c r="AV4" s="36" t="s">
        <v>9</v>
      </c>
      <c r="AW4" s="40" t="s">
        <v>9</v>
      </c>
      <c r="AX4" s="17"/>
    </row>
    <row r="5" spans="1:50" ht="12.75">
      <c r="A5" s="8" t="s">
        <v>1</v>
      </c>
      <c r="B5" s="7" t="s">
        <v>102</v>
      </c>
      <c r="C5" s="7" t="s">
        <v>32</v>
      </c>
      <c r="D5" s="133"/>
      <c r="E5" s="9">
        <v>1</v>
      </c>
      <c r="F5" s="7">
        <v>2</v>
      </c>
      <c r="G5" s="7">
        <v>3</v>
      </c>
      <c r="H5" s="7">
        <v>4</v>
      </c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>
        <v>12</v>
      </c>
      <c r="Q5" s="7">
        <v>13</v>
      </c>
      <c r="R5" s="7">
        <v>14</v>
      </c>
      <c r="S5" s="7">
        <v>15</v>
      </c>
      <c r="T5" s="7">
        <v>16</v>
      </c>
      <c r="U5" s="10">
        <v>5</v>
      </c>
      <c r="V5" s="11">
        <v>9</v>
      </c>
      <c r="W5" s="11">
        <v>12</v>
      </c>
      <c r="X5" s="8" t="s">
        <v>7</v>
      </c>
      <c r="Y5" s="29" t="s">
        <v>10</v>
      </c>
      <c r="Z5" s="32" t="s">
        <v>10</v>
      </c>
      <c r="AA5" s="9">
        <v>1</v>
      </c>
      <c r="AB5" s="7">
        <v>2</v>
      </c>
      <c r="AC5" s="7">
        <v>3</v>
      </c>
      <c r="AD5" s="7">
        <v>4</v>
      </c>
      <c r="AE5" s="7">
        <v>5</v>
      </c>
      <c r="AF5" s="7">
        <v>6</v>
      </c>
      <c r="AG5" s="7">
        <v>7</v>
      </c>
      <c r="AH5" s="7">
        <v>8</v>
      </c>
      <c r="AI5" s="7">
        <v>9</v>
      </c>
      <c r="AJ5" s="7">
        <v>10</v>
      </c>
      <c r="AK5" s="7">
        <v>11</v>
      </c>
      <c r="AL5" s="7">
        <v>12</v>
      </c>
      <c r="AM5" s="7">
        <v>13</v>
      </c>
      <c r="AN5" s="7">
        <v>14</v>
      </c>
      <c r="AO5" s="7">
        <v>15</v>
      </c>
      <c r="AP5" s="7">
        <v>16</v>
      </c>
      <c r="AQ5" s="10">
        <v>5</v>
      </c>
      <c r="AR5" s="11">
        <v>9</v>
      </c>
      <c r="AS5" s="11">
        <v>12</v>
      </c>
      <c r="AT5" s="8" t="s">
        <v>7</v>
      </c>
      <c r="AU5" s="29" t="s">
        <v>10</v>
      </c>
      <c r="AV5" s="37" t="s">
        <v>10</v>
      </c>
      <c r="AW5" s="41" t="s">
        <v>10</v>
      </c>
      <c r="AX5" s="22" t="s">
        <v>14</v>
      </c>
    </row>
    <row r="6" spans="1:50" ht="12.75">
      <c r="A6" s="141" t="s">
        <v>37</v>
      </c>
      <c r="B6" s="141" t="s">
        <v>117</v>
      </c>
      <c r="C6" s="141" t="s">
        <v>117</v>
      </c>
      <c r="D6" s="68" t="s">
        <v>100</v>
      </c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06">
        <v>148.36</v>
      </c>
      <c r="Z6" s="106">
        <f aca="true" t="shared" si="0" ref="Z6:Z34">Y6+(SUM(E6:T6)*5)+U6+V6+W6+X6</f>
        <v>148.36</v>
      </c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06">
        <v>138.6</v>
      </c>
      <c r="AV6" s="106">
        <f aca="true" t="shared" si="1" ref="AV6:AV37">AU6+(SUM(AA6:AP6)*5)+AQ6+AR6+AS6+AT6</f>
        <v>138.6</v>
      </c>
      <c r="AW6" s="146">
        <f aca="true" t="shared" si="2" ref="AW6:AW37">SUM(AV6,Z6)</f>
        <v>286.96000000000004</v>
      </c>
      <c r="AX6" s="58">
        <v>1</v>
      </c>
    </row>
    <row r="7" spans="1:50" ht="12.75">
      <c r="A7" s="141" t="s">
        <v>48</v>
      </c>
      <c r="B7" s="141" t="s">
        <v>129</v>
      </c>
      <c r="C7" s="141" t="s">
        <v>129</v>
      </c>
      <c r="D7" s="68" t="s">
        <v>83</v>
      </c>
      <c r="E7" s="143"/>
      <c r="F7" s="143"/>
      <c r="G7" s="143"/>
      <c r="H7" s="143"/>
      <c r="I7" s="144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06">
        <v>146.28</v>
      </c>
      <c r="Z7" s="106">
        <f t="shared" si="0"/>
        <v>146.28</v>
      </c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06">
        <v>144.81</v>
      </c>
      <c r="AV7" s="106">
        <f t="shared" si="1"/>
        <v>144.81</v>
      </c>
      <c r="AW7" s="146">
        <f t="shared" si="2"/>
        <v>291.09000000000003</v>
      </c>
      <c r="AX7" s="58">
        <v>2</v>
      </c>
    </row>
    <row r="8" spans="1:50" ht="12.75">
      <c r="A8" s="141" t="s">
        <v>115</v>
      </c>
      <c r="B8" s="141" t="s">
        <v>116</v>
      </c>
      <c r="C8" s="141" t="s">
        <v>116</v>
      </c>
      <c r="D8" s="68" t="s">
        <v>81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>
        <v>1</v>
      </c>
      <c r="U8" s="143"/>
      <c r="V8" s="143"/>
      <c r="W8" s="143"/>
      <c r="X8" s="143"/>
      <c r="Y8" s="106">
        <v>143.23</v>
      </c>
      <c r="Z8" s="106">
        <f t="shared" si="0"/>
        <v>148.23</v>
      </c>
      <c r="AA8" s="143"/>
      <c r="AB8" s="143"/>
      <c r="AC8" s="143"/>
      <c r="AD8" s="143"/>
      <c r="AE8" s="143"/>
      <c r="AF8" s="143"/>
      <c r="AG8" s="143"/>
      <c r="AH8" s="143"/>
      <c r="AI8" s="143">
        <v>1</v>
      </c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06">
        <v>143.96</v>
      </c>
      <c r="AV8" s="106">
        <f t="shared" si="1"/>
        <v>148.96</v>
      </c>
      <c r="AW8" s="146">
        <f t="shared" si="2"/>
        <v>297.19</v>
      </c>
      <c r="AX8" s="58">
        <v>3</v>
      </c>
    </row>
    <row r="9" spans="1:50" ht="12.75">
      <c r="A9" s="141" t="s">
        <v>110</v>
      </c>
      <c r="B9" s="141" t="s">
        <v>111</v>
      </c>
      <c r="C9" s="141" t="s">
        <v>111</v>
      </c>
      <c r="D9" s="68" t="s">
        <v>81</v>
      </c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>
        <v>1</v>
      </c>
      <c r="U9" s="143"/>
      <c r="V9" s="143"/>
      <c r="W9" s="143"/>
      <c r="X9" s="143"/>
      <c r="Y9" s="106">
        <v>157.75</v>
      </c>
      <c r="Z9" s="106">
        <f t="shared" si="0"/>
        <v>162.75</v>
      </c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06">
        <v>143.66</v>
      </c>
      <c r="AV9" s="106">
        <f t="shared" si="1"/>
        <v>143.66</v>
      </c>
      <c r="AW9" s="146">
        <f t="shared" si="2"/>
        <v>306.40999999999997</v>
      </c>
      <c r="AX9" s="58">
        <v>4</v>
      </c>
    </row>
    <row r="10" spans="1:50" ht="12.75" customHeight="1">
      <c r="A10" s="141" t="s">
        <v>122</v>
      </c>
      <c r="B10" s="141" t="s">
        <v>123</v>
      </c>
      <c r="C10" s="141" t="s">
        <v>123</v>
      </c>
      <c r="D10" s="145" t="s">
        <v>81</v>
      </c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06">
        <v>152.94</v>
      </c>
      <c r="Z10" s="106">
        <f t="shared" si="0"/>
        <v>152.94</v>
      </c>
      <c r="AA10" s="143"/>
      <c r="AB10" s="143"/>
      <c r="AC10" s="143"/>
      <c r="AD10" s="143">
        <v>1</v>
      </c>
      <c r="AE10" s="143"/>
      <c r="AF10" s="143"/>
      <c r="AG10" s="143"/>
      <c r="AH10" s="143">
        <v>1</v>
      </c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06">
        <v>144.11</v>
      </c>
      <c r="AV10" s="106">
        <f t="shared" si="1"/>
        <v>154.11</v>
      </c>
      <c r="AW10" s="146">
        <f t="shared" si="2"/>
        <v>307.05</v>
      </c>
      <c r="AX10" s="58">
        <v>5</v>
      </c>
    </row>
    <row r="11" spans="1:51" ht="12.75">
      <c r="A11" s="104" t="s">
        <v>47</v>
      </c>
      <c r="B11" s="104" t="s">
        <v>251</v>
      </c>
      <c r="C11" s="104" t="s">
        <v>251</v>
      </c>
      <c r="D11" s="105" t="s">
        <v>84</v>
      </c>
      <c r="E11" s="152"/>
      <c r="F11" s="152"/>
      <c r="G11" s="152"/>
      <c r="H11" s="152">
        <v>1</v>
      </c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3">
        <v>152.97</v>
      </c>
      <c r="Z11" s="153">
        <f t="shared" si="0"/>
        <v>157.97</v>
      </c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3">
        <v>151.11</v>
      </c>
      <c r="AV11" s="153">
        <f t="shared" si="1"/>
        <v>151.11</v>
      </c>
      <c r="AW11" s="153">
        <f t="shared" si="2"/>
        <v>309.08000000000004</v>
      </c>
      <c r="AX11" s="105">
        <v>6</v>
      </c>
      <c r="AY11" s="154" t="s">
        <v>257</v>
      </c>
    </row>
    <row r="12" spans="1:50" ht="12.75">
      <c r="A12" s="141" t="s">
        <v>62</v>
      </c>
      <c r="B12" s="141" t="s">
        <v>120</v>
      </c>
      <c r="C12" s="141" t="s">
        <v>120</v>
      </c>
      <c r="D12" s="68" t="s">
        <v>81</v>
      </c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06">
        <v>155.48</v>
      </c>
      <c r="Z12" s="106">
        <f t="shared" si="0"/>
        <v>155.48</v>
      </c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>
        <v>1</v>
      </c>
      <c r="AQ12" s="143"/>
      <c r="AR12" s="143"/>
      <c r="AS12" s="143"/>
      <c r="AT12" s="143"/>
      <c r="AU12" s="106">
        <v>152.05</v>
      </c>
      <c r="AV12" s="106">
        <f t="shared" si="1"/>
        <v>157.05</v>
      </c>
      <c r="AW12" s="146">
        <f t="shared" si="2"/>
        <v>312.53</v>
      </c>
      <c r="AX12" s="58">
        <v>7</v>
      </c>
    </row>
    <row r="13" spans="1:50" ht="12.75">
      <c r="A13" s="141" t="s">
        <v>41</v>
      </c>
      <c r="B13" s="141" t="s">
        <v>103</v>
      </c>
      <c r="C13" s="141" t="s">
        <v>103</v>
      </c>
      <c r="D13" s="68" t="s">
        <v>81</v>
      </c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06">
        <v>164.08</v>
      </c>
      <c r="Z13" s="106">
        <f t="shared" si="0"/>
        <v>164.08</v>
      </c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06">
        <v>149.35</v>
      </c>
      <c r="AV13" s="106">
        <f t="shared" si="1"/>
        <v>149.35</v>
      </c>
      <c r="AW13" s="146">
        <f t="shared" si="2"/>
        <v>313.43</v>
      </c>
      <c r="AX13" s="58">
        <v>8</v>
      </c>
    </row>
    <row r="14" spans="1:50" ht="12.75">
      <c r="A14" s="141" t="s">
        <v>43</v>
      </c>
      <c r="B14" s="141" t="s">
        <v>125</v>
      </c>
      <c r="C14" s="141" t="s">
        <v>125</v>
      </c>
      <c r="D14" s="68" t="s">
        <v>81</v>
      </c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>
        <v>1</v>
      </c>
      <c r="U14" s="143"/>
      <c r="V14" s="143"/>
      <c r="W14" s="143"/>
      <c r="X14" s="143"/>
      <c r="Y14" s="106">
        <v>155.21</v>
      </c>
      <c r="Z14" s="106">
        <f t="shared" si="0"/>
        <v>160.21</v>
      </c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06">
        <v>159.95</v>
      </c>
      <c r="AV14" s="106">
        <f t="shared" si="1"/>
        <v>159.95</v>
      </c>
      <c r="AW14" s="146">
        <f t="shared" si="2"/>
        <v>320.15999999999997</v>
      </c>
      <c r="AX14" s="58">
        <v>9</v>
      </c>
    </row>
    <row r="15" spans="1:50" ht="12.75">
      <c r="A15" s="81" t="s">
        <v>108</v>
      </c>
      <c r="B15" s="81" t="s">
        <v>109</v>
      </c>
      <c r="C15" s="85" t="s">
        <v>109</v>
      </c>
      <c r="D15" s="73" t="s">
        <v>100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>
        <v>1</v>
      </c>
      <c r="R15" s="43"/>
      <c r="S15" s="43"/>
      <c r="T15" s="43"/>
      <c r="U15" s="43"/>
      <c r="V15" s="43"/>
      <c r="W15" s="43"/>
      <c r="X15" s="43"/>
      <c r="Y15" s="44">
        <v>149.83</v>
      </c>
      <c r="Z15" s="66">
        <f t="shared" si="0"/>
        <v>154.83</v>
      </c>
      <c r="AA15" s="43">
        <v>1</v>
      </c>
      <c r="AB15" s="43"/>
      <c r="AC15" s="43"/>
      <c r="AD15" s="43"/>
      <c r="AE15" s="43"/>
      <c r="AF15" s="43"/>
      <c r="AG15" s="43"/>
      <c r="AH15" s="43"/>
      <c r="AI15" s="43"/>
      <c r="AJ15" s="43">
        <v>1</v>
      </c>
      <c r="AK15" s="43"/>
      <c r="AL15" s="43"/>
      <c r="AM15" s="43"/>
      <c r="AN15" s="43"/>
      <c r="AO15" s="43"/>
      <c r="AP15" s="43">
        <v>1</v>
      </c>
      <c r="AQ15" s="43"/>
      <c r="AR15" s="43"/>
      <c r="AS15" s="43"/>
      <c r="AT15" s="43"/>
      <c r="AU15" s="44">
        <v>150.49</v>
      </c>
      <c r="AV15" s="66">
        <f t="shared" si="1"/>
        <v>165.49</v>
      </c>
      <c r="AW15" s="84">
        <f t="shared" si="2"/>
        <v>320.32000000000005</v>
      </c>
      <c r="AX15" s="58">
        <v>10</v>
      </c>
    </row>
    <row r="16" spans="1:50" ht="12.75">
      <c r="A16" s="81" t="s">
        <v>38</v>
      </c>
      <c r="B16" s="81" t="s">
        <v>137</v>
      </c>
      <c r="C16" s="85" t="s">
        <v>137</v>
      </c>
      <c r="D16" s="73" t="s">
        <v>81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4">
        <v>163.92</v>
      </c>
      <c r="Z16" s="66">
        <f t="shared" si="0"/>
        <v>163.92</v>
      </c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4">
        <v>158.77</v>
      </c>
      <c r="AV16" s="66">
        <f t="shared" si="1"/>
        <v>158.77</v>
      </c>
      <c r="AW16" s="84">
        <f t="shared" si="2"/>
        <v>322.69</v>
      </c>
      <c r="AX16" s="58">
        <v>11</v>
      </c>
    </row>
    <row r="17" spans="1:50" ht="12.75">
      <c r="A17" s="81" t="s">
        <v>141</v>
      </c>
      <c r="B17" s="81" t="s">
        <v>142</v>
      </c>
      <c r="C17" s="85" t="s">
        <v>142</v>
      </c>
      <c r="D17" s="73" t="s">
        <v>100</v>
      </c>
      <c r="E17" s="43"/>
      <c r="F17" s="43"/>
      <c r="G17" s="43"/>
      <c r="H17" s="43"/>
      <c r="I17" s="43"/>
      <c r="J17" s="43"/>
      <c r="K17" s="43">
        <v>1</v>
      </c>
      <c r="L17" s="43"/>
      <c r="M17" s="43"/>
      <c r="N17" s="43"/>
      <c r="O17" s="43">
        <v>1</v>
      </c>
      <c r="P17" s="43"/>
      <c r="Q17" s="43"/>
      <c r="R17" s="43"/>
      <c r="S17" s="43"/>
      <c r="T17" s="43"/>
      <c r="U17" s="43"/>
      <c r="V17" s="43"/>
      <c r="W17" s="43"/>
      <c r="X17" s="43"/>
      <c r="Y17" s="44">
        <v>159.92</v>
      </c>
      <c r="Z17" s="66">
        <f t="shared" si="0"/>
        <v>169.92</v>
      </c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6">
        <v>154.36</v>
      </c>
      <c r="AV17" s="66">
        <f t="shared" si="1"/>
        <v>154.36</v>
      </c>
      <c r="AW17" s="84">
        <f t="shared" si="2"/>
        <v>324.28</v>
      </c>
      <c r="AX17" s="58">
        <v>12</v>
      </c>
    </row>
    <row r="18" spans="1:50" ht="12.75">
      <c r="A18" s="81" t="s">
        <v>42</v>
      </c>
      <c r="B18" s="81" t="s">
        <v>138</v>
      </c>
      <c r="C18" s="85" t="s">
        <v>138</v>
      </c>
      <c r="D18" s="73" t="s">
        <v>81</v>
      </c>
      <c r="E18" s="48"/>
      <c r="F18" s="48">
        <v>1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6">
        <v>163.53</v>
      </c>
      <c r="Z18" s="66">
        <f t="shared" si="0"/>
        <v>168.53</v>
      </c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>
        <v>1</v>
      </c>
      <c r="AL18" s="48"/>
      <c r="AM18" s="48"/>
      <c r="AN18" s="48"/>
      <c r="AO18" s="48"/>
      <c r="AP18" s="48"/>
      <c r="AQ18" s="48"/>
      <c r="AR18" s="48"/>
      <c r="AS18" s="48"/>
      <c r="AT18" s="48"/>
      <c r="AU18" s="46">
        <v>151.75</v>
      </c>
      <c r="AV18" s="66">
        <f t="shared" si="1"/>
        <v>156.75</v>
      </c>
      <c r="AW18" s="84">
        <f t="shared" si="2"/>
        <v>325.28</v>
      </c>
      <c r="AX18" s="58">
        <v>13</v>
      </c>
    </row>
    <row r="19" spans="1:50" ht="12.75">
      <c r="A19" s="81" t="s">
        <v>44</v>
      </c>
      <c r="B19" s="81" t="s">
        <v>126</v>
      </c>
      <c r="C19" s="85" t="s">
        <v>126</v>
      </c>
      <c r="D19" s="73" t="s">
        <v>147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>
        <v>1</v>
      </c>
      <c r="P19" s="43"/>
      <c r="Q19" s="43"/>
      <c r="R19" s="43"/>
      <c r="S19" s="43"/>
      <c r="T19" s="43"/>
      <c r="U19" s="43"/>
      <c r="V19" s="43"/>
      <c r="W19" s="43"/>
      <c r="X19" s="43"/>
      <c r="Y19" s="44">
        <v>160.22</v>
      </c>
      <c r="Z19" s="66">
        <f t="shared" si="0"/>
        <v>165.22</v>
      </c>
      <c r="AA19" s="48"/>
      <c r="AB19" s="48"/>
      <c r="AC19" s="48"/>
      <c r="AD19" s="48">
        <v>1</v>
      </c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>
        <v>1</v>
      </c>
      <c r="AQ19" s="48"/>
      <c r="AR19" s="48"/>
      <c r="AS19" s="48"/>
      <c r="AT19" s="48"/>
      <c r="AU19" s="46">
        <v>154.1</v>
      </c>
      <c r="AV19" s="66">
        <f t="shared" si="1"/>
        <v>164.1</v>
      </c>
      <c r="AW19" s="84">
        <f t="shared" si="2"/>
        <v>329.32</v>
      </c>
      <c r="AX19" s="58">
        <v>14</v>
      </c>
    </row>
    <row r="20" spans="1:50" ht="12.75">
      <c r="A20" s="81" t="s">
        <v>139</v>
      </c>
      <c r="B20" s="81" t="s">
        <v>140</v>
      </c>
      <c r="C20" s="85" t="s">
        <v>254</v>
      </c>
      <c r="D20" s="75" t="s">
        <v>81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>
        <v>1</v>
      </c>
      <c r="U20" s="43"/>
      <c r="V20" s="43"/>
      <c r="W20" s="43"/>
      <c r="X20" s="43"/>
      <c r="Y20" s="44">
        <v>168.76</v>
      </c>
      <c r="Z20" s="66">
        <f t="shared" si="0"/>
        <v>173.76</v>
      </c>
      <c r="AA20" s="43"/>
      <c r="AB20" s="43"/>
      <c r="AC20" s="43"/>
      <c r="AD20" s="43">
        <v>1</v>
      </c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4">
        <v>159.5</v>
      </c>
      <c r="AV20" s="66">
        <f t="shared" si="1"/>
        <v>164.5</v>
      </c>
      <c r="AW20" s="84">
        <f t="shared" si="2"/>
        <v>338.26</v>
      </c>
      <c r="AX20" s="58">
        <v>15</v>
      </c>
    </row>
    <row r="21" spans="1:50" ht="12.75" customHeight="1">
      <c r="A21" s="81" t="s">
        <v>143</v>
      </c>
      <c r="B21" s="85" t="s">
        <v>144</v>
      </c>
      <c r="C21" s="85" t="s">
        <v>144</v>
      </c>
      <c r="D21" s="74" t="s">
        <v>81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>
        <v>1</v>
      </c>
      <c r="U21" s="43"/>
      <c r="V21" s="43"/>
      <c r="W21" s="43"/>
      <c r="X21" s="43"/>
      <c r="Y21" s="44">
        <v>173.76</v>
      </c>
      <c r="Z21" s="66">
        <f t="shared" si="0"/>
        <v>178.76</v>
      </c>
      <c r="AA21" s="48"/>
      <c r="AB21" s="48"/>
      <c r="AC21" s="48"/>
      <c r="AD21" s="48">
        <v>1</v>
      </c>
      <c r="AE21" s="48"/>
      <c r="AF21" s="48"/>
      <c r="AG21" s="48">
        <v>1</v>
      </c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6">
        <v>150.69</v>
      </c>
      <c r="AV21" s="66">
        <f t="shared" si="1"/>
        <v>160.69</v>
      </c>
      <c r="AW21" s="84">
        <f t="shared" si="2"/>
        <v>339.45</v>
      </c>
      <c r="AX21" s="58">
        <v>16</v>
      </c>
    </row>
    <row r="22" spans="1:50" ht="12.75">
      <c r="A22" s="81" t="s">
        <v>118</v>
      </c>
      <c r="B22" s="85" t="s">
        <v>119</v>
      </c>
      <c r="C22" s="85" t="s">
        <v>119</v>
      </c>
      <c r="D22" s="73" t="s">
        <v>82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4">
        <v>175.15</v>
      </c>
      <c r="Z22" s="66">
        <f t="shared" si="0"/>
        <v>175.15</v>
      </c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>
        <v>1</v>
      </c>
      <c r="AQ22" s="48"/>
      <c r="AR22" s="48"/>
      <c r="AS22" s="48"/>
      <c r="AT22" s="48"/>
      <c r="AU22" s="46">
        <v>162.7</v>
      </c>
      <c r="AV22" s="66">
        <f t="shared" si="1"/>
        <v>167.7</v>
      </c>
      <c r="AW22" s="84">
        <f t="shared" si="2"/>
        <v>342.85</v>
      </c>
      <c r="AX22" s="58">
        <v>17</v>
      </c>
    </row>
    <row r="23" spans="1:50" ht="12.75">
      <c r="A23" s="81" t="s">
        <v>127</v>
      </c>
      <c r="B23" s="81" t="s">
        <v>128</v>
      </c>
      <c r="C23" s="85" t="s">
        <v>128</v>
      </c>
      <c r="D23" s="73" t="s">
        <v>81</v>
      </c>
      <c r="E23" s="43"/>
      <c r="F23" s="43"/>
      <c r="G23" s="43"/>
      <c r="H23" s="43">
        <v>1</v>
      </c>
      <c r="I23" s="43"/>
      <c r="J23" s="43"/>
      <c r="K23" s="43"/>
      <c r="L23" s="43">
        <v>1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4">
        <v>172.44</v>
      </c>
      <c r="Z23" s="66">
        <f t="shared" si="0"/>
        <v>182.44</v>
      </c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>
        <v>1</v>
      </c>
      <c r="AN23" s="48"/>
      <c r="AO23" s="48"/>
      <c r="AP23" s="48"/>
      <c r="AQ23" s="48"/>
      <c r="AR23" s="48"/>
      <c r="AS23" s="48"/>
      <c r="AT23" s="48"/>
      <c r="AU23" s="46">
        <v>156.51</v>
      </c>
      <c r="AV23" s="66">
        <f t="shared" si="1"/>
        <v>161.51</v>
      </c>
      <c r="AW23" s="84">
        <f t="shared" si="2"/>
        <v>343.95</v>
      </c>
      <c r="AX23" s="58">
        <v>18</v>
      </c>
    </row>
    <row r="24" spans="1:50" ht="12.75" customHeight="1">
      <c r="A24" s="81" t="s">
        <v>39</v>
      </c>
      <c r="B24" s="81" t="s">
        <v>134</v>
      </c>
      <c r="C24" s="85" t="s">
        <v>134</v>
      </c>
      <c r="D24" s="73" t="s">
        <v>100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>
        <v>1</v>
      </c>
      <c r="U24" s="43"/>
      <c r="V24" s="43"/>
      <c r="W24" s="43"/>
      <c r="X24" s="43"/>
      <c r="Y24" s="44">
        <v>170.19</v>
      </c>
      <c r="Z24" s="66">
        <f t="shared" si="0"/>
        <v>175.19</v>
      </c>
      <c r="AA24" s="48"/>
      <c r="AB24" s="48"/>
      <c r="AC24" s="48"/>
      <c r="AD24" s="48"/>
      <c r="AE24" s="48"/>
      <c r="AF24" s="48"/>
      <c r="AG24" s="48"/>
      <c r="AH24" s="48"/>
      <c r="AI24" s="48"/>
      <c r="AJ24" s="48">
        <v>1</v>
      </c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6">
        <v>163.96</v>
      </c>
      <c r="AV24" s="66">
        <f t="shared" si="1"/>
        <v>168.96</v>
      </c>
      <c r="AW24" s="84">
        <f t="shared" si="2"/>
        <v>344.15</v>
      </c>
      <c r="AX24" s="58">
        <v>19</v>
      </c>
    </row>
    <row r="25" spans="1:50" ht="12.75">
      <c r="A25" s="81" t="s">
        <v>45</v>
      </c>
      <c r="B25" s="81" t="s">
        <v>250</v>
      </c>
      <c r="C25" s="85" t="s">
        <v>250</v>
      </c>
      <c r="D25" s="73" t="s">
        <v>82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4">
        <v>179.66</v>
      </c>
      <c r="Z25" s="66">
        <f t="shared" si="0"/>
        <v>179.66</v>
      </c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6">
        <v>166.4</v>
      </c>
      <c r="AV25" s="66">
        <f t="shared" si="1"/>
        <v>166.4</v>
      </c>
      <c r="AW25" s="84">
        <f t="shared" si="2"/>
        <v>346.06</v>
      </c>
      <c r="AX25" s="58">
        <v>20</v>
      </c>
    </row>
    <row r="26" spans="1:50" ht="12.75">
      <c r="A26" s="81" t="s">
        <v>40</v>
      </c>
      <c r="B26" s="81" t="s">
        <v>105</v>
      </c>
      <c r="C26" s="85" t="s">
        <v>105</v>
      </c>
      <c r="D26" s="73" t="s">
        <v>81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4">
        <v>176.91</v>
      </c>
      <c r="Z26" s="66">
        <f t="shared" si="0"/>
        <v>176.91</v>
      </c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>
        <v>1</v>
      </c>
      <c r="AQ26" s="43"/>
      <c r="AR26" s="43"/>
      <c r="AS26" s="43"/>
      <c r="AT26" s="43"/>
      <c r="AU26" s="44">
        <v>165.28</v>
      </c>
      <c r="AV26" s="66">
        <f t="shared" si="1"/>
        <v>170.28</v>
      </c>
      <c r="AW26" s="84">
        <f t="shared" si="2"/>
        <v>347.19</v>
      </c>
      <c r="AX26" s="58">
        <v>21</v>
      </c>
    </row>
    <row r="27" spans="1:50" ht="12.75">
      <c r="A27" s="81" t="s">
        <v>113</v>
      </c>
      <c r="B27" s="81" t="s">
        <v>114</v>
      </c>
      <c r="C27" s="85" t="s">
        <v>114</v>
      </c>
      <c r="D27" s="73" t="s">
        <v>82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4">
        <v>182.71</v>
      </c>
      <c r="Z27" s="66">
        <f t="shared" si="0"/>
        <v>182.71</v>
      </c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6">
        <v>168.13</v>
      </c>
      <c r="AV27" s="66">
        <f t="shared" si="1"/>
        <v>168.13</v>
      </c>
      <c r="AW27" s="84">
        <f t="shared" si="2"/>
        <v>350.84000000000003</v>
      </c>
      <c r="AX27" s="58">
        <v>22</v>
      </c>
    </row>
    <row r="28" spans="1:50" ht="12.75">
      <c r="A28" s="81" t="s">
        <v>252</v>
      </c>
      <c r="B28" s="85" t="s">
        <v>112</v>
      </c>
      <c r="C28" s="85" t="s">
        <v>112</v>
      </c>
      <c r="D28" s="73" t="s">
        <v>82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4">
        <v>180.11</v>
      </c>
      <c r="Z28" s="66">
        <f t="shared" si="0"/>
        <v>180.11</v>
      </c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>
        <v>1</v>
      </c>
      <c r="AL28" s="43"/>
      <c r="AM28" s="43"/>
      <c r="AN28" s="43"/>
      <c r="AO28" s="43"/>
      <c r="AP28" s="43">
        <v>1</v>
      </c>
      <c r="AQ28" s="43"/>
      <c r="AR28" s="43"/>
      <c r="AS28" s="43"/>
      <c r="AT28" s="43"/>
      <c r="AU28" s="44">
        <v>162.52</v>
      </c>
      <c r="AV28" s="66">
        <f t="shared" si="1"/>
        <v>172.52</v>
      </c>
      <c r="AW28" s="84">
        <f t="shared" si="2"/>
        <v>352.63</v>
      </c>
      <c r="AX28" s="58">
        <v>23</v>
      </c>
    </row>
    <row r="29" spans="1:50" ht="14.4">
      <c r="A29" s="94" t="s">
        <v>135</v>
      </c>
      <c r="B29" s="94" t="s">
        <v>136</v>
      </c>
      <c r="C29" s="94" t="s">
        <v>136</v>
      </c>
      <c r="D29" s="73" t="s">
        <v>84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>
        <v>1</v>
      </c>
      <c r="U29" s="43"/>
      <c r="V29" s="43"/>
      <c r="W29" s="43"/>
      <c r="X29" s="43"/>
      <c r="Y29" s="44">
        <v>178.49</v>
      </c>
      <c r="Z29" s="66">
        <f t="shared" si="0"/>
        <v>183.49</v>
      </c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>
        <v>2</v>
      </c>
      <c r="AL29" s="48"/>
      <c r="AM29" s="48"/>
      <c r="AN29" s="48"/>
      <c r="AO29" s="48"/>
      <c r="AP29" s="48">
        <v>1</v>
      </c>
      <c r="AQ29" s="48"/>
      <c r="AR29" s="48"/>
      <c r="AS29" s="48"/>
      <c r="AT29" s="48"/>
      <c r="AU29" s="46">
        <v>157.13</v>
      </c>
      <c r="AV29" s="66">
        <f t="shared" si="1"/>
        <v>172.13</v>
      </c>
      <c r="AW29" s="84">
        <f t="shared" si="2"/>
        <v>355.62</v>
      </c>
      <c r="AX29" s="58">
        <v>24</v>
      </c>
    </row>
    <row r="30" spans="1:50" ht="12.75">
      <c r="A30" s="81" t="s">
        <v>38</v>
      </c>
      <c r="B30" s="81" t="s">
        <v>124</v>
      </c>
      <c r="C30" s="85" t="s">
        <v>124</v>
      </c>
      <c r="D30" s="73" t="s">
        <v>81</v>
      </c>
      <c r="E30" s="43"/>
      <c r="F30" s="43"/>
      <c r="G30" s="43"/>
      <c r="H30" s="43"/>
      <c r="I30" s="43"/>
      <c r="J30" s="43"/>
      <c r="K30" s="43"/>
      <c r="L30" s="43">
        <v>1</v>
      </c>
      <c r="M30" s="43"/>
      <c r="N30" s="43">
        <v>1</v>
      </c>
      <c r="O30" s="43"/>
      <c r="P30" s="43"/>
      <c r="Q30" s="43"/>
      <c r="R30" s="43"/>
      <c r="S30" s="43"/>
      <c r="T30" s="43">
        <v>1</v>
      </c>
      <c r="U30" s="43"/>
      <c r="V30" s="43"/>
      <c r="W30" s="43"/>
      <c r="X30" s="43"/>
      <c r="Y30" s="44">
        <v>176.91</v>
      </c>
      <c r="Z30" s="66">
        <f t="shared" si="0"/>
        <v>191.91</v>
      </c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>
        <v>1</v>
      </c>
      <c r="AL30" s="48"/>
      <c r="AM30" s="48"/>
      <c r="AN30" s="48"/>
      <c r="AO30" s="48"/>
      <c r="AP30" s="48"/>
      <c r="AQ30" s="48"/>
      <c r="AR30" s="48"/>
      <c r="AS30" s="48"/>
      <c r="AT30" s="48"/>
      <c r="AU30" s="46">
        <v>176.72</v>
      </c>
      <c r="AV30" s="66">
        <f t="shared" si="1"/>
        <v>181.72</v>
      </c>
      <c r="AW30" s="84">
        <f t="shared" si="2"/>
        <v>373.63</v>
      </c>
      <c r="AX30" s="58">
        <v>25</v>
      </c>
    </row>
    <row r="31" spans="1:50" ht="15" customHeight="1">
      <c r="A31" s="81" t="s">
        <v>45</v>
      </c>
      <c r="B31" s="81" t="s">
        <v>104</v>
      </c>
      <c r="C31" s="85" t="s">
        <v>255</v>
      </c>
      <c r="D31" s="73" t="s">
        <v>82</v>
      </c>
      <c r="E31" s="43"/>
      <c r="F31" s="43">
        <v>1</v>
      </c>
      <c r="G31" s="43"/>
      <c r="H31" s="43">
        <v>1</v>
      </c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4">
        <v>152.7</v>
      </c>
      <c r="Z31" s="66">
        <f t="shared" si="0"/>
        <v>162.7</v>
      </c>
      <c r="AA31" s="48"/>
      <c r="AB31" s="48"/>
      <c r="AC31" s="48"/>
      <c r="AD31" s="48">
        <v>1</v>
      </c>
      <c r="AE31" s="48">
        <v>1</v>
      </c>
      <c r="AF31" s="48"/>
      <c r="AG31" s="48"/>
      <c r="AH31" s="48"/>
      <c r="AI31" s="48"/>
      <c r="AJ31" s="48"/>
      <c r="AK31" s="48">
        <v>1</v>
      </c>
      <c r="AL31" s="48"/>
      <c r="AM31" s="48"/>
      <c r="AN31" s="48"/>
      <c r="AO31" s="48"/>
      <c r="AP31" s="48"/>
      <c r="AQ31" s="48"/>
      <c r="AR31" s="48"/>
      <c r="AS31" s="48"/>
      <c r="AT31" s="48"/>
      <c r="AU31" s="46">
        <v>196.02</v>
      </c>
      <c r="AV31" s="66">
        <f t="shared" si="1"/>
        <v>211.02</v>
      </c>
      <c r="AW31" s="84">
        <f t="shared" si="2"/>
        <v>373.72</v>
      </c>
      <c r="AX31" s="58">
        <v>26</v>
      </c>
    </row>
    <row r="32" spans="1:50" ht="12.75">
      <c r="A32" s="85" t="s">
        <v>247</v>
      </c>
      <c r="B32" s="81" t="s">
        <v>248</v>
      </c>
      <c r="C32" s="85" t="s">
        <v>248</v>
      </c>
      <c r="D32" s="73" t="s">
        <v>82</v>
      </c>
      <c r="E32" s="43">
        <v>1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4">
        <v>199.71</v>
      </c>
      <c r="Z32" s="66">
        <f t="shared" si="0"/>
        <v>204.71</v>
      </c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6">
        <v>184.23</v>
      </c>
      <c r="AV32" s="66">
        <f t="shared" si="1"/>
        <v>184.23</v>
      </c>
      <c r="AW32" s="84">
        <f t="shared" si="2"/>
        <v>388.94</v>
      </c>
      <c r="AX32" s="58">
        <v>27</v>
      </c>
    </row>
    <row r="33" spans="1:50" ht="12.75">
      <c r="A33" s="81" t="s">
        <v>132</v>
      </c>
      <c r="B33" s="81" t="s">
        <v>133</v>
      </c>
      <c r="C33" s="85" t="s">
        <v>133</v>
      </c>
      <c r="D33" s="73" t="s">
        <v>81</v>
      </c>
      <c r="E33" s="43"/>
      <c r="F33" s="43">
        <v>1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4">
        <v>204.71</v>
      </c>
      <c r="Z33" s="66">
        <f t="shared" si="0"/>
        <v>209.71</v>
      </c>
      <c r="AA33" s="48"/>
      <c r="AB33" s="48"/>
      <c r="AC33" s="48"/>
      <c r="AD33" s="48">
        <v>1</v>
      </c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6">
        <v>207.76</v>
      </c>
      <c r="AV33" s="66">
        <f t="shared" si="1"/>
        <v>212.76</v>
      </c>
      <c r="AW33" s="84">
        <f t="shared" si="2"/>
        <v>422.47</v>
      </c>
      <c r="AX33" s="58">
        <v>28</v>
      </c>
    </row>
    <row r="34" spans="1:50" s="12" customFormat="1" ht="12.75">
      <c r="A34" s="81" t="s">
        <v>106</v>
      </c>
      <c r="B34" s="81" t="s">
        <v>107</v>
      </c>
      <c r="C34" s="85" t="s">
        <v>107</v>
      </c>
      <c r="D34" s="73" t="s">
        <v>100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>
        <v>1</v>
      </c>
      <c r="P34" s="43"/>
      <c r="Q34" s="43">
        <v>4</v>
      </c>
      <c r="R34" s="43"/>
      <c r="S34" s="43"/>
      <c r="T34" s="43">
        <v>1</v>
      </c>
      <c r="U34" s="43"/>
      <c r="V34" s="43"/>
      <c r="W34" s="43"/>
      <c r="X34" s="43"/>
      <c r="Y34" s="44">
        <v>204.94</v>
      </c>
      <c r="Z34" s="66">
        <f t="shared" si="0"/>
        <v>234.94</v>
      </c>
      <c r="AA34" s="48"/>
      <c r="AB34" s="48"/>
      <c r="AC34" s="48"/>
      <c r="AD34" s="48"/>
      <c r="AE34" s="48"/>
      <c r="AF34" s="48"/>
      <c r="AG34" s="48"/>
      <c r="AH34" s="48"/>
      <c r="AI34" s="48"/>
      <c r="AJ34" s="48">
        <v>3</v>
      </c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6">
        <v>187.71</v>
      </c>
      <c r="AV34" s="66">
        <f t="shared" si="1"/>
        <v>202.71</v>
      </c>
      <c r="AW34" s="84">
        <f t="shared" si="2"/>
        <v>437.65</v>
      </c>
      <c r="AX34" s="58">
        <v>29</v>
      </c>
    </row>
    <row r="35" spans="1:50" ht="12.75">
      <c r="A35" s="81" t="s">
        <v>130</v>
      </c>
      <c r="B35" s="81" t="s">
        <v>131</v>
      </c>
      <c r="C35" s="85" t="s">
        <v>131</v>
      </c>
      <c r="D35" s="73" t="s">
        <v>100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4" t="s">
        <v>256</v>
      </c>
      <c r="Z35" s="66">
        <v>1000</v>
      </c>
      <c r="AA35" s="43"/>
      <c r="AB35" s="43"/>
      <c r="AC35" s="43"/>
      <c r="AD35" s="43">
        <v>1</v>
      </c>
      <c r="AE35" s="43"/>
      <c r="AF35" s="43"/>
      <c r="AG35" s="43"/>
      <c r="AH35" s="43"/>
      <c r="AI35" s="43"/>
      <c r="AJ35" s="43"/>
      <c r="AK35" s="43"/>
      <c r="AL35" s="43"/>
      <c r="AM35" s="43"/>
      <c r="AN35" s="43">
        <v>1</v>
      </c>
      <c r="AO35" s="43"/>
      <c r="AP35" s="43">
        <v>1</v>
      </c>
      <c r="AQ35" s="43"/>
      <c r="AR35" s="43"/>
      <c r="AS35" s="43"/>
      <c r="AT35" s="43"/>
      <c r="AU35" s="44">
        <v>177.39</v>
      </c>
      <c r="AV35" s="66">
        <f t="shared" si="1"/>
        <v>192.39</v>
      </c>
      <c r="AW35" s="84">
        <f t="shared" si="2"/>
        <v>1192.3899999999999</v>
      </c>
      <c r="AX35" s="58">
        <v>30</v>
      </c>
    </row>
    <row r="36" spans="1:50" ht="12.75">
      <c r="A36" s="95" t="s">
        <v>46</v>
      </c>
      <c r="B36" s="95" t="s">
        <v>121</v>
      </c>
      <c r="C36" s="95" t="s">
        <v>121</v>
      </c>
      <c r="D36" s="74" t="s">
        <v>84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6" t="s">
        <v>256</v>
      </c>
      <c r="Z36" s="66">
        <v>1000</v>
      </c>
      <c r="AA36" s="48"/>
      <c r="AB36" s="48">
        <v>1</v>
      </c>
      <c r="AC36" s="48"/>
      <c r="AD36" s="48">
        <v>1</v>
      </c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>
        <v>1</v>
      </c>
      <c r="AQ36" s="48"/>
      <c r="AR36" s="48"/>
      <c r="AS36" s="48"/>
      <c r="AT36" s="48"/>
      <c r="AU36" s="46">
        <v>254.06</v>
      </c>
      <c r="AV36" s="66">
        <f t="shared" si="1"/>
        <v>269.06</v>
      </c>
      <c r="AW36" s="84">
        <f t="shared" si="2"/>
        <v>1269.06</v>
      </c>
      <c r="AX36" s="58">
        <v>31</v>
      </c>
    </row>
    <row r="37" spans="1:50" ht="12.75">
      <c r="A37" s="81" t="s">
        <v>145</v>
      </c>
      <c r="B37" s="81" t="s">
        <v>146</v>
      </c>
      <c r="C37" s="85" t="s">
        <v>146</v>
      </c>
      <c r="D37" s="73" t="s">
        <v>100</v>
      </c>
      <c r="E37" s="43"/>
      <c r="F37" s="43"/>
      <c r="G37" s="43"/>
      <c r="H37" s="43"/>
      <c r="I37" s="43"/>
      <c r="J37" s="43">
        <v>4</v>
      </c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4" t="s">
        <v>256</v>
      </c>
      <c r="Z37" s="66">
        <v>1000</v>
      </c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6">
        <v>272.78</v>
      </c>
      <c r="AV37" s="66">
        <f t="shared" si="1"/>
        <v>272.78</v>
      </c>
      <c r="AW37" s="84">
        <f t="shared" si="2"/>
        <v>1272.78</v>
      </c>
      <c r="AX37" s="58">
        <v>32</v>
      </c>
    </row>
    <row r="38" spans="1:50" s="3" customFormat="1" ht="12.75">
      <c r="A38" s="21"/>
      <c r="B38" s="21"/>
      <c r="C38" s="21"/>
      <c r="D38" s="21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102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50"/>
      <c r="AV38" s="102"/>
      <c r="AW38" s="50"/>
      <c r="AX38" s="101"/>
    </row>
    <row r="39" spans="1:50" s="3" customFormat="1" ht="12.75">
      <c r="A39" s="21"/>
      <c r="B39" s="21"/>
      <c r="C39" s="21"/>
      <c r="D39" s="21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102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50"/>
      <c r="AV39" s="102"/>
      <c r="AW39" s="50"/>
      <c r="AX39" s="101"/>
    </row>
    <row r="40" spans="1:50" s="3" customFormat="1" ht="12.75">
      <c r="A40" s="21"/>
      <c r="B40" s="21"/>
      <c r="C40" s="21"/>
      <c r="D40" s="21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102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50"/>
      <c r="AV40" s="102"/>
      <c r="AW40" s="50"/>
      <c r="AX40" s="101"/>
    </row>
    <row r="41" spans="1:50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50"/>
      <c r="Z41" s="33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50"/>
      <c r="AV41" s="33"/>
      <c r="AW41" s="50"/>
      <c r="AX41" s="25"/>
    </row>
    <row r="42" spans="1:50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50"/>
      <c r="Z42" s="33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50"/>
      <c r="AV42" s="33"/>
      <c r="AW42" s="50"/>
      <c r="AX42" s="25"/>
    </row>
    <row r="43" spans="1:50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50"/>
      <c r="Z43" s="33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50"/>
      <c r="AV43" s="33"/>
      <c r="AW43" s="50"/>
      <c r="AX43" s="54"/>
    </row>
    <row r="44" spans="1:50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50"/>
      <c r="Z44" s="33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50"/>
      <c r="AV44" s="33"/>
      <c r="AW44" s="50"/>
      <c r="AX44" s="54"/>
    </row>
    <row r="45" spans="1:50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50"/>
      <c r="Z45" s="33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50"/>
      <c r="AV45" s="33"/>
      <c r="AW45" s="50"/>
      <c r="AX45" s="54"/>
    </row>
    <row r="46" spans="1:50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50"/>
      <c r="Z46" s="33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50"/>
      <c r="AV46" s="33"/>
      <c r="AW46" s="50"/>
      <c r="AX46" s="54"/>
    </row>
    <row r="47" spans="1:50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50"/>
      <c r="Z47" s="33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50"/>
      <c r="AV47" s="33"/>
      <c r="AW47" s="50"/>
      <c r="AX47" s="54"/>
    </row>
  </sheetData>
  <mergeCells count="11">
    <mergeCell ref="D3:D5"/>
    <mergeCell ref="AQ3:AT3"/>
    <mergeCell ref="AA4:AP4"/>
    <mergeCell ref="AQ4:AT4"/>
    <mergeCell ref="AA1:AV1"/>
    <mergeCell ref="U4:X4"/>
    <mergeCell ref="E1:Z1"/>
    <mergeCell ref="AA3:AP3"/>
    <mergeCell ref="E3:T3"/>
    <mergeCell ref="E4:T4"/>
    <mergeCell ref="U3:X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0"/>
  <sheetViews>
    <sheetView zoomScale="95" zoomScaleNormal="95" workbookViewId="0" topLeftCell="A1">
      <pane xSplit="1" ySplit="5" topLeftCell="B6" activePane="bottomRight" state="frozen"/>
      <selection pane="topRight" activeCell="B1" sqref="B1"/>
      <selection pane="bottomLeft" activeCell="A8" sqref="A8"/>
      <selection pane="bottomRight" activeCell="B9" sqref="B9"/>
    </sheetView>
  </sheetViews>
  <sheetFormatPr defaultColWidth="9.140625" defaultRowHeight="12.75"/>
  <cols>
    <col min="1" max="2" width="13.7109375" style="0" customWidth="1"/>
    <col min="3" max="3" width="5.8515625" style="0" customWidth="1"/>
    <col min="4" max="5" width="1.8515625" style="0" bestFit="1" customWidth="1"/>
    <col min="6" max="7" width="2.140625" style="0" bestFit="1" customWidth="1"/>
    <col min="8" max="8" width="2.00390625" style="0" bestFit="1" customWidth="1"/>
    <col min="9" max="12" width="1.8515625" style="0" bestFit="1" customWidth="1"/>
    <col min="13" max="17" width="2.7109375" style="0" bestFit="1" customWidth="1"/>
    <col min="18" max="18" width="2.7109375" style="0" customWidth="1"/>
    <col min="19" max="19" width="2.7109375" style="0" bestFit="1" customWidth="1"/>
    <col min="20" max="23" width="5.7109375" style="0" customWidth="1"/>
    <col min="24" max="24" width="5.7109375" style="30" customWidth="1"/>
    <col min="25" max="25" width="5.7109375" style="34" customWidth="1"/>
    <col min="26" max="27" width="1.8515625" style="0" bestFit="1" customWidth="1"/>
    <col min="28" max="29" width="2.140625" style="0" bestFit="1" customWidth="1"/>
    <col min="30" max="34" width="1.8515625" style="0" bestFit="1" customWidth="1"/>
    <col min="35" max="39" width="2.7109375" style="0" bestFit="1" customWidth="1"/>
    <col min="40" max="40" width="2.7109375" style="0" customWidth="1"/>
    <col min="41" max="41" width="2.7109375" style="0" bestFit="1" customWidth="1"/>
    <col min="42" max="45" width="5.7109375" style="0" customWidth="1"/>
    <col min="46" max="46" width="5.7109375" style="30" customWidth="1"/>
    <col min="47" max="47" width="5.7109375" style="38" customWidth="1"/>
    <col min="48" max="48" width="5.7109375" style="114" customWidth="1"/>
    <col min="49" max="49" width="5.7109375" style="12" customWidth="1"/>
  </cols>
  <sheetData>
    <row r="1" spans="1:49" ht="12.75">
      <c r="A1" s="13" t="s">
        <v>4</v>
      </c>
      <c r="B1" s="70"/>
      <c r="C1" s="70"/>
      <c r="D1" s="128" t="s">
        <v>11</v>
      </c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30"/>
      <c r="Z1" s="128" t="s">
        <v>16</v>
      </c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30"/>
      <c r="AV1" s="111"/>
      <c r="AW1" s="15"/>
    </row>
    <row r="2" spans="1:49" ht="12.75">
      <c r="A2" s="16" t="s">
        <v>33</v>
      </c>
      <c r="B2" s="71"/>
      <c r="C2" s="7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27"/>
      <c r="Y2" s="31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27"/>
      <c r="AU2" s="35"/>
      <c r="AV2" s="112"/>
      <c r="AW2" s="17"/>
    </row>
    <row r="3" spans="1:49" ht="12.75">
      <c r="A3" s="5"/>
      <c r="B3" s="6"/>
      <c r="C3" s="6"/>
      <c r="D3" s="122" t="s">
        <v>2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2" t="s">
        <v>5</v>
      </c>
      <c r="U3" s="123"/>
      <c r="V3" s="123"/>
      <c r="W3" s="124"/>
      <c r="X3" s="28"/>
      <c r="Y3" s="31" t="s">
        <v>15</v>
      </c>
      <c r="Z3" s="122" t="s">
        <v>2</v>
      </c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2" t="s">
        <v>5</v>
      </c>
      <c r="AQ3" s="123"/>
      <c r="AR3" s="123"/>
      <c r="AS3" s="124"/>
      <c r="AT3" s="28"/>
      <c r="AU3" s="36" t="s">
        <v>12</v>
      </c>
      <c r="AV3" s="112" t="s">
        <v>13</v>
      </c>
      <c r="AW3" s="17"/>
    </row>
    <row r="4" spans="1:49" ht="12.75">
      <c r="A4" s="5"/>
      <c r="B4" s="6"/>
      <c r="C4" s="6"/>
      <c r="D4" s="122" t="s">
        <v>3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2" t="s">
        <v>6</v>
      </c>
      <c r="U4" s="123"/>
      <c r="V4" s="123"/>
      <c r="W4" s="124"/>
      <c r="X4" s="26" t="s">
        <v>8</v>
      </c>
      <c r="Y4" s="31" t="s">
        <v>9</v>
      </c>
      <c r="Z4" s="122" t="s">
        <v>3</v>
      </c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2" t="s">
        <v>6</v>
      </c>
      <c r="AQ4" s="123"/>
      <c r="AR4" s="123"/>
      <c r="AS4" s="124"/>
      <c r="AT4" s="26" t="s">
        <v>8</v>
      </c>
      <c r="AU4" s="36" t="s">
        <v>9</v>
      </c>
      <c r="AV4" s="112" t="s">
        <v>9</v>
      </c>
      <c r="AW4" s="17"/>
    </row>
    <row r="5" spans="1:49" ht="12.75">
      <c r="A5" s="8" t="s">
        <v>1</v>
      </c>
      <c r="B5" s="7" t="s">
        <v>148</v>
      </c>
      <c r="C5" s="7" t="s">
        <v>101</v>
      </c>
      <c r="D5" s="9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108">
        <v>6</v>
      </c>
      <c r="U5" s="109">
        <v>11</v>
      </c>
      <c r="V5" s="109">
        <v>13</v>
      </c>
      <c r="W5" s="110" t="s">
        <v>7</v>
      </c>
      <c r="X5" s="29" t="s">
        <v>10</v>
      </c>
      <c r="Y5" s="32" t="s">
        <v>10</v>
      </c>
      <c r="Z5" s="9">
        <v>1</v>
      </c>
      <c r="AA5" s="7">
        <v>2</v>
      </c>
      <c r="AB5" s="7">
        <v>3</v>
      </c>
      <c r="AC5" s="7">
        <v>4</v>
      </c>
      <c r="AD5" s="7">
        <v>5</v>
      </c>
      <c r="AE5" s="7">
        <v>6</v>
      </c>
      <c r="AF5" s="7">
        <v>7</v>
      </c>
      <c r="AG5" s="7">
        <v>8</v>
      </c>
      <c r="AH5" s="7">
        <v>9</v>
      </c>
      <c r="AI5" s="7">
        <v>10</v>
      </c>
      <c r="AJ5" s="7">
        <v>11</v>
      </c>
      <c r="AK5" s="7">
        <v>12</v>
      </c>
      <c r="AL5" s="7">
        <v>13</v>
      </c>
      <c r="AM5" s="7">
        <v>14</v>
      </c>
      <c r="AN5" s="7">
        <v>15</v>
      </c>
      <c r="AO5" s="7">
        <v>16</v>
      </c>
      <c r="AP5" s="108">
        <v>6</v>
      </c>
      <c r="AQ5" s="109">
        <v>11</v>
      </c>
      <c r="AR5" s="109">
        <v>13</v>
      </c>
      <c r="AS5" s="110" t="s">
        <v>7</v>
      </c>
      <c r="AT5" s="29" t="s">
        <v>10</v>
      </c>
      <c r="AU5" s="37" t="s">
        <v>10</v>
      </c>
      <c r="AV5" s="113" t="s">
        <v>10</v>
      </c>
      <c r="AW5" s="22" t="s">
        <v>14</v>
      </c>
    </row>
    <row r="6" spans="1:49" ht="12.75">
      <c r="A6" s="141" t="s">
        <v>172</v>
      </c>
      <c r="B6" s="141" t="s">
        <v>173</v>
      </c>
      <c r="C6" s="68" t="s">
        <v>82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66">
        <v>138.27</v>
      </c>
      <c r="Y6" s="66">
        <f aca="true" t="shared" si="0" ref="Y6:Y30">X6+(SUM(D6:S6)*5)+T6+U6+V6+W6</f>
        <v>138.27</v>
      </c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>
        <v>1</v>
      </c>
      <c r="AP6" s="117"/>
      <c r="AQ6" s="117"/>
      <c r="AR6" s="117"/>
      <c r="AS6" s="117"/>
      <c r="AT6" s="66">
        <v>134.96</v>
      </c>
      <c r="AU6" s="66">
        <f aca="true" t="shared" si="1" ref="AU6:AU30">AT6+(SUM(Z6:AO6)*5)+AP6+AQ6+AR6+AS6</f>
        <v>139.96</v>
      </c>
      <c r="AV6" s="151">
        <f aca="true" t="shared" si="2" ref="AV6:AV30">SUM(AU6,Y6)</f>
        <v>278.23</v>
      </c>
      <c r="AW6" s="118">
        <v>1</v>
      </c>
    </row>
    <row r="7" spans="1:49" ht="12.75">
      <c r="A7" s="141" t="s">
        <v>51</v>
      </c>
      <c r="B7" s="141" t="s">
        <v>171</v>
      </c>
      <c r="C7" s="68" t="s">
        <v>81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>
        <v>1</v>
      </c>
      <c r="T7" s="119"/>
      <c r="U7" s="119"/>
      <c r="V7" s="119"/>
      <c r="W7" s="119"/>
      <c r="X7" s="66">
        <v>139.66</v>
      </c>
      <c r="Y7" s="66">
        <f t="shared" si="0"/>
        <v>144.66</v>
      </c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>
        <v>1</v>
      </c>
      <c r="AP7" s="119"/>
      <c r="AQ7" s="119"/>
      <c r="AR7" s="119"/>
      <c r="AS7" s="119"/>
      <c r="AT7" s="66">
        <v>136.92</v>
      </c>
      <c r="AU7" s="66">
        <f t="shared" si="1"/>
        <v>141.92</v>
      </c>
      <c r="AV7" s="151">
        <f t="shared" si="2"/>
        <v>286.58</v>
      </c>
      <c r="AW7" s="118">
        <v>2</v>
      </c>
    </row>
    <row r="8" spans="1:49" ht="12.75">
      <c r="A8" s="141" t="s">
        <v>52</v>
      </c>
      <c r="B8" s="141" t="s">
        <v>275</v>
      </c>
      <c r="C8" s="68" t="s">
        <v>100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66">
        <v>148.26</v>
      </c>
      <c r="Y8" s="66">
        <f t="shared" si="0"/>
        <v>148.26</v>
      </c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66">
        <v>142.33</v>
      </c>
      <c r="AU8" s="66">
        <f t="shared" si="1"/>
        <v>142.33</v>
      </c>
      <c r="AV8" s="151">
        <f t="shared" si="2"/>
        <v>290.59000000000003</v>
      </c>
      <c r="AW8" s="118">
        <v>3</v>
      </c>
    </row>
    <row r="9" spans="1:49" ht="12.75">
      <c r="A9" s="141" t="s">
        <v>49</v>
      </c>
      <c r="B9" s="141" t="s">
        <v>157</v>
      </c>
      <c r="C9" s="68" t="s">
        <v>84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66">
        <v>148.41</v>
      </c>
      <c r="Y9" s="66">
        <f t="shared" si="0"/>
        <v>148.41</v>
      </c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66">
        <v>143.7</v>
      </c>
      <c r="AU9" s="66">
        <f t="shared" si="1"/>
        <v>143.7</v>
      </c>
      <c r="AV9" s="151">
        <f t="shared" si="2"/>
        <v>292.11</v>
      </c>
      <c r="AW9" s="118">
        <v>4</v>
      </c>
    </row>
    <row r="10" spans="1:49" ht="12.75">
      <c r="A10" s="141" t="s">
        <v>165</v>
      </c>
      <c r="B10" s="141" t="s">
        <v>166</v>
      </c>
      <c r="C10" s="68" t="s">
        <v>81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66">
        <v>151.42</v>
      </c>
      <c r="Y10" s="66">
        <f t="shared" si="0"/>
        <v>151.42</v>
      </c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66">
        <v>146.96</v>
      </c>
      <c r="AU10" s="66">
        <f t="shared" si="1"/>
        <v>146.96</v>
      </c>
      <c r="AV10" s="151">
        <f t="shared" si="2"/>
        <v>298.38</v>
      </c>
      <c r="AW10" s="118">
        <v>5</v>
      </c>
    </row>
    <row r="11" spans="1:49" ht="12.75">
      <c r="A11" s="141" t="s">
        <v>158</v>
      </c>
      <c r="B11" s="141" t="s">
        <v>159</v>
      </c>
      <c r="C11" s="68" t="s">
        <v>81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>
        <v>1</v>
      </c>
      <c r="O11" s="119"/>
      <c r="P11" s="119"/>
      <c r="Q11" s="119"/>
      <c r="R11" s="119"/>
      <c r="S11" s="119"/>
      <c r="T11" s="119"/>
      <c r="U11" s="119"/>
      <c r="V11" s="119"/>
      <c r="W11" s="119"/>
      <c r="X11" s="66">
        <v>146.83</v>
      </c>
      <c r="Y11" s="66">
        <f t="shared" si="0"/>
        <v>151.83</v>
      </c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>
        <v>1</v>
      </c>
      <c r="AP11" s="119"/>
      <c r="AQ11" s="119"/>
      <c r="AR11" s="119"/>
      <c r="AS11" s="119"/>
      <c r="AT11" s="66">
        <v>143.31</v>
      </c>
      <c r="AU11" s="66">
        <f t="shared" si="1"/>
        <v>148.31</v>
      </c>
      <c r="AV11" s="151">
        <f t="shared" si="2"/>
        <v>300.14</v>
      </c>
      <c r="AW11" s="118">
        <v>6</v>
      </c>
    </row>
    <row r="12" spans="1:49" ht="12.75">
      <c r="A12" s="141" t="s">
        <v>50</v>
      </c>
      <c r="B12" s="141" t="s">
        <v>160</v>
      </c>
      <c r="C12" s="68" t="s">
        <v>81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66">
        <v>156.39</v>
      </c>
      <c r="Y12" s="66">
        <f t="shared" si="0"/>
        <v>156.39</v>
      </c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66">
        <v>145.18</v>
      </c>
      <c r="AU12" s="66">
        <f t="shared" si="1"/>
        <v>145.18</v>
      </c>
      <c r="AV12" s="151">
        <f t="shared" si="2"/>
        <v>301.57</v>
      </c>
      <c r="AW12" s="118">
        <v>7</v>
      </c>
    </row>
    <row r="13" spans="1:49" ht="12.75">
      <c r="A13" s="85" t="s">
        <v>262</v>
      </c>
      <c r="B13" s="81" t="s">
        <v>263</v>
      </c>
      <c r="C13" s="73" t="s">
        <v>100</v>
      </c>
      <c r="D13" s="49"/>
      <c r="E13" s="49"/>
      <c r="F13" s="49"/>
      <c r="G13" s="49"/>
      <c r="H13" s="49"/>
      <c r="I13" s="49"/>
      <c r="J13" s="49">
        <v>1</v>
      </c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78">
        <v>146.92</v>
      </c>
      <c r="Y13" s="66">
        <f t="shared" si="0"/>
        <v>151.92</v>
      </c>
      <c r="Z13" s="49"/>
      <c r="AA13" s="49"/>
      <c r="AB13" s="49"/>
      <c r="AC13" s="49"/>
      <c r="AD13" s="49"/>
      <c r="AE13" s="49"/>
      <c r="AF13" s="49">
        <v>1</v>
      </c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4">
        <v>146.04</v>
      </c>
      <c r="AU13" s="66">
        <f t="shared" si="1"/>
        <v>151.04</v>
      </c>
      <c r="AV13" s="151">
        <f t="shared" si="2"/>
        <v>302.96</v>
      </c>
      <c r="AW13" s="62">
        <v>8</v>
      </c>
    </row>
    <row r="14" spans="1:49" ht="12.75">
      <c r="A14" s="81" t="s">
        <v>182</v>
      </c>
      <c r="B14" s="81" t="s">
        <v>183</v>
      </c>
      <c r="C14" s="73" t="s">
        <v>100</v>
      </c>
      <c r="D14" s="49"/>
      <c r="E14" s="49"/>
      <c r="F14" s="49"/>
      <c r="G14" s="49"/>
      <c r="H14" s="49"/>
      <c r="I14" s="49"/>
      <c r="J14" s="49"/>
      <c r="K14" s="49">
        <v>1</v>
      </c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78">
        <v>147.7</v>
      </c>
      <c r="Y14" s="66">
        <f t="shared" si="0"/>
        <v>152.7</v>
      </c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>
        <v>1</v>
      </c>
      <c r="AK14" s="49"/>
      <c r="AL14" s="49"/>
      <c r="AM14" s="49"/>
      <c r="AN14" s="49"/>
      <c r="AO14" s="49"/>
      <c r="AP14" s="49"/>
      <c r="AQ14" s="49"/>
      <c r="AR14" s="49"/>
      <c r="AS14" s="61"/>
      <c r="AT14" s="44">
        <v>150.81</v>
      </c>
      <c r="AU14" s="66">
        <f t="shared" si="1"/>
        <v>155.81</v>
      </c>
      <c r="AV14" s="151">
        <f t="shared" si="2"/>
        <v>308.51</v>
      </c>
      <c r="AW14" s="62">
        <v>9</v>
      </c>
    </row>
    <row r="15" spans="1:49" ht="12.75">
      <c r="A15" s="81" t="s">
        <v>155</v>
      </c>
      <c r="B15" s="81" t="s">
        <v>156</v>
      </c>
      <c r="C15" s="73" t="s">
        <v>84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78">
        <v>159.47</v>
      </c>
      <c r="Y15" s="66">
        <f t="shared" si="0"/>
        <v>159.47</v>
      </c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6">
        <v>155.6</v>
      </c>
      <c r="AU15" s="66">
        <f t="shared" si="1"/>
        <v>155.6</v>
      </c>
      <c r="AV15" s="151">
        <f t="shared" si="2"/>
        <v>315.07</v>
      </c>
      <c r="AW15" s="62">
        <v>10</v>
      </c>
    </row>
    <row r="16" spans="1:49" ht="15.75" customHeight="1">
      <c r="A16" s="95" t="s">
        <v>63</v>
      </c>
      <c r="B16" s="95" t="s">
        <v>149</v>
      </c>
      <c r="C16" s="80" t="s">
        <v>84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>
        <v>1</v>
      </c>
      <c r="Q16" s="115">
        <v>1</v>
      </c>
      <c r="R16" s="115"/>
      <c r="S16" s="115"/>
      <c r="T16" s="115"/>
      <c r="U16" s="115"/>
      <c r="V16" s="115"/>
      <c r="W16" s="115"/>
      <c r="X16" s="79">
        <v>157.86</v>
      </c>
      <c r="Y16" s="66">
        <f t="shared" si="0"/>
        <v>167.86</v>
      </c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>
        <v>1</v>
      </c>
      <c r="AM16" s="115"/>
      <c r="AN16" s="115"/>
      <c r="AO16" s="115"/>
      <c r="AP16" s="115"/>
      <c r="AQ16" s="115"/>
      <c r="AR16" s="115"/>
      <c r="AS16" s="115"/>
      <c r="AT16" s="116">
        <v>142.81</v>
      </c>
      <c r="AU16" s="66">
        <f t="shared" si="1"/>
        <v>147.81</v>
      </c>
      <c r="AV16" s="151">
        <f t="shared" si="2"/>
        <v>315.67</v>
      </c>
      <c r="AW16" s="62">
        <v>11</v>
      </c>
    </row>
    <row r="17" spans="1:49" ht="12.75">
      <c r="A17" s="81" t="s">
        <v>261</v>
      </c>
      <c r="B17" s="99" t="s">
        <v>151</v>
      </c>
      <c r="C17" s="73" t="s">
        <v>100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>
        <v>1</v>
      </c>
      <c r="Q17" s="48"/>
      <c r="R17" s="48"/>
      <c r="S17" s="48"/>
      <c r="T17" s="48"/>
      <c r="U17" s="48"/>
      <c r="V17" s="48"/>
      <c r="W17" s="48"/>
      <c r="X17" s="79">
        <v>161.12</v>
      </c>
      <c r="Y17" s="66">
        <f t="shared" si="0"/>
        <v>166.12</v>
      </c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>
        <v>1</v>
      </c>
      <c r="AP17" s="48"/>
      <c r="AQ17" s="48"/>
      <c r="AR17" s="48"/>
      <c r="AS17" s="48"/>
      <c r="AT17" s="55">
        <v>150.28</v>
      </c>
      <c r="AU17" s="66">
        <f t="shared" si="1"/>
        <v>155.28</v>
      </c>
      <c r="AV17" s="151">
        <f t="shared" si="2"/>
        <v>321.4</v>
      </c>
      <c r="AW17" s="62">
        <v>12</v>
      </c>
    </row>
    <row r="18" spans="1:49" ht="12.75">
      <c r="A18" s="81" t="s">
        <v>153</v>
      </c>
      <c r="B18" s="81" t="s">
        <v>154</v>
      </c>
      <c r="C18" s="74" t="s">
        <v>81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79">
        <v>158.79</v>
      </c>
      <c r="Y18" s="66">
        <f t="shared" si="0"/>
        <v>158.79</v>
      </c>
      <c r="Z18" s="49"/>
      <c r="AA18" s="49">
        <v>1</v>
      </c>
      <c r="AB18" s="49"/>
      <c r="AC18" s="49"/>
      <c r="AD18" s="49"/>
      <c r="AE18" s="49"/>
      <c r="AF18" s="49"/>
      <c r="AG18" s="49"/>
      <c r="AH18" s="49"/>
      <c r="AI18" s="49"/>
      <c r="AJ18" s="49">
        <v>1</v>
      </c>
      <c r="AK18" s="49"/>
      <c r="AL18" s="49"/>
      <c r="AM18" s="49"/>
      <c r="AN18" s="49"/>
      <c r="AO18" s="49"/>
      <c r="AP18" s="49"/>
      <c r="AQ18" s="49"/>
      <c r="AR18" s="49"/>
      <c r="AS18" s="61"/>
      <c r="AT18" s="116">
        <v>154.47</v>
      </c>
      <c r="AU18" s="66">
        <f t="shared" si="1"/>
        <v>164.47</v>
      </c>
      <c r="AV18" s="151">
        <f t="shared" si="2"/>
        <v>323.26</v>
      </c>
      <c r="AW18" s="62">
        <v>13</v>
      </c>
    </row>
    <row r="19" spans="1:49" ht="12.75">
      <c r="A19" s="81" t="s">
        <v>177</v>
      </c>
      <c r="B19" s="81" t="s">
        <v>166</v>
      </c>
      <c r="C19" s="73" t="s">
        <v>81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79">
        <v>167.4</v>
      </c>
      <c r="Y19" s="66">
        <f t="shared" si="0"/>
        <v>167.4</v>
      </c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55">
        <v>159.35</v>
      </c>
      <c r="AU19" s="66">
        <f t="shared" si="1"/>
        <v>159.35</v>
      </c>
      <c r="AV19" s="151">
        <f t="shared" si="2"/>
        <v>326.75</v>
      </c>
      <c r="AW19" s="62">
        <v>14</v>
      </c>
    </row>
    <row r="20" spans="1:49" ht="12.75" customHeight="1">
      <c r="A20" s="81" t="s">
        <v>178</v>
      </c>
      <c r="B20" s="81" t="s">
        <v>179</v>
      </c>
      <c r="C20" s="73" t="s">
        <v>100</v>
      </c>
      <c r="D20" s="49"/>
      <c r="E20" s="49"/>
      <c r="F20" s="49"/>
      <c r="G20" s="49"/>
      <c r="H20" s="49"/>
      <c r="I20" s="49"/>
      <c r="J20" s="49"/>
      <c r="K20" s="49">
        <v>1</v>
      </c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79">
        <v>159.59</v>
      </c>
      <c r="Y20" s="66">
        <f t="shared" si="0"/>
        <v>164.59</v>
      </c>
      <c r="Z20" s="49"/>
      <c r="AA20" s="49"/>
      <c r="AB20" s="49"/>
      <c r="AC20" s="49"/>
      <c r="AD20" s="49"/>
      <c r="AE20" s="49"/>
      <c r="AF20" s="49"/>
      <c r="AG20" s="49"/>
      <c r="AH20" s="49"/>
      <c r="AI20" s="49">
        <v>1</v>
      </c>
      <c r="AJ20" s="49"/>
      <c r="AK20" s="49"/>
      <c r="AL20" s="49"/>
      <c r="AM20" s="49"/>
      <c r="AN20" s="49"/>
      <c r="AO20" s="49">
        <v>1</v>
      </c>
      <c r="AP20" s="49"/>
      <c r="AQ20" s="49"/>
      <c r="AR20" s="49"/>
      <c r="AS20" s="61"/>
      <c r="AT20" s="116">
        <v>155.15</v>
      </c>
      <c r="AU20" s="66">
        <f t="shared" si="1"/>
        <v>165.15</v>
      </c>
      <c r="AV20" s="151">
        <f t="shared" si="2"/>
        <v>329.74</v>
      </c>
      <c r="AW20" s="62">
        <v>15</v>
      </c>
    </row>
    <row r="21" spans="1:49" ht="12.75">
      <c r="A21" s="81" t="s">
        <v>180</v>
      </c>
      <c r="B21" s="81" t="s">
        <v>181</v>
      </c>
      <c r="C21" s="73" t="s">
        <v>100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>
        <v>1</v>
      </c>
      <c r="O21" s="49"/>
      <c r="P21" s="49"/>
      <c r="Q21" s="49"/>
      <c r="R21" s="49"/>
      <c r="S21" s="49"/>
      <c r="T21" s="49"/>
      <c r="U21" s="49"/>
      <c r="V21" s="49"/>
      <c r="W21" s="49"/>
      <c r="X21" s="79">
        <v>162.82</v>
      </c>
      <c r="Y21" s="66">
        <f t="shared" si="0"/>
        <v>167.82</v>
      </c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>
        <v>1</v>
      </c>
      <c r="AP21" s="49"/>
      <c r="AQ21" s="49"/>
      <c r="AR21" s="49"/>
      <c r="AS21" s="61"/>
      <c r="AT21" s="116">
        <v>158.84</v>
      </c>
      <c r="AU21" s="66">
        <f t="shared" si="1"/>
        <v>163.84</v>
      </c>
      <c r="AV21" s="151">
        <f t="shared" si="2"/>
        <v>331.65999999999997</v>
      </c>
      <c r="AW21" s="62">
        <v>16</v>
      </c>
    </row>
    <row r="22" spans="1:49" ht="12.75">
      <c r="A22" s="81" t="s">
        <v>174</v>
      </c>
      <c r="B22" s="81" t="s">
        <v>175</v>
      </c>
      <c r="C22" s="73" t="s">
        <v>100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78">
        <v>176.91</v>
      </c>
      <c r="Y22" s="66">
        <f t="shared" si="0"/>
        <v>176.91</v>
      </c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6">
        <v>155.11</v>
      </c>
      <c r="AU22" s="66">
        <f t="shared" si="1"/>
        <v>155.11</v>
      </c>
      <c r="AV22" s="151">
        <f t="shared" si="2"/>
        <v>332.02</v>
      </c>
      <c r="AW22" s="62">
        <v>17</v>
      </c>
    </row>
    <row r="23" spans="1:49" ht="12.75">
      <c r="A23" s="81" t="s">
        <v>65</v>
      </c>
      <c r="B23" s="81" t="s">
        <v>152</v>
      </c>
      <c r="C23" s="73" t="s">
        <v>100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78">
        <v>168.25</v>
      </c>
      <c r="Y23" s="66">
        <f t="shared" si="0"/>
        <v>168.25</v>
      </c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>
        <v>1</v>
      </c>
      <c r="AP23" s="49"/>
      <c r="AQ23" s="49"/>
      <c r="AR23" s="49"/>
      <c r="AS23" s="49"/>
      <c r="AT23" s="44">
        <v>164.81</v>
      </c>
      <c r="AU23" s="66">
        <f t="shared" si="1"/>
        <v>169.81</v>
      </c>
      <c r="AV23" s="151">
        <f t="shared" si="2"/>
        <v>338.06</v>
      </c>
      <c r="AW23" s="62">
        <v>18</v>
      </c>
    </row>
    <row r="24" spans="1:49" ht="12.75" customHeight="1">
      <c r="A24" s="81" t="s">
        <v>161</v>
      </c>
      <c r="B24" s="81" t="s">
        <v>162</v>
      </c>
      <c r="C24" s="77" t="s">
        <v>100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78">
        <v>181.94</v>
      </c>
      <c r="Y24" s="66">
        <f t="shared" si="0"/>
        <v>181.94</v>
      </c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6">
        <v>160.46</v>
      </c>
      <c r="AU24" s="66">
        <f t="shared" si="1"/>
        <v>160.46</v>
      </c>
      <c r="AV24" s="151">
        <f t="shared" si="2"/>
        <v>342.4</v>
      </c>
      <c r="AW24" s="62">
        <v>19</v>
      </c>
    </row>
    <row r="25" spans="1:49" ht="12.75">
      <c r="A25" s="81" t="s">
        <v>184</v>
      </c>
      <c r="B25" s="81" t="s">
        <v>185</v>
      </c>
      <c r="C25" s="73" t="s">
        <v>100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78">
        <v>178.49</v>
      </c>
      <c r="Y25" s="66">
        <f t="shared" si="0"/>
        <v>178.49</v>
      </c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61"/>
      <c r="AT25" s="44">
        <v>164.61</v>
      </c>
      <c r="AU25" s="66">
        <f t="shared" si="1"/>
        <v>164.61</v>
      </c>
      <c r="AV25" s="151">
        <f t="shared" si="2"/>
        <v>343.1</v>
      </c>
      <c r="AW25" s="62">
        <v>20</v>
      </c>
    </row>
    <row r="26" spans="1:49" ht="12.75">
      <c r="A26" s="81" t="s">
        <v>64</v>
      </c>
      <c r="B26" s="81" t="s">
        <v>150</v>
      </c>
      <c r="C26" s="73" t="s">
        <v>81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78">
        <v>183.42</v>
      </c>
      <c r="Y26" s="66">
        <f t="shared" si="0"/>
        <v>183.42</v>
      </c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6">
        <v>161.9</v>
      </c>
      <c r="AU26" s="66">
        <f t="shared" si="1"/>
        <v>161.9</v>
      </c>
      <c r="AV26" s="151">
        <f t="shared" si="2"/>
        <v>345.32</v>
      </c>
      <c r="AW26" s="62">
        <v>21</v>
      </c>
    </row>
    <row r="27" spans="1:49" ht="12.75">
      <c r="A27" s="81" t="s">
        <v>169</v>
      </c>
      <c r="B27" s="81" t="s">
        <v>170</v>
      </c>
      <c r="C27" s="73" t="s">
        <v>100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>
        <v>1</v>
      </c>
      <c r="Q27" s="48"/>
      <c r="R27" s="48"/>
      <c r="S27" s="48"/>
      <c r="T27" s="48"/>
      <c r="U27" s="48"/>
      <c r="V27" s="48"/>
      <c r="W27" s="48"/>
      <c r="X27" s="78">
        <v>172.63</v>
      </c>
      <c r="Y27" s="66">
        <f t="shared" si="0"/>
        <v>177.63</v>
      </c>
      <c r="Z27" s="48"/>
      <c r="AA27" s="48"/>
      <c r="AB27" s="48"/>
      <c r="AC27" s="48"/>
      <c r="AD27" s="48"/>
      <c r="AE27" s="48"/>
      <c r="AF27" s="48"/>
      <c r="AG27" s="48"/>
      <c r="AH27" s="48"/>
      <c r="AI27" s="48">
        <v>1</v>
      </c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6">
        <v>170.83</v>
      </c>
      <c r="AU27" s="66">
        <f t="shared" si="1"/>
        <v>175.83</v>
      </c>
      <c r="AV27" s="151">
        <f t="shared" si="2"/>
        <v>353.46000000000004</v>
      </c>
      <c r="AW27" s="62">
        <v>22</v>
      </c>
    </row>
    <row r="28" spans="1:49" ht="12.75">
      <c r="A28" s="81" t="s">
        <v>153</v>
      </c>
      <c r="B28" s="81" t="s">
        <v>176</v>
      </c>
      <c r="C28" s="74" t="s">
        <v>81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78">
        <v>178.11</v>
      </c>
      <c r="Y28" s="66">
        <f t="shared" si="0"/>
        <v>178.11</v>
      </c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4">
        <v>192.95</v>
      </c>
      <c r="AU28" s="66">
        <f t="shared" si="1"/>
        <v>192.95</v>
      </c>
      <c r="AV28" s="151">
        <f t="shared" si="2"/>
        <v>371.06</v>
      </c>
      <c r="AW28" s="62">
        <v>23</v>
      </c>
    </row>
    <row r="29" spans="1:49" ht="12.75">
      <c r="A29" s="81" t="s">
        <v>167</v>
      </c>
      <c r="B29" s="81" t="s">
        <v>168</v>
      </c>
      <c r="C29" s="73" t="s">
        <v>100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78">
        <v>192.66</v>
      </c>
      <c r="Y29" s="66">
        <f t="shared" si="0"/>
        <v>192.66</v>
      </c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>
        <v>4</v>
      </c>
      <c r="AM29" s="48"/>
      <c r="AN29" s="48"/>
      <c r="AO29" s="48">
        <v>1</v>
      </c>
      <c r="AP29" s="48"/>
      <c r="AQ29" s="48"/>
      <c r="AR29" s="48"/>
      <c r="AS29" s="48"/>
      <c r="AT29" s="46">
        <v>168.85</v>
      </c>
      <c r="AU29" s="66">
        <f t="shared" si="1"/>
        <v>193.85</v>
      </c>
      <c r="AV29" s="151">
        <f t="shared" si="2"/>
        <v>386.51</v>
      </c>
      <c r="AW29" s="62">
        <v>23</v>
      </c>
    </row>
    <row r="30" spans="1:49" ht="12.75">
      <c r="A30" s="81" t="s">
        <v>163</v>
      </c>
      <c r="B30" s="93" t="s">
        <v>164</v>
      </c>
      <c r="C30" s="73" t="s">
        <v>82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78">
        <v>237.89</v>
      </c>
      <c r="Y30" s="66">
        <f t="shared" si="0"/>
        <v>237.89</v>
      </c>
      <c r="Z30" s="48"/>
      <c r="AA30" s="48"/>
      <c r="AB30" s="48"/>
      <c r="AC30" s="48"/>
      <c r="AD30" s="48"/>
      <c r="AE30" s="48"/>
      <c r="AF30" s="48"/>
      <c r="AG30" s="48">
        <v>1</v>
      </c>
      <c r="AH30" s="48"/>
      <c r="AI30" s="48"/>
      <c r="AJ30" s="48"/>
      <c r="AK30" s="48"/>
      <c r="AL30" s="48">
        <v>4</v>
      </c>
      <c r="AM30" s="48"/>
      <c r="AN30" s="48"/>
      <c r="AO30" s="48"/>
      <c r="AP30" s="48"/>
      <c r="AQ30" s="48"/>
      <c r="AR30" s="48"/>
      <c r="AS30" s="48"/>
      <c r="AT30" s="46">
        <v>226.15</v>
      </c>
      <c r="AU30" s="66">
        <f t="shared" si="1"/>
        <v>251.15</v>
      </c>
      <c r="AV30" s="151">
        <f t="shared" si="2"/>
        <v>489.03999999999996</v>
      </c>
      <c r="AW30" s="62">
        <v>23</v>
      </c>
    </row>
  </sheetData>
  <mergeCells count="10">
    <mergeCell ref="D4:S4"/>
    <mergeCell ref="T4:W4"/>
    <mergeCell ref="Z4:AO4"/>
    <mergeCell ref="AP4:AS4"/>
    <mergeCell ref="D1:Y1"/>
    <mergeCell ref="Z1:AU1"/>
    <mergeCell ref="D3:S3"/>
    <mergeCell ref="T3:W3"/>
    <mergeCell ref="Z3:AO3"/>
    <mergeCell ref="AP3:AS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32"/>
  <sheetViews>
    <sheetView zoomScale="95" zoomScaleNormal="95" workbookViewId="0" topLeftCell="A4">
      <pane xSplit="1" ySplit="5" topLeftCell="B9" activePane="bottomRight" state="frozen"/>
      <selection pane="topLeft" activeCell="A4" sqref="A4"/>
      <selection pane="topRight" activeCell="B4" sqref="B4"/>
      <selection pane="bottomLeft" activeCell="A8" sqref="A8"/>
      <selection pane="bottomRight" activeCell="B12" sqref="B12"/>
    </sheetView>
  </sheetViews>
  <sheetFormatPr defaultColWidth="9.140625" defaultRowHeight="12.75"/>
  <cols>
    <col min="1" max="2" width="13.7109375" style="0" customWidth="1"/>
    <col min="3" max="3" width="5.8515625" style="0" customWidth="1"/>
    <col min="4" max="4" width="2.00390625" style="0" bestFit="1" customWidth="1"/>
    <col min="5" max="8" width="1.8515625" style="0" bestFit="1" customWidth="1"/>
    <col min="9" max="9" width="2.00390625" style="0" bestFit="1" customWidth="1"/>
    <col min="10" max="12" width="1.8515625" style="0" bestFit="1" customWidth="1"/>
    <col min="13" max="17" width="2.7109375" style="0" bestFit="1" customWidth="1"/>
    <col min="18" max="18" width="2.7109375" style="0" customWidth="1"/>
    <col min="19" max="19" width="2.7109375" style="0" bestFit="1" customWidth="1"/>
    <col min="20" max="23" width="5.7109375" style="0" customWidth="1"/>
    <col min="24" max="24" width="5.7109375" style="30" bestFit="1" customWidth="1"/>
    <col min="25" max="25" width="5.7109375" style="34" customWidth="1"/>
    <col min="26" max="34" width="1.8515625" style="0" bestFit="1" customWidth="1"/>
    <col min="35" max="39" width="2.7109375" style="0" bestFit="1" customWidth="1"/>
    <col min="40" max="40" width="2.7109375" style="0" customWidth="1"/>
    <col min="41" max="41" width="2.7109375" style="0" bestFit="1" customWidth="1"/>
    <col min="42" max="45" width="5.7109375" style="0" customWidth="1"/>
    <col min="46" max="46" width="5.7109375" style="30" customWidth="1"/>
    <col min="47" max="48" width="5.7109375" style="42" customWidth="1"/>
    <col min="49" max="49" width="5.7109375" style="12" customWidth="1"/>
  </cols>
  <sheetData>
    <row r="1" spans="1:49" ht="12.75">
      <c r="A1" s="13" t="s">
        <v>28</v>
      </c>
      <c r="B1" s="70"/>
      <c r="C1" s="70"/>
      <c r="D1" s="128" t="s">
        <v>11</v>
      </c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30"/>
      <c r="Z1" s="128" t="s">
        <v>16</v>
      </c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30"/>
      <c r="AV1" s="39"/>
      <c r="AW1" s="15"/>
    </row>
    <row r="2" spans="1:49" ht="12.75">
      <c r="A2" s="16" t="s">
        <v>33</v>
      </c>
      <c r="B2" s="71"/>
      <c r="C2" s="7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27"/>
      <c r="Y2" s="31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27"/>
      <c r="AU2" s="36"/>
      <c r="AV2" s="40"/>
      <c r="AW2" s="17"/>
    </row>
    <row r="3" spans="1:49" ht="13.8" thickBo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7"/>
      <c r="Y3" s="31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27"/>
      <c r="AU3" s="36"/>
      <c r="AV3" s="40"/>
      <c r="AW3" s="17"/>
    </row>
    <row r="4" spans="1:49" ht="12.75">
      <c r="A4" s="13" t="s">
        <v>272</v>
      </c>
      <c r="B4" s="70"/>
      <c r="C4" s="70"/>
      <c r="D4" s="128" t="s">
        <v>11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30"/>
      <c r="Z4" s="128" t="s">
        <v>16</v>
      </c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30"/>
      <c r="AV4" s="111"/>
      <c r="AW4" s="15"/>
    </row>
    <row r="5" spans="1:49" ht="12.75">
      <c r="A5" s="16" t="s">
        <v>33</v>
      </c>
      <c r="B5" s="71"/>
      <c r="C5" s="7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27"/>
      <c r="Y5" s="31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27"/>
      <c r="AU5" s="35"/>
      <c r="AV5" s="112"/>
      <c r="AW5" s="17"/>
    </row>
    <row r="6" spans="1:49" ht="12.75">
      <c r="A6" s="5"/>
      <c r="B6" s="6"/>
      <c r="C6" s="6"/>
      <c r="D6" s="122" t="s">
        <v>2</v>
      </c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2" t="s">
        <v>5</v>
      </c>
      <c r="U6" s="123"/>
      <c r="V6" s="123"/>
      <c r="W6" s="124"/>
      <c r="X6" s="28"/>
      <c r="Y6" s="31" t="s">
        <v>15</v>
      </c>
      <c r="Z6" s="122" t="s">
        <v>2</v>
      </c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2" t="s">
        <v>5</v>
      </c>
      <c r="AQ6" s="123"/>
      <c r="AR6" s="123"/>
      <c r="AS6" s="124"/>
      <c r="AT6" s="28"/>
      <c r="AU6" s="36" t="s">
        <v>12</v>
      </c>
      <c r="AV6" s="40" t="s">
        <v>13</v>
      </c>
      <c r="AW6" s="17"/>
    </row>
    <row r="7" spans="1:49" ht="12.75">
      <c r="A7" s="5"/>
      <c r="B7" s="6"/>
      <c r="C7" s="6"/>
      <c r="D7" s="122" t="s">
        <v>3</v>
      </c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2" t="s">
        <v>6</v>
      </c>
      <c r="U7" s="123"/>
      <c r="V7" s="123"/>
      <c r="W7" s="124"/>
      <c r="X7" s="26" t="s">
        <v>8</v>
      </c>
      <c r="Y7" s="31" t="s">
        <v>9</v>
      </c>
      <c r="Z7" s="122" t="s">
        <v>3</v>
      </c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2" t="s">
        <v>6</v>
      </c>
      <c r="AQ7" s="123"/>
      <c r="AR7" s="123"/>
      <c r="AS7" s="124"/>
      <c r="AT7" s="26" t="s">
        <v>8</v>
      </c>
      <c r="AU7" s="36" t="s">
        <v>9</v>
      </c>
      <c r="AV7" s="40" t="s">
        <v>9</v>
      </c>
      <c r="AW7" s="17"/>
    </row>
    <row r="8" spans="1:49" ht="12.75">
      <c r="A8" s="8" t="s">
        <v>1</v>
      </c>
      <c r="B8" s="7" t="s">
        <v>186</v>
      </c>
      <c r="C8" s="7" t="s">
        <v>101</v>
      </c>
      <c r="D8" s="9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7">
        <v>13</v>
      </c>
      <c r="Q8" s="7">
        <v>14</v>
      </c>
      <c r="R8" s="7">
        <v>15</v>
      </c>
      <c r="S8" s="7">
        <v>16</v>
      </c>
      <c r="T8" s="108">
        <v>6</v>
      </c>
      <c r="U8" s="109">
        <v>11</v>
      </c>
      <c r="V8" s="109">
        <v>13</v>
      </c>
      <c r="W8" s="110" t="s">
        <v>7</v>
      </c>
      <c r="X8" s="29" t="s">
        <v>10</v>
      </c>
      <c r="Y8" s="32" t="s">
        <v>10</v>
      </c>
      <c r="Z8" s="9">
        <v>1</v>
      </c>
      <c r="AA8" s="7">
        <v>2</v>
      </c>
      <c r="AB8" s="7">
        <v>3</v>
      </c>
      <c r="AC8" s="7">
        <v>4</v>
      </c>
      <c r="AD8" s="7">
        <v>5</v>
      </c>
      <c r="AE8" s="7">
        <v>6</v>
      </c>
      <c r="AF8" s="7">
        <v>7</v>
      </c>
      <c r="AG8" s="7">
        <v>8</v>
      </c>
      <c r="AH8" s="7">
        <v>9</v>
      </c>
      <c r="AI8" s="7">
        <v>10</v>
      </c>
      <c r="AJ8" s="7">
        <v>11</v>
      </c>
      <c r="AK8" s="7">
        <v>12</v>
      </c>
      <c r="AL8" s="7">
        <v>13</v>
      </c>
      <c r="AM8" s="7">
        <v>14</v>
      </c>
      <c r="AN8" s="7">
        <v>15</v>
      </c>
      <c r="AO8" s="7">
        <v>16</v>
      </c>
      <c r="AP8" s="108">
        <v>6</v>
      </c>
      <c r="AQ8" s="109">
        <v>11</v>
      </c>
      <c r="AR8" s="109">
        <v>13</v>
      </c>
      <c r="AS8" s="110" t="s">
        <v>7</v>
      </c>
      <c r="AT8" s="29" t="s">
        <v>10</v>
      </c>
      <c r="AU8" s="37" t="s">
        <v>10</v>
      </c>
      <c r="AV8" s="41" t="s">
        <v>10</v>
      </c>
      <c r="AW8" s="22" t="s">
        <v>14</v>
      </c>
    </row>
    <row r="9" spans="1:49" ht="12.75">
      <c r="A9" s="141" t="s">
        <v>55</v>
      </c>
      <c r="B9" s="147" t="s">
        <v>205</v>
      </c>
      <c r="C9" s="68" t="s">
        <v>100</v>
      </c>
      <c r="D9" s="120"/>
      <c r="E9" s="117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66">
        <v>144.46</v>
      </c>
      <c r="Y9" s="66">
        <f aca="true" t="shared" si="0" ref="Y9:Y32">X9+(SUM(D9:S9)*5)+T9+U9+V9+W9</f>
        <v>144.46</v>
      </c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66">
        <v>144.42</v>
      </c>
      <c r="AU9" s="66">
        <f aca="true" t="shared" si="1" ref="AU9:AU32">AT9+(SUM(Z9:AO9)*5)+AP9+AQ9+AR9+AS9</f>
        <v>144.42</v>
      </c>
      <c r="AV9" s="84">
        <f aca="true" t="shared" si="2" ref="AV9:AV32">SUM(AU9,Y9)</f>
        <v>288.88</v>
      </c>
      <c r="AW9" s="118">
        <v>1</v>
      </c>
    </row>
    <row r="10" spans="1:49" ht="12.75">
      <c r="A10" s="141" t="s">
        <v>207</v>
      </c>
      <c r="B10" s="141" t="s">
        <v>208</v>
      </c>
      <c r="C10" s="68" t="s">
        <v>84</v>
      </c>
      <c r="D10" s="121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>
        <v>1</v>
      </c>
      <c r="T10" s="119"/>
      <c r="U10" s="119"/>
      <c r="V10" s="119"/>
      <c r="W10" s="119"/>
      <c r="X10" s="66">
        <v>146.19</v>
      </c>
      <c r="Y10" s="66">
        <f t="shared" si="0"/>
        <v>151.19</v>
      </c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66">
        <v>142.77</v>
      </c>
      <c r="AU10" s="66">
        <f t="shared" si="1"/>
        <v>142.77</v>
      </c>
      <c r="AV10" s="84">
        <f t="shared" si="2"/>
        <v>293.96000000000004</v>
      </c>
      <c r="AW10" s="118">
        <v>2</v>
      </c>
    </row>
    <row r="11" spans="1:49" ht="12.75">
      <c r="A11" s="141" t="s">
        <v>188</v>
      </c>
      <c r="B11" s="141" t="s">
        <v>189</v>
      </c>
      <c r="C11" s="68" t="s">
        <v>81</v>
      </c>
      <c r="D11" s="12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>
        <v>1</v>
      </c>
      <c r="T11" s="119"/>
      <c r="U11" s="119"/>
      <c r="V11" s="119"/>
      <c r="W11" s="119"/>
      <c r="X11" s="66">
        <v>143.17</v>
      </c>
      <c r="Y11" s="66">
        <f t="shared" si="0"/>
        <v>148.17</v>
      </c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66">
        <v>145.88</v>
      </c>
      <c r="AU11" s="66">
        <f t="shared" si="1"/>
        <v>145.88</v>
      </c>
      <c r="AV11" s="84">
        <f t="shared" si="2"/>
        <v>294.04999999999995</v>
      </c>
      <c r="AW11" s="118">
        <v>3</v>
      </c>
    </row>
    <row r="12" spans="1:49" ht="12.75">
      <c r="A12" s="141" t="s">
        <v>190</v>
      </c>
      <c r="B12" s="148" t="s">
        <v>277</v>
      </c>
      <c r="C12" s="68" t="s">
        <v>81</v>
      </c>
      <c r="D12" s="121"/>
      <c r="E12" s="117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>
        <v>1</v>
      </c>
      <c r="T12" s="119"/>
      <c r="U12" s="119"/>
      <c r="V12" s="119"/>
      <c r="W12" s="119"/>
      <c r="X12" s="66">
        <v>144.46</v>
      </c>
      <c r="Y12" s="66">
        <f t="shared" si="0"/>
        <v>149.46</v>
      </c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66">
        <v>145.57</v>
      </c>
      <c r="AU12" s="66">
        <f t="shared" si="1"/>
        <v>145.57</v>
      </c>
      <c r="AV12" s="84">
        <f t="shared" si="2"/>
        <v>295.03</v>
      </c>
      <c r="AW12" s="118">
        <v>4</v>
      </c>
    </row>
    <row r="13" spans="1:49" ht="12.75">
      <c r="A13" s="141" t="s">
        <v>191</v>
      </c>
      <c r="B13" s="141" t="s">
        <v>192</v>
      </c>
      <c r="C13" s="68" t="s">
        <v>100</v>
      </c>
      <c r="D13" s="121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66">
        <v>150.61</v>
      </c>
      <c r="Y13" s="66">
        <f t="shared" si="0"/>
        <v>150.61</v>
      </c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66">
        <v>147.06</v>
      </c>
      <c r="AU13" s="66">
        <f t="shared" si="1"/>
        <v>147.06</v>
      </c>
      <c r="AV13" s="84">
        <f t="shared" si="2"/>
        <v>297.67</v>
      </c>
      <c r="AW13" s="118">
        <v>5</v>
      </c>
    </row>
    <row r="14" spans="1:49" ht="12.75">
      <c r="A14" s="141" t="s">
        <v>196</v>
      </c>
      <c r="B14" s="141" t="s">
        <v>197</v>
      </c>
      <c r="C14" s="68" t="s">
        <v>100</v>
      </c>
      <c r="D14" s="121">
        <v>1</v>
      </c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>
        <v>1</v>
      </c>
      <c r="R14" s="119"/>
      <c r="S14" s="119"/>
      <c r="T14" s="119"/>
      <c r="U14" s="119"/>
      <c r="V14" s="119"/>
      <c r="W14" s="119"/>
      <c r="X14" s="66">
        <v>146.83</v>
      </c>
      <c r="Y14" s="66">
        <f t="shared" si="0"/>
        <v>156.83</v>
      </c>
      <c r="Z14" s="119">
        <v>1</v>
      </c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66">
        <v>140.09</v>
      </c>
      <c r="AU14" s="66">
        <f t="shared" si="1"/>
        <v>145.09</v>
      </c>
      <c r="AV14" s="84">
        <f t="shared" si="2"/>
        <v>301.92</v>
      </c>
      <c r="AW14" s="118">
        <v>6</v>
      </c>
    </row>
    <row r="15" spans="1:49" ht="12.75">
      <c r="A15" s="81" t="s">
        <v>57</v>
      </c>
      <c r="B15" s="81" t="s">
        <v>195</v>
      </c>
      <c r="C15" s="73" t="s">
        <v>100</v>
      </c>
      <c r="D15" s="57">
        <v>1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3"/>
      <c r="W15" s="43"/>
      <c r="X15" s="44">
        <v>148.64</v>
      </c>
      <c r="Y15" s="66">
        <f t="shared" si="0"/>
        <v>153.64</v>
      </c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>
        <v>1</v>
      </c>
      <c r="AP15" s="43"/>
      <c r="AQ15" s="43"/>
      <c r="AR15" s="43"/>
      <c r="AS15" s="43"/>
      <c r="AT15" s="44">
        <v>143.63</v>
      </c>
      <c r="AU15" s="66">
        <f t="shared" si="1"/>
        <v>148.63</v>
      </c>
      <c r="AV15" s="84">
        <f t="shared" si="2"/>
        <v>302.27</v>
      </c>
      <c r="AW15" s="62">
        <v>7</v>
      </c>
    </row>
    <row r="16" spans="1:49" ht="12.75">
      <c r="A16" s="86" t="s">
        <v>199</v>
      </c>
      <c r="B16" s="86" t="s">
        <v>200</v>
      </c>
      <c r="C16" s="82" t="s">
        <v>82</v>
      </c>
      <c r="D16" s="49"/>
      <c r="E16" s="49"/>
      <c r="F16" s="49"/>
      <c r="G16" s="49"/>
      <c r="H16" s="49"/>
      <c r="I16" s="49"/>
      <c r="J16" s="49"/>
      <c r="K16" s="49"/>
      <c r="L16" s="49"/>
      <c r="M16" s="49">
        <v>1</v>
      </c>
      <c r="N16" s="49"/>
      <c r="O16" s="49"/>
      <c r="P16" s="49"/>
      <c r="Q16" s="49"/>
      <c r="R16" s="49"/>
      <c r="S16" s="49">
        <v>1</v>
      </c>
      <c r="T16" s="49"/>
      <c r="U16" s="49"/>
      <c r="V16" s="49"/>
      <c r="W16" s="49"/>
      <c r="X16" s="44">
        <v>141.71</v>
      </c>
      <c r="Y16" s="66">
        <f t="shared" si="0"/>
        <v>151.71</v>
      </c>
      <c r="Z16" s="43"/>
      <c r="AA16" s="43"/>
      <c r="AB16" s="43"/>
      <c r="AC16" s="43"/>
      <c r="AD16" s="43"/>
      <c r="AE16" s="43"/>
      <c r="AF16" s="43"/>
      <c r="AG16" s="43"/>
      <c r="AH16" s="43">
        <v>1</v>
      </c>
      <c r="AI16" s="43">
        <v>1</v>
      </c>
      <c r="AJ16" s="43"/>
      <c r="AK16" s="43"/>
      <c r="AL16" s="43"/>
      <c r="AM16" s="43"/>
      <c r="AN16" s="43"/>
      <c r="AO16" s="43">
        <v>1</v>
      </c>
      <c r="AP16" s="43"/>
      <c r="AQ16" s="43"/>
      <c r="AR16" s="43"/>
      <c r="AS16" s="43"/>
      <c r="AT16" s="44">
        <v>135.68</v>
      </c>
      <c r="AU16" s="66">
        <f t="shared" si="1"/>
        <v>150.68</v>
      </c>
      <c r="AV16" s="84">
        <f t="shared" si="2"/>
        <v>302.39</v>
      </c>
      <c r="AW16" s="62">
        <v>8</v>
      </c>
    </row>
    <row r="17" spans="1:49" ht="12.75">
      <c r="A17" s="85" t="s">
        <v>209</v>
      </c>
      <c r="B17" s="85" t="s">
        <v>210</v>
      </c>
      <c r="C17" s="73" t="s">
        <v>81</v>
      </c>
      <c r="D17" s="49"/>
      <c r="E17" s="49"/>
      <c r="F17" s="43"/>
      <c r="G17" s="43"/>
      <c r="H17" s="43"/>
      <c r="I17" s="43"/>
      <c r="J17" s="43"/>
      <c r="K17" s="43"/>
      <c r="L17" s="43">
        <v>1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4">
        <v>152.83</v>
      </c>
      <c r="Y17" s="66">
        <f t="shared" si="0"/>
        <v>157.83</v>
      </c>
      <c r="Z17" s="43">
        <v>1</v>
      </c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4">
        <v>139.82</v>
      </c>
      <c r="AU17" s="66">
        <f t="shared" si="1"/>
        <v>144.82</v>
      </c>
      <c r="AV17" s="84">
        <f t="shared" si="2"/>
        <v>302.65</v>
      </c>
      <c r="AW17" s="62">
        <v>9</v>
      </c>
    </row>
    <row r="18" spans="1:49" ht="12.75">
      <c r="A18" s="81" t="s">
        <v>211</v>
      </c>
      <c r="B18" s="81" t="s">
        <v>212</v>
      </c>
      <c r="C18" s="73" t="s">
        <v>100</v>
      </c>
      <c r="D18" s="48">
        <v>1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>
        <v>1</v>
      </c>
      <c r="R18" s="48"/>
      <c r="S18" s="48">
        <v>1</v>
      </c>
      <c r="T18" s="48"/>
      <c r="U18" s="48"/>
      <c r="V18" s="48"/>
      <c r="W18" s="48"/>
      <c r="X18" s="46">
        <v>146.74</v>
      </c>
      <c r="Y18" s="66">
        <f t="shared" si="0"/>
        <v>161.74</v>
      </c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4">
        <v>141.49</v>
      </c>
      <c r="AU18" s="66">
        <f t="shared" si="1"/>
        <v>141.49</v>
      </c>
      <c r="AV18" s="84">
        <f t="shared" si="2"/>
        <v>303.23</v>
      </c>
      <c r="AW18" s="62">
        <v>10</v>
      </c>
    </row>
    <row r="19" spans="1:49" ht="12.75">
      <c r="A19" s="81" t="s">
        <v>265</v>
      </c>
      <c r="B19" s="81" t="s">
        <v>221</v>
      </c>
      <c r="C19" s="73" t="s">
        <v>81</v>
      </c>
      <c r="D19" s="48"/>
      <c r="E19" s="56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3"/>
      <c r="W19" s="43"/>
      <c r="X19" s="44">
        <v>147.71</v>
      </c>
      <c r="Y19" s="66">
        <f t="shared" si="0"/>
        <v>147.71</v>
      </c>
      <c r="Z19" s="43"/>
      <c r="AA19" s="43"/>
      <c r="AB19" s="43"/>
      <c r="AC19" s="43">
        <v>1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4">
        <v>151.73</v>
      </c>
      <c r="AU19" s="66">
        <f t="shared" si="1"/>
        <v>156.73</v>
      </c>
      <c r="AV19" s="84">
        <f t="shared" si="2"/>
        <v>304.44</v>
      </c>
      <c r="AW19" s="62">
        <v>11</v>
      </c>
    </row>
    <row r="20" spans="1:49" ht="12.75">
      <c r="A20" s="81" t="s">
        <v>53</v>
      </c>
      <c r="B20" s="81" t="s">
        <v>193</v>
      </c>
      <c r="C20" s="82" t="s">
        <v>82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3"/>
      <c r="W20" s="43"/>
      <c r="X20" s="44">
        <v>157.01</v>
      </c>
      <c r="Y20" s="66">
        <f t="shared" si="0"/>
        <v>157.01</v>
      </c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4">
        <v>148.46</v>
      </c>
      <c r="AU20" s="66">
        <f t="shared" si="1"/>
        <v>148.46</v>
      </c>
      <c r="AV20" s="84">
        <f t="shared" si="2"/>
        <v>305.47</v>
      </c>
      <c r="AW20" s="62">
        <v>12</v>
      </c>
    </row>
    <row r="21" spans="1:49" ht="12.75">
      <c r="A21" s="81" t="s">
        <v>194</v>
      </c>
      <c r="B21" s="81" t="s">
        <v>224</v>
      </c>
      <c r="C21" s="73" t="s">
        <v>81</v>
      </c>
      <c r="D21" s="49"/>
      <c r="E21" s="49"/>
      <c r="F21" s="43"/>
      <c r="G21" s="43"/>
      <c r="H21" s="43"/>
      <c r="I21" s="43"/>
      <c r="J21" s="43"/>
      <c r="K21" s="43"/>
      <c r="L21" s="43"/>
      <c r="M21" s="43"/>
      <c r="N21" s="43">
        <v>1</v>
      </c>
      <c r="O21" s="43"/>
      <c r="P21" s="43"/>
      <c r="Q21" s="43"/>
      <c r="R21" s="43"/>
      <c r="S21" s="43"/>
      <c r="T21" s="43"/>
      <c r="U21" s="43"/>
      <c r="V21" s="43"/>
      <c r="W21" s="43"/>
      <c r="X21" s="44">
        <v>153.39</v>
      </c>
      <c r="Y21" s="66">
        <f t="shared" si="0"/>
        <v>158.39</v>
      </c>
      <c r="Z21" s="43"/>
      <c r="AA21" s="43"/>
      <c r="AB21" s="43"/>
      <c r="AC21" s="43"/>
      <c r="AD21" s="43"/>
      <c r="AE21" s="43"/>
      <c r="AF21" s="43">
        <v>1</v>
      </c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4">
        <v>145.85</v>
      </c>
      <c r="AU21" s="66">
        <f t="shared" si="1"/>
        <v>150.85</v>
      </c>
      <c r="AV21" s="84">
        <f t="shared" si="2"/>
        <v>309.24</v>
      </c>
      <c r="AW21" s="62">
        <v>13</v>
      </c>
    </row>
    <row r="22" spans="1:49" ht="12.75">
      <c r="A22" s="81" t="s">
        <v>259</v>
      </c>
      <c r="B22" s="96" t="s">
        <v>260</v>
      </c>
      <c r="C22" s="73" t="s">
        <v>81</v>
      </c>
      <c r="D22" s="48"/>
      <c r="E22" s="48"/>
      <c r="F22" s="48"/>
      <c r="G22" s="48">
        <v>1</v>
      </c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>
        <v>1</v>
      </c>
      <c r="T22" s="48"/>
      <c r="U22" s="48"/>
      <c r="V22" s="48"/>
      <c r="W22" s="48"/>
      <c r="X22" s="46">
        <v>151.47</v>
      </c>
      <c r="Y22" s="67">
        <f t="shared" si="0"/>
        <v>161.47</v>
      </c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>
        <v>1</v>
      </c>
      <c r="AM22" s="48"/>
      <c r="AN22" s="48"/>
      <c r="AO22" s="48"/>
      <c r="AP22" s="48"/>
      <c r="AQ22" s="48"/>
      <c r="AR22" s="48"/>
      <c r="AS22" s="48"/>
      <c r="AT22" s="46">
        <v>144.07</v>
      </c>
      <c r="AU22" s="67">
        <f t="shared" si="1"/>
        <v>149.07</v>
      </c>
      <c r="AV22" s="84">
        <f t="shared" si="2"/>
        <v>310.53999999999996</v>
      </c>
      <c r="AW22" s="62">
        <v>14</v>
      </c>
    </row>
    <row r="23" spans="1:49" ht="12.75">
      <c r="A23" s="85" t="s">
        <v>56</v>
      </c>
      <c r="B23" s="81" t="s">
        <v>198</v>
      </c>
      <c r="C23" s="73" t="s">
        <v>100</v>
      </c>
      <c r="D23" s="49"/>
      <c r="E23" s="49"/>
      <c r="F23" s="43"/>
      <c r="G23" s="43"/>
      <c r="H23" s="43"/>
      <c r="I23" s="43"/>
      <c r="J23" s="43"/>
      <c r="K23" s="43"/>
      <c r="L23" s="43"/>
      <c r="M23" s="43"/>
      <c r="N23" s="43">
        <v>1</v>
      </c>
      <c r="O23" s="43"/>
      <c r="P23" s="43">
        <v>1</v>
      </c>
      <c r="Q23" s="43"/>
      <c r="R23" s="43"/>
      <c r="S23" s="43"/>
      <c r="T23" s="43"/>
      <c r="U23" s="43"/>
      <c r="V23" s="43"/>
      <c r="W23" s="43"/>
      <c r="X23" s="44">
        <v>158.17</v>
      </c>
      <c r="Y23" s="66">
        <f t="shared" si="0"/>
        <v>168.17</v>
      </c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>
        <v>1</v>
      </c>
      <c r="AP23" s="43"/>
      <c r="AQ23" s="43"/>
      <c r="AR23" s="43"/>
      <c r="AS23" s="43"/>
      <c r="AT23" s="44">
        <v>144.24</v>
      </c>
      <c r="AU23" s="66">
        <f t="shared" si="1"/>
        <v>149.24</v>
      </c>
      <c r="AV23" s="84">
        <f t="shared" si="2"/>
        <v>317.40999999999997</v>
      </c>
      <c r="AW23" s="62">
        <v>15</v>
      </c>
    </row>
    <row r="24" spans="1:49" ht="12.75">
      <c r="A24" s="86" t="s">
        <v>201</v>
      </c>
      <c r="B24" s="86" t="s">
        <v>202</v>
      </c>
      <c r="C24" s="80" t="s">
        <v>84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3"/>
      <c r="W24" s="43"/>
      <c r="X24" s="44">
        <v>166.86</v>
      </c>
      <c r="Y24" s="66">
        <f t="shared" si="0"/>
        <v>166.86</v>
      </c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4">
        <v>157.66</v>
      </c>
      <c r="AU24" s="66">
        <f t="shared" si="1"/>
        <v>157.66</v>
      </c>
      <c r="AV24" s="84">
        <f t="shared" si="2"/>
        <v>324.52</v>
      </c>
      <c r="AW24" s="62">
        <v>16</v>
      </c>
    </row>
    <row r="25" spans="1:49" ht="12.75" customHeight="1">
      <c r="A25" s="87" t="s">
        <v>203</v>
      </c>
      <c r="B25" s="87" t="s">
        <v>204</v>
      </c>
      <c r="C25" s="82" t="s">
        <v>100</v>
      </c>
      <c r="D25" s="48"/>
      <c r="E25" s="56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3"/>
      <c r="W25" s="43"/>
      <c r="X25" s="44">
        <v>166.29</v>
      </c>
      <c r="Y25" s="66">
        <f t="shared" si="0"/>
        <v>166.29</v>
      </c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>
        <v>1</v>
      </c>
      <c r="AP25" s="43"/>
      <c r="AQ25" s="43"/>
      <c r="AR25" s="43"/>
      <c r="AS25" s="43"/>
      <c r="AT25" s="44">
        <v>153.23</v>
      </c>
      <c r="AU25" s="66">
        <f t="shared" si="1"/>
        <v>158.23</v>
      </c>
      <c r="AV25" s="84">
        <f t="shared" si="2"/>
        <v>324.52</v>
      </c>
      <c r="AW25" s="62">
        <v>17</v>
      </c>
    </row>
    <row r="26" spans="1:49" ht="15.75" customHeight="1">
      <c r="A26" s="81" t="s">
        <v>54</v>
      </c>
      <c r="B26" s="81" t="s">
        <v>206</v>
      </c>
      <c r="C26" s="73" t="s">
        <v>100</v>
      </c>
      <c r="D26" s="43"/>
      <c r="E26" s="49"/>
      <c r="F26" s="43"/>
      <c r="G26" s="43">
        <v>1</v>
      </c>
      <c r="H26" s="43"/>
      <c r="I26" s="43"/>
      <c r="J26" s="43"/>
      <c r="K26" s="43"/>
      <c r="L26" s="43">
        <v>1</v>
      </c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4">
        <v>156.48</v>
      </c>
      <c r="Y26" s="66">
        <f t="shared" si="0"/>
        <v>166.48</v>
      </c>
      <c r="Z26" s="43">
        <v>1</v>
      </c>
      <c r="AA26" s="43"/>
      <c r="AB26" s="43"/>
      <c r="AC26" s="43"/>
      <c r="AD26" s="43"/>
      <c r="AE26" s="43"/>
      <c r="AF26" s="43"/>
      <c r="AG26" s="43"/>
      <c r="AH26" s="43"/>
      <c r="AI26" s="43">
        <v>1</v>
      </c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4">
        <v>151.75</v>
      </c>
      <c r="AU26" s="66">
        <f t="shared" si="1"/>
        <v>161.75</v>
      </c>
      <c r="AV26" s="84">
        <f t="shared" si="2"/>
        <v>328.23</v>
      </c>
      <c r="AW26" s="62">
        <v>18</v>
      </c>
    </row>
    <row r="27" spans="1:49" ht="12.75" customHeight="1">
      <c r="A27" s="81" t="s">
        <v>213</v>
      </c>
      <c r="B27" s="81" t="s">
        <v>214</v>
      </c>
      <c r="C27" s="77" t="s">
        <v>84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6">
        <v>161.44</v>
      </c>
      <c r="Y27" s="66">
        <f t="shared" si="0"/>
        <v>161.44</v>
      </c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>
        <v>1</v>
      </c>
      <c r="AM27" s="43"/>
      <c r="AN27" s="43"/>
      <c r="AO27" s="43"/>
      <c r="AP27" s="43"/>
      <c r="AQ27" s="43"/>
      <c r="AR27" s="43"/>
      <c r="AS27" s="43"/>
      <c r="AT27" s="44">
        <v>162.79</v>
      </c>
      <c r="AU27" s="66">
        <f t="shared" si="1"/>
        <v>167.79</v>
      </c>
      <c r="AV27" s="84">
        <f t="shared" si="2"/>
        <v>329.23</v>
      </c>
      <c r="AW27" s="62">
        <v>19</v>
      </c>
    </row>
    <row r="28" spans="1:49" ht="13.8">
      <c r="A28" s="97" t="s">
        <v>215</v>
      </c>
      <c r="B28" s="95" t="s">
        <v>216</v>
      </c>
      <c r="C28" s="74" t="s">
        <v>84</v>
      </c>
      <c r="D28" s="49"/>
      <c r="E28" s="49"/>
      <c r="F28" s="43"/>
      <c r="G28" s="43"/>
      <c r="H28" s="43"/>
      <c r="I28" s="43"/>
      <c r="J28" s="43"/>
      <c r="K28" s="43"/>
      <c r="L28" s="43"/>
      <c r="M28" s="43">
        <v>1</v>
      </c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4">
        <v>165.15</v>
      </c>
      <c r="Y28" s="66">
        <f t="shared" si="0"/>
        <v>170.15</v>
      </c>
      <c r="Z28" s="43"/>
      <c r="AA28" s="43"/>
      <c r="AB28" s="43"/>
      <c r="AC28" s="43">
        <v>1</v>
      </c>
      <c r="AD28" s="43"/>
      <c r="AE28" s="43"/>
      <c r="AF28" s="43"/>
      <c r="AG28" s="43"/>
      <c r="AH28" s="43"/>
      <c r="AI28" s="43">
        <v>1</v>
      </c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4">
        <v>152.81</v>
      </c>
      <c r="AU28" s="66">
        <f t="shared" si="1"/>
        <v>162.81</v>
      </c>
      <c r="AV28" s="84">
        <f t="shared" si="2"/>
        <v>332.96000000000004</v>
      </c>
      <c r="AW28" s="62">
        <v>20</v>
      </c>
    </row>
    <row r="29" spans="1:49" ht="12.75">
      <c r="A29" s="81" t="s">
        <v>217</v>
      </c>
      <c r="B29" s="81" t="s">
        <v>218</v>
      </c>
      <c r="C29" s="73" t="s">
        <v>100</v>
      </c>
      <c r="D29" s="49"/>
      <c r="E29" s="49"/>
      <c r="F29" s="43"/>
      <c r="G29" s="43"/>
      <c r="H29" s="43"/>
      <c r="I29" s="43"/>
      <c r="J29" s="43"/>
      <c r="K29" s="43"/>
      <c r="L29" s="43"/>
      <c r="M29" s="43">
        <v>1</v>
      </c>
      <c r="N29" s="43"/>
      <c r="O29" s="43"/>
      <c r="P29" s="43"/>
      <c r="Q29" s="43"/>
      <c r="R29" s="43"/>
      <c r="S29" s="43">
        <v>1</v>
      </c>
      <c r="T29" s="43"/>
      <c r="U29" s="43"/>
      <c r="V29" s="43"/>
      <c r="W29" s="43"/>
      <c r="X29" s="44">
        <v>181.43</v>
      </c>
      <c r="Y29" s="66">
        <f t="shared" si="0"/>
        <v>191.43</v>
      </c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4">
        <v>197.09</v>
      </c>
      <c r="AU29" s="66">
        <f t="shared" si="1"/>
        <v>197.09</v>
      </c>
      <c r="AV29" s="84">
        <f t="shared" si="2"/>
        <v>388.52</v>
      </c>
      <c r="AW29" s="62">
        <v>21</v>
      </c>
    </row>
    <row r="30" spans="1:49" ht="12.75">
      <c r="A30" s="81" t="s">
        <v>258</v>
      </c>
      <c r="B30" s="49" t="s">
        <v>264</v>
      </c>
      <c r="C30" s="73" t="s">
        <v>81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6">
        <v>221.81</v>
      </c>
      <c r="Y30" s="66">
        <f t="shared" si="0"/>
        <v>221.81</v>
      </c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>
        <v>1</v>
      </c>
      <c r="AP30" s="43"/>
      <c r="AQ30" s="43"/>
      <c r="AR30" s="43"/>
      <c r="AS30" s="43"/>
      <c r="AT30" s="44">
        <v>206.36</v>
      </c>
      <c r="AU30" s="66">
        <f t="shared" si="1"/>
        <v>211.36</v>
      </c>
      <c r="AV30" s="84">
        <f t="shared" si="2"/>
        <v>433.17</v>
      </c>
      <c r="AW30" s="62">
        <v>22</v>
      </c>
    </row>
    <row r="31" spans="1:49" ht="12.75">
      <c r="A31" s="81" t="s">
        <v>219</v>
      </c>
      <c r="B31" s="81" t="s">
        <v>220</v>
      </c>
      <c r="C31" s="73" t="s">
        <v>100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6" t="s">
        <v>269</v>
      </c>
      <c r="Y31" s="66" t="e">
        <f t="shared" si="0"/>
        <v>#VALUE!</v>
      </c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4"/>
      <c r="AU31" s="66">
        <f t="shared" si="1"/>
        <v>0</v>
      </c>
      <c r="AV31" s="84" t="e">
        <f t="shared" si="2"/>
        <v>#VALUE!</v>
      </c>
      <c r="AW31" s="62">
        <v>23</v>
      </c>
    </row>
    <row r="32" spans="1:49" ht="12.75">
      <c r="A32" s="93" t="s">
        <v>222</v>
      </c>
      <c r="B32" s="93" t="s">
        <v>223</v>
      </c>
      <c r="C32" s="83" t="s">
        <v>82</v>
      </c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6" t="s">
        <v>269</v>
      </c>
      <c r="Y32" s="66" t="e">
        <f t="shared" si="0"/>
        <v>#VALUE!</v>
      </c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4"/>
      <c r="AU32" s="66">
        <f t="shared" si="1"/>
        <v>0</v>
      </c>
      <c r="AV32" s="84" t="e">
        <f t="shared" si="2"/>
        <v>#VALUE!</v>
      </c>
      <c r="AW32" s="62">
        <v>24</v>
      </c>
    </row>
  </sheetData>
  <mergeCells count="12">
    <mergeCell ref="D4:Y4"/>
    <mergeCell ref="Z4:AU4"/>
    <mergeCell ref="D7:S7"/>
    <mergeCell ref="T7:W7"/>
    <mergeCell ref="Z7:AO7"/>
    <mergeCell ref="AP7:AS7"/>
    <mergeCell ref="D1:Y1"/>
    <mergeCell ref="Z1:AU1"/>
    <mergeCell ref="D6:S6"/>
    <mergeCell ref="T6:W6"/>
    <mergeCell ref="Z6:AO6"/>
    <mergeCell ref="AP6:AS6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2"/>
  <sheetViews>
    <sheetView workbookViewId="0" topLeftCell="A1">
      <pane xSplit="1" topLeftCell="B1" activePane="topRight" state="frozen"/>
      <selection pane="topRight" activeCell="B3" sqref="B3:Q3"/>
    </sheetView>
  </sheetViews>
  <sheetFormatPr defaultColWidth="9.140625" defaultRowHeight="12.75"/>
  <cols>
    <col min="1" max="1" width="20.57421875" style="0" customWidth="1"/>
    <col min="2" max="10" width="1.8515625" style="0" bestFit="1" customWidth="1"/>
    <col min="11" max="13" width="2.7109375" style="0" bestFit="1" customWidth="1"/>
    <col min="14" max="16" width="2.7109375" style="0" customWidth="1"/>
    <col min="17" max="17" width="2.7109375" style="0" bestFit="1" customWidth="1"/>
    <col min="18" max="21" width="5.7109375" style="0" customWidth="1"/>
    <col min="22" max="22" width="5.7109375" style="30" customWidth="1"/>
    <col min="23" max="23" width="5.7109375" style="34" customWidth="1"/>
    <col min="24" max="32" width="1.8515625" style="0" bestFit="1" customWidth="1"/>
    <col min="33" max="36" width="2.7109375" style="0" bestFit="1" customWidth="1"/>
    <col min="37" max="40" width="5.7109375" style="0" customWidth="1"/>
    <col min="41" max="41" width="5.7109375" style="30" customWidth="1"/>
    <col min="42" max="42" width="5.7109375" style="38" customWidth="1"/>
    <col min="43" max="43" width="5.7109375" style="42" customWidth="1"/>
    <col min="44" max="44" width="5.7109375" style="12" customWidth="1"/>
  </cols>
  <sheetData>
    <row r="1" spans="1:44" ht="12.75">
      <c r="A1" s="13" t="s">
        <v>31</v>
      </c>
      <c r="B1" s="129" t="s">
        <v>273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30"/>
      <c r="X1" s="128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30"/>
      <c r="AQ1" s="39"/>
      <c r="AR1" s="15"/>
    </row>
    <row r="2" spans="1:44" ht="12.75">
      <c r="A2" s="16" t="s">
        <v>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27"/>
      <c r="W2" s="31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7"/>
      <c r="AP2" s="35"/>
      <c r="AQ2" s="40"/>
      <c r="AR2" s="17"/>
    </row>
    <row r="3" spans="1:44" ht="12.75">
      <c r="A3" s="5"/>
      <c r="B3" s="123" t="s">
        <v>2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2" t="s">
        <v>5</v>
      </c>
      <c r="S3" s="123"/>
      <c r="T3" s="123"/>
      <c r="U3" s="124"/>
      <c r="V3" s="28"/>
      <c r="W3" s="31" t="s">
        <v>15</v>
      </c>
      <c r="X3" s="122" t="s">
        <v>2</v>
      </c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2" t="s">
        <v>5</v>
      </c>
      <c r="AL3" s="123"/>
      <c r="AM3" s="123"/>
      <c r="AN3" s="124"/>
      <c r="AO3" s="28"/>
      <c r="AP3" s="36" t="s">
        <v>12</v>
      </c>
      <c r="AQ3" s="40" t="s">
        <v>13</v>
      </c>
      <c r="AR3" s="17"/>
    </row>
    <row r="4" spans="1:44" ht="12.75">
      <c r="A4" s="5"/>
      <c r="B4" s="123" t="s">
        <v>3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2" t="s">
        <v>6</v>
      </c>
      <c r="S4" s="123"/>
      <c r="T4" s="123"/>
      <c r="U4" s="124"/>
      <c r="V4" s="26" t="s">
        <v>8</v>
      </c>
      <c r="W4" s="31" t="s">
        <v>9</v>
      </c>
      <c r="X4" s="122" t="s">
        <v>3</v>
      </c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2" t="s">
        <v>6</v>
      </c>
      <c r="AL4" s="123"/>
      <c r="AM4" s="123"/>
      <c r="AN4" s="124"/>
      <c r="AO4" s="26" t="s">
        <v>8</v>
      </c>
      <c r="AP4" s="36" t="s">
        <v>9</v>
      </c>
      <c r="AQ4" s="40" t="s">
        <v>9</v>
      </c>
      <c r="AR4" s="17"/>
    </row>
    <row r="5" spans="1:44" ht="12.75">
      <c r="A5" s="8" t="s">
        <v>1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108">
        <v>6</v>
      </c>
      <c r="S5" s="109">
        <v>11</v>
      </c>
      <c r="T5" s="109">
        <v>13</v>
      </c>
      <c r="U5" s="110" t="s">
        <v>7</v>
      </c>
      <c r="V5" s="29" t="s">
        <v>10</v>
      </c>
      <c r="W5" s="32" t="s">
        <v>10</v>
      </c>
      <c r="X5" s="9">
        <v>1</v>
      </c>
      <c r="Y5" s="7">
        <v>2</v>
      </c>
      <c r="Z5" s="7">
        <v>3</v>
      </c>
      <c r="AA5" s="7">
        <v>4</v>
      </c>
      <c r="AB5" s="7">
        <v>5</v>
      </c>
      <c r="AC5" s="7">
        <v>6</v>
      </c>
      <c r="AD5" s="7">
        <v>7</v>
      </c>
      <c r="AE5" s="7">
        <v>8</v>
      </c>
      <c r="AF5" s="7">
        <v>9</v>
      </c>
      <c r="AG5" s="7">
        <v>10</v>
      </c>
      <c r="AH5" s="7">
        <v>11</v>
      </c>
      <c r="AI5" s="7">
        <v>12</v>
      </c>
      <c r="AJ5" s="7">
        <v>13</v>
      </c>
      <c r="AK5" s="10">
        <v>4</v>
      </c>
      <c r="AL5" s="11">
        <v>7</v>
      </c>
      <c r="AM5" s="11">
        <v>10</v>
      </c>
      <c r="AN5" s="8" t="s">
        <v>7</v>
      </c>
      <c r="AO5" s="29" t="s">
        <v>10</v>
      </c>
      <c r="AP5" s="37" t="s">
        <v>10</v>
      </c>
      <c r="AQ5" s="41" t="s">
        <v>10</v>
      </c>
      <c r="AR5" s="22" t="s">
        <v>14</v>
      </c>
    </row>
    <row r="6" spans="1:44" ht="13.5" customHeight="1">
      <c r="A6" s="155" t="s">
        <v>276</v>
      </c>
      <c r="B6" s="48"/>
      <c r="C6" s="48"/>
      <c r="D6" s="48"/>
      <c r="E6" s="48"/>
      <c r="F6" s="48"/>
      <c r="G6" s="48">
        <v>1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4">
        <v>176.32</v>
      </c>
      <c r="W6" s="67">
        <f aca="true" t="shared" si="0" ref="W6:W12">V6+(SUM(B6:Q6)*5)+R6+S6+T6+U6</f>
        <v>181.32</v>
      </c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1"/>
      <c r="AP6" s="150">
        <f aca="true" t="shared" si="1" ref="AP6:AP12">AO6+(SUM(X6:AJ6)*5)+AK6+AL6+AM6+AN6</f>
        <v>0</v>
      </c>
      <c r="AQ6" s="84">
        <f aca="true" t="shared" si="2" ref="AQ6:AQ12">SUM(AP6,W6)</f>
        <v>181.32</v>
      </c>
      <c r="AR6" s="58">
        <v>1</v>
      </c>
    </row>
    <row r="7" spans="1:44" ht="12.75">
      <c r="A7" s="86" t="s">
        <v>237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4">
        <v>189.9</v>
      </c>
      <c r="W7" s="67">
        <f t="shared" si="0"/>
        <v>189.9</v>
      </c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1"/>
      <c r="AP7" s="150">
        <f t="shared" si="1"/>
        <v>0</v>
      </c>
      <c r="AQ7" s="84">
        <f t="shared" si="2"/>
        <v>189.9</v>
      </c>
      <c r="AR7" s="58">
        <v>2</v>
      </c>
    </row>
    <row r="8" spans="1:44" ht="12.75">
      <c r="A8" s="85" t="s">
        <v>241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>
        <v>1</v>
      </c>
      <c r="R8" s="48"/>
      <c r="S8" s="48"/>
      <c r="T8" s="48"/>
      <c r="U8" s="48"/>
      <c r="V8" s="44">
        <v>186.01</v>
      </c>
      <c r="W8" s="67">
        <f t="shared" si="0"/>
        <v>191.01</v>
      </c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1"/>
      <c r="AP8" s="150">
        <f t="shared" si="1"/>
        <v>0</v>
      </c>
      <c r="AQ8" s="84">
        <f t="shared" si="2"/>
        <v>191.01</v>
      </c>
      <c r="AR8" s="58">
        <v>3</v>
      </c>
    </row>
    <row r="9" spans="1:44" ht="12.75">
      <c r="A9" s="86" t="s">
        <v>242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4">
        <v>197.28</v>
      </c>
      <c r="W9" s="67">
        <f t="shared" si="0"/>
        <v>197.28</v>
      </c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1"/>
      <c r="AP9" s="150">
        <f t="shared" si="1"/>
        <v>0</v>
      </c>
      <c r="AQ9" s="84">
        <f t="shared" si="2"/>
        <v>197.28</v>
      </c>
      <c r="AR9" s="58">
        <v>4</v>
      </c>
    </row>
    <row r="10" spans="1:44" ht="12.75">
      <c r="A10" s="89" t="s">
        <v>240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>
        <v>1</v>
      </c>
      <c r="R10" s="48"/>
      <c r="S10" s="48"/>
      <c r="T10" s="48"/>
      <c r="U10" s="48"/>
      <c r="V10" s="44">
        <v>212.36</v>
      </c>
      <c r="W10" s="67">
        <f t="shared" si="0"/>
        <v>217.36</v>
      </c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1"/>
      <c r="AP10" s="150">
        <f t="shared" si="1"/>
        <v>0</v>
      </c>
      <c r="AQ10" s="84">
        <f t="shared" si="2"/>
        <v>217.36</v>
      </c>
      <c r="AR10" s="58">
        <v>5</v>
      </c>
    </row>
    <row r="11" spans="1:44" ht="12.75">
      <c r="A11" s="86" t="s">
        <v>238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4">
        <v>233.62</v>
      </c>
      <c r="W11" s="67">
        <f t="shared" si="0"/>
        <v>233.62</v>
      </c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1"/>
      <c r="AP11" s="150">
        <f t="shared" si="1"/>
        <v>0</v>
      </c>
      <c r="AQ11" s="84">
        <f t="shared" si="2"/>
        <v>233.62</v>
      </c>
      <c r="AR11" s="58">
        <v>6</v>
      </c>
    </row>
    <row r="12" spans="1:44" ht="12.75">
      <c r="A12" s="81" t="s">
        <v>239</v>
      </c>
      <c r="B12" s="48"/>
      <c r="C12" s="48"/>
      <c r="D12" s="48"/>
      <c r="E12" s="48"/>
      <c r="F12" s="48"/>
      <c r="G12" s="48">
        <v>4</v>
      </c>
      <c r="H12" s="48">
        <v>1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4" t="s">
        <v>266</v>
      </c>
      <c r="W12" s="67" t="e">
        <f t="shared" si="0"/>
        <v>#VALUE!</v>
      </c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1"/>
      <c r="AP12" s="150">
        <f t="shared" si="1"/>
        <v>0</v>
      </c>
      <c r="AQ12" s="84" t="e">
        <f t="shared" si="2"/>
        <v>#VALUE!</v>
      </c>
      <c r="AR12" s="58">
        <v>7</v>
      </c>
    </row>
  </sheetData>
  <mergeCells count="10">
    <mergeCell ref="B4:Q4"/>
    <mergeCell ref="R4:U4"/>
    <mergeCell ref="X4:AJ4"/>
    <mergeCell ref="AK4:AN4"/>
    <mergeCell ref="B1:W1"/>
    <mergeCell ref="X1:AP1"/>
    <mergeCell ref="B3:Q3"/>
    <mergeCell ref="R3:U3"/>
    <mergeCell ref="X3:AJ3"/>
    <mergeCell ref="AK3:AN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11"/>
  <sheetViews>
    <sheetView workbookViewId="0" topLeftCell="A1">
      <pane xSplit="1" topLeftCell="B1" activePane="topRight" state="frozen"/>
      <selection pane="topRight" activeCell="H21" sqref="H21"/>
    </sheetView>
  </sheetViews>
  <sheetFormatPr defaultColWidth="9.140625" defaultRowHeight="12.75"/>
  <cols>
    <col min="1" max="1" width="20.28125" style="12" customWidth="1"/>
    <col min="2" max="10" width="1.8515625" style="12" bestFit="1" customWidth="1"/>
    <col min="11" max="14" width="2.7109375" style="12" bestFit="1" customWidth="1"/>
    <col min="15" max="16" width="2.7109375" style="12" customWidth="1"/>
    <col min="17" max="17" width="2.7109375" style="12" bestFit="1" customWidth="1"/>
    <col min="18" max="21" width="5.7109375" style="12" customWidth="1"/>
    <col min="22" max="22" width="5.7109375" style="38" customWidth="1"/>
    <col min="23" max="23" width="5.7109375" style="34" customWidth="1"/>
    <col min="24" max="24" width="2.7109375" style="12" bestFit="1" customWidth="1"/>
    <col min="25" max="32" width="1.8515625" style="12" bestFit="1" customWidth="1"/>
    <col min="33" max="37" width="2.7109375" style="12" bestFit="1" customWidth="1"/>
    <col min="38" max="38" width="2.7109375" style="12" customWidth="1"/>
    <col min="39" max="39" width="2.7109375" style="12" bestFit="1" customWidth="1"/>
    <col min="40" max="43" width="5.7109375" style="12" customWidth="1"/>
    <col min="44" max="45" width="5.7109375" style="38" customWidth="1"/>
    <col min="46" max="46" width="5.7109375" style="42" customWidth="1"/>
    <col min="47" max="47" width="5.7109375" style="12" customWidth="1"/>
    <col min="48" max="16384" width="9.140625" style="12" customWidth="1"/>
  </cols>
  <sheetData>
    <row r="1" spans="1:47" ht="12.75">
      <c r="A1" s="23" t="s">
        <v>29</v>
      </c>
      <c r="B1" s="137" t="s">
        <v>11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8"/>
      <c r="X1" s="139" t="s">
        <v>16</v>
      </c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8"/>
      <c r="AT1" s="39"/>
      <c r="AU1" s="15"/>
    </row>
    <row r="2" spans="1:47" ht="12.75">
      <c r="A2" s="24" t="s">
        <v>33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51"/>
      <c r="W2" s="31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51"/>
      <c r="AS2" s="35"/>
      <c r="AT2" s="40"/>
      <c r="AU2" s="17"/>
    </row>
    <row r="3" spans="1:47" ht="12.75">
      <c r="A3" s="21"/>
      <c r="B3" s="134" t="s">
        <v>2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5" t="s">
        <v>5</v>
      </c>
      <c r="S3" s="134"/>
      <c r="T3" s="134"/>
      <c r="U3" s="136"/>
      <c r="V3" s="35"/>
      <c r="W3" s="31" t="s">
        <v>15</v>
      </c>
      <c r="X3" s="135" t="s">
        <v>2</v>
      </c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5" t="s">
        <v>5</v>
      </c>
      <c r="AO3" s="134"/>
      <c r="AP3" s="134"/>
      <c r="AQ3" s="136"/>
      <c r="AR3" s="35"/>
      <c r="AS3" s="36" t="s">
        <v>12</v>
      </c>
      <c r="AT3" s="40" t="s">
        <v>13</v>
      </c>
      <c r="AU3" s="17"/>
    </row>
    <row r="4" spans="1:47" ht="12.75">
      <c r="A4" s="21"/>
      <c r="B4" s="134" t="s">
        <v>3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5" t="s">
        <v>6</v>
      </c>
      <c r="S4" s="134"/>
      <c r="T4" s="134"/>
      <c r="U4" s="136"/>
      <c r="V4" s="36" t="s">
        <v>8</v>
      </c>
      <c r="W4" s="31" t="s">
        <v>9</v>
      </c>
      <c r="X4" s="135" t="s">
        <v>3</v>
      </c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5" t="s">
        <v>6</v>
      </c>
      <c r="AO4" s="134"/>
      <c r="AP4" s="134"/>
      <c r="AQ4" s="136"/>
      <c r="AR4" s="36" t="s">
        <v>8</v>
      </c>
      <c r="AS4" s="36" t="s">
        <v>9</v>
      </c>
      <c r="AT4" s="40" t="s">
        <v>9</v>
      </c>
      <c r="AU4" s="17"/>
    </row>
    <row r="5" spans="1:47" ht="12.75">
      <c r="A5" s="11" t="s">
        <v>1</v>
      </c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1">
        <v>14</v>
      </c>
      <c r="P5" s="11">
        <v>15</v>
      </c>
      <c r="Q5" s="11">
        <v>16</v>
      </c>
      <c r="R5" s="108">
        <v>6</v>
      </c>
      <c r="S5" s="109">
        <v>11</v>
      </c>
      <c r="T5" s="109">
        <v>13</v>
      </c>
      <c r="U5" s="110" t="s">
        <v>7</v>
      </c>
      <c r="V5" s="37" t="s">
        <v>10</v>
      </c>
      <c r="W5" s="32" t="s">
        <v>10</v>
      </c>
      <c r="X5" s="10">
        <v>1</v>
      </c>
      <c r="Y5" s="11">
        <v>2</v>
      </c>
      <c r="Z5" s="11">
        <v>3</v>
      </c>
      <c r="AA5" s="11">
        <v>4</v>
      </c>
      <c r="AB5" s="11">
        <v>5</v>
      </c>
      <c r="AC5" s="11">
        <v>6</v>
      </c>
      <c r="AD5" s="11">
        <v>7</v>
      </c>
      <c r="AE5" s="11">
        <v>8</v>
      </c>
      <c r="AF5" s="11">
        <v>9</v>
      </c>
      <c r="AG5" s="11">
        <v>10</v>
      </c>
      <c r="AH5" s="11">
        <v>11</v>
      </c>
      <c r="AI5" s="11">
        <v>12</v>
      </c>
      <c r="AJ5" s="11">
        <v>13</v>
      </c>
      <c r="AK5" s="11">
        <v>14</v>
      </c>
      <c r="AL5" s="11">
        <v>15</v>
      </c>
      <c r="AM5" s="11">
        <v>16</v>
      </c>
      <c r="AN5" s="108">
        <v>6</v>
      </c>
      <c r="AO5" s="109">
        <v>11</v>
      </c>
      <c r="AP5" s="109">
        <v>13</v>
      </c>
      <c r="AQ5" s="110" t="s">
        <v>7</v>
      </c>
      <c r="AR5" s="37" t="s">
        <v>10</v>
      </c>
      <c r="AS5" s="37" t="s">
        <v>10</v>
      </c>
      <c r="AT5" s="41" t="s">
        <v>10</v>
      </c>
      <c r="AU5" s="22" t="s">
        <v>14</v>
      </c>
    </row>
    <row r="6" spans="1:47" ht="12.75">
      <c r="A6" s="142" t="s">
        <v>226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66">
        <v>153.74</v>
      </c>
      <c r="W6" s="67">
        <f aca="true" t="shared" si="0" ref="W6:W11">V6+(SUM(B6:Q6)*5)+R6+S6+T6+U6</f>
        <v>153.74</v>
      </c>
      <c r="X6" s="119">
        <v>1</v>
      </c>
      <c r="Y6" s="119">
        <v>1</v>
      </c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66">
        <v>149.47</v>
      </c>
      <c r="AS6" s="67">
        <f aca="true" t="shared" si="1" ref="AS6:AS11">AR6+(SUM(X6:AM6)*5)+AN6+AO6+AP6+AQ6</f>
        <v>159.47</v>
      </c>
      <c r="AT6" s="84">
        <f aca="true" t="shared" si="2" ref="AT6:AT11">SUM(AS6,W6)</f>
        <v>313.21000000000004</v>
      </c>
      <c r="AU6" s="68">
        <v>1</v>
      </c>
    </row>
    <row r="7" spans="1:47" ht="12.75">
      <c r="A7" s="142" t="s">
        <v>58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>
        <v>1</v>
      </c>
      <c r="P7" s="119"/>
      <c r="Q7" s="119"/>
      <c r="R7" s="119"/>
      <c r="S7" s="119"/>
      <c r="T7" s="119"/>
      <c r="U7" s="119"/>
      <c r="V7" s="66">
        <v>156.7</v>
      </c>
      <c r="W7" s="67">
        <f t="shared" si="0"/>
        <v>161.7</v>
      </c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>
        <v>1</v>
      </c>
      <c r="AI7" s="119"/>
      <c r="AJ7" s="119"/>
      <c r="AK7" s="119"/>
      <c r="AL7" s="119"/>
      <c r="AM7" s="119"/>
      <c r="AN7" s="119"/>
      <c r="AO7" s="119"/>
      <c r="AP7" s="119"/>
      <c r="AQ7" s="119"/>
      <c r="AR7" s="66">
        <v>146.98</v>
      </c>
      <c r="AS7" s="67">
        <f t="shared" si="1"/>
        <v>151.98</v>
      </c>
      <c r="AT7" s="84">
        <f t="shared" si="2"/>
        <v>313.67999999999995</v>
      </c>
      <c r="AU7" s="68">
        <v>2</v>
      </c>
    </row>
    <row r="8" spans="1:47" ht="12.75">
      <c r="A8" s="48" t="s">
        <v>267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>
        <v>1</v>
      </c>
      <c r="R8" s="48"/>
      <c r="S8" s="48"/>
      <c r="T8" s="48"/>
      <c r="U8" s="48"/>
      <c r="V8" s="46">
        <v>166.31</v>
      </c>
      <c r="W8" s="67">
        <f t="shared" si="0"/>
        <v>171.31</v>
      </c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>
        <v>1</v>
      </c>
      <c r="AK8" s="48"/>
      <c r="AL8" s="48"/>
      <c r="AM8" s="48"/>
      <c r="AN8" s="48"/>
      <c r="AO8" s="48"/>
      <c r="AP8" s="48"/>
      <c r="AQ8" s="48"/>
      <c r="AR8" s="46">
        <v>170.83</v>
      </c>
      <c r="AS8" s="67">
        <f t="shared" si="1"/>
        <v>175.83</v>
      </c>
      <c r="AT8" s="84">
        <f t="shared" si="2"/>
        <v>347.14</v>
      </c>
      <c r="AU8" s="58">
        <v>3</v>
      </c>
    </row>
    <row r="9" spans="1:47" ht="12.75">
      <c r="A9" s="76" t="s">
        <v>228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6">
        <v>192.99</v>
      </c>
      <c r="W9" s="67">
        <f t="shared" si="0"/>
        <v>192.99</v>
      </c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6">
        <v>171.4</v>
      </c>
      <c r="AS9" s="67">
        <f t="shared" si="1"/>
        <v>171.4</v>
      </c>
      <c r="AT9" s="84">
        <f t="shared" si="2"/>
        <v>364.39</v>
      </c>
      <c r="AU9" s="58">
        <v>4</v>
      </c>
    </row>
    <row r="10" spans="1:47" ht="12.75">
      <c r="A10" s="81" t="s">
        <v>225</v>
      </c>
      <c r="B10" s="72"/>
      <c r="C10" s="72"/>
      <c r="D10" s="72"/>
      <c r="E10" s="72">
        <v>1</v>
      </c>
      <c r="F10" s="72"/>
      <c r="G10" s="72">
        <v>1</v>
      </c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8">
        <v>161.54</v>
      </c>
      <c r="W10" s="67">
        <f t="shared" si="0"/>
        <v>171.54</v>
      </c>
      <c r="X10" s="72"/>
      <c r="Y10" s="72">
        <v>1</v>
      </c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>
        <v>5</v>
      </c>
      <c r="AK10" s="72"/>
      <c r="AL10" s="72"/>
      <c r="AM10" s="72">
        <v>1</v>
      </c>
      <c r="AN10" s="72"/>
      <c r="AO10" s="72"/>
      <c r="AP10" s="72"/>
      <c r="AQ10" s="72"/>
      <c r="AR10" s="78">
        <v>159.29</v>
      </c>
      <c r="AS10" s="67">
        <f t="shared" si="1"/>
        <v>194.29</v>
      </c>
      <c r="AT10" s="84">
        <f t="shared" si="2"/>
        <v>365.83</v>
      </c>
      <c r="AU10" s="58">
        <v>5</v>
      </c>
    </row>
    <row r="11" spans="1:47" ht="12.75">
      <c r="A11" s="69" t="s">
        <v>227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>
        <v>1</v>
      </c>
      <c r="M11" s="48"/>
      <c r="N11" s="48"/>
      <c r="O11" s="48"/>
      <c r="P11" s="48"/>
      <c r="Q11" s="48"/>
      <c r="R11" s="48"/>
      <c r="S11" s="48"/>
      <c r="T11" s="48"/>
      <c r="U11" s="48"/>
      <c r="V11" s="46">
        <v>198.99</v>
      </c>
      <c r="W11" s="67">
        <f t="shared" si="0"/>
        <v>203.99</v>
      </c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>
        <v>2</v>
      </c>
      <c r="AI11" s="48"/>
      <c r="AJ11" s="48"/>
      <c r="AK11" s="48"/>
      <c r="AL11" s="48"/>
      <c r="AM11" s="48">
        <v>1</v>
      </c>
      <c r="AN11" s="48"/>
      <c r="AO11" s="48"/>
      <c r="AP11" s="48"/>
      <c r="AQ11" s="48"/>
      <c r="AR11" s="46">
        <v>196.19</v>
      </c>
      <c r="AS11" s="67">
        <f t="shared" si="1"/>
        <v>211.19</v>
      </c>
      <c r="AT11" s="84">
        <f t="shared" si="2"/>
        <v>415.18</v>
      </c>
      <c r="AU11" s="58">
        <v>6</v>
      </c>
    </row>
  </sheetData>
  <mergeCells count="10">
    <mergeCell ref="B4:Q4"/>
    <mergeCell ref="R4:U4"/>
    <mergeCell ref="X4:AM4"/>
    <mergeCell ref="AN4:AQ4"/>
    <mergeCell ref="B1:W1"/>
    <mergeCell ref="X1:AS1"/>
    <mergeCell ref="B3:Q3"/>
    <mergeCell ref="R3:U3"/>
    <mergeCell ref="X3:AM3"/>
    <mergeCell ref="AN3:AQ3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2"/>
  <sheetViews>
    <sheetView workbookViewId="0" topLeftCell="A1">
      <pane xSplit="1" topLeftCell="B1" activePane="topRight" state="frozen"/>
      <selection pane="topRight" activeCell="AQ6" sqref="AQ6:AQ12"/>
    </sheetView>
  </sheetViews>
  <sheetFormatPr defaultColWidth="9.140625" defaultRowHeight="12.75"/>
  <cols>
    <col min="1" max="1" width="14.7109375" style="0" bestFit="1" customWidth="1"/>
    <col min="2" max="2" width="7.00390625" style="0" customWidth="1"/>
    <col min="3" max="11" width="1.8515625" style="0" bestFit="1" customWidth="1"/>
    <col min="12" max="14" width="2.7109375" style="0" bestFit="1" customWidth="1"/>
    <col min="15" max="15" width="2.7109375" style="0" customWidth="1"/>
    <col min="16" max="16" width="2.7109375" style="0" bestFit="1" customWidth="1"/>
    <col min="17" max="20" width="5.7109375" style="0" customWidth="1"/>
    <col min="21" max="21" width="5.7109375" style="30" customWidth="1"/>
    <col min="22" max="22" width="5.7109375" style="34" customWidth="1"/>
    <col min="23" max="31" width="1.8515625" style="0" bestFit="1" customWidth="1"/>
    <col min="32" max="34" width="2.7109375" style="0" bestFit="1" customWidth="1"/>
    <col min="35" max="35" width="2.7109375" style="0" customWidth="1"/>
    <col min="36" max="36" width="2.7109375" style="0" bestFit="1" customWidth="1"/>
    <col min="37" max="40" width="5.7109375" style="0" customWidth="1"/>
    <col min="41" max="41" width="5.7109375" style="30" customWidth="1"/>
    <col min="42" max="42" width="5.7109375" style="38" customWidth="1"/>
    <col min="43" max="43" width="6.28125" style="42" customWidth="1"/>
    <col min="44" max="44" width="5.7109375" style="12" customWidth="1"/>
  </cols>
  <sheetData>
    <row r="1" spans="1:44" ht="12.75">
      <c r="A1" s="13" t="s">
        <v>31</v>
      </c>
      <c r="B1" s="70"/>
      <c r="C1" s="129" t="s">
        <v>11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30"/>
      <c r="W1" s="128" t="s">
        <v>16</v>
      </c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30"/>
      <c r="AQ1" s="39"/>
      <c r="AR1" s="15"/>
    </row>
    <row r="2" spans="1:44" ht="12.75">
      <c r="A2" s="16" t="s">
        <v>33</v>
      </c>
      <c r="B2" s="7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7"/>
      <c r="V2" s="31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7"/>
      <c r="AP2" s="35"/>
      <c r="AQ2" s="40"/>
      <c r="AR2" s="17"/>
    </row>
    <row r="3" spans="1:44" ht="12.75">
      <c r="A3" s="5"/>
      <c r="B3" s="6"/>
      <c r="C3" s="123" t="s">
        <v>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2" t="s">
        <v>5</v>
      </c>
      <c r="R3" s="123"/>
      <c r="S3" s="123"/>
      <c r="T3" s="124"/>
      <c r="U3" s="28"/>
      <c r="V3" s="31" t="s">
        <v>15</v>
      </c>
      <c r="W3" s="122" t="s">
        <v>2</v>
      </c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2" t="s">
        <v>5</v>
      </c>
      <c r="AL3" s="123"/>
      <c r="AM3" s="123"/>
      <c r="AN3" s="124"/>
      <c r="AO3" s="28"/>
      <c r="AP3" s="36" t="s">
        <v>12</v>
      </c>
      <c r="AQ3" s="40" t="s">
        <v>13</v>
      </c>
      <c r="AR3" s="17"/>
    </row>
    <row r="4" spans="1:44" ht="12.75">
      <c r="A4" s="5"/>
      <c r="B4" s="6"/>
      <c r="C4" s="123" t="s">
        <v>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2" t="s">
        <v>6</v>
      </c>
      <c r="R4" s="123"/>
      <c r="S4" s="123"/>
      <c r="T4" s="124"/>
      <c r="U4" s="26" t="s">
        <v>8</v>
      </c>
      <c r="V4" s="31" t="s">
        <v>9</v>
      </c>
      <c r="W4" s="122" t="s">
        <v>3</v>
      </c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2" t="s">
        <v>6</v>
      </c>
      <c r="AL4" s="123"/>
      <c r="AM4" s="123"/>
      <c r="AN4" s="124"/>
      <c r="AO4" s="26" t="s">
        <v>8</v>
      </c>
      <c r="AP4" s="36" t="s">
        <v>9</v>
      </c>
      <c r="AQ4" s="40" t="s">
        <v>9</v>
      </c>
      <c r="AR4" s="17"/>
    </row>
    <row r="5" spans="1:44" ht="12.75">
      <c r="A5" s="8" t="s">
        <v>1</v>
      </c>
      <c r="B5" s="7" t="s">
        <v>101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>
        <v>14</v>
      </c>
      <c r="Q5" s="108">
        <v>5</v>
      </c>
      <c r="R5" s="109">
        <v>9</v>
      </c>
      <c r="S5" s="109">
        <v>11</v>
      </c>
      <c r="T5" s="110" t="s">
        <v>7</v>
      </c>
      <c r="U5" s="29" t="s">
        <v>10</v>
      </c>
      <c r="V5" s="32" t="s">
        <v>10</v>
      </c>
      <c r="W5" s="9">
        <v>1</v>
      </c>
      <c r="X5" s="7">
        <v>2</v>
      </c>
      <c r="Y5" s="7">
        <v>3</v>
      </c>
      <c r="Z5" s="7">
        <v>4</v>
      </c>
      <c r="AA5" s="7">
        <v>5</v>
      </c>
      <c r="AB5" s="7">
        <v>6</v>
      </c>
      <c r="AC5" s="7">
        <v>7</v>
      </c>
      <c r="AD5" s="7">
        <v>8</v>
      </c>
      <c r="AE5" s="7">
        <v>9</v>
      </c>
      <c r="AF5" s="7">
        <v>10</v>
      </c>
      <c r="AG5" s="7">
        <v>11</v>
      </c>
      <c r="AH5" s="7">
        <v>12</v>
      </c>
      <c r="AI5" s="7">
        <v>13</v>
      </c>
      <c r="AJ5" s="7">
        <v>14</v>
      </c>
      <c r="AK5" s="108">
        <v>5</v>
      </c>
      <c r="AL5" s="109">
        <v>9</v>
      </c>
      <c r="AM5" s="109">
        <v>11</v>
      </c>
      <c r="AN5" s="110" t="s">
        <v>7</v>
      </c>
      <c r="AO5" s="29" t="s">
        <v>10</v>
      </c>
      <c r="AP5" s="37" t="s">
        <v>10</v>
      </c>
      <c r="AQ5" s="41" t="s">
        <v>10</v>
      </c>
      <c r="AR5" s="22" t="s">
        <v>14</v>
      </c>
    </row>
    <row r="6" spans="1:44" ht="13.5" customHeight="1">
      <c r="A6" s="141" t="s">
        <v>231</v>
      </c>
      <c r="B6" s="149" t="s">
        <v>100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66">
        <v>144.39</v>
      </c>
      <c r="V6" s="67">
        <f aca="true" t="shared" si="0" ref="V6:V12">U6+(SUM(C6:P6)*5)+Q6+R6+S6+T6</f>
        <v>144.39</v>
      </c>
      <c r="W6" s="119">
        <v>1</v>
      </c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66">
        <v>141.47</v>
      </c>
      <c r="AP6" s="67">
        <f aca="true" t="shared" si="1" ref="AP6:AP12">AO6+(SUM(W6:AJ6)*5)+AK6+AL6+AM6+AN6</f>
        <v>146.47</v>
      </c>
      <c r="AQ6" s="84">
        <f aca="true" t="shared" si="2" ref="AQ6:AQ12">SUM(AP6,V6)</f>
        <v>290.86</v>
      </c>
      <c r="AR6" s="68">
        <v>1</v>
      </c>
    </row>
    <row r="7" spans="1:44" ht="12.75">
      <c r="A7" s="141" t="s">
        <v>187</v>
      </c>
      <c r="B7" s="68" t="s">
        <v>81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66">
        <v>143.78</v>
      </c>
      <c r="V7" s="67">
        <f t="shared" si="0"/>
        <v>143.78</v>
      </c>
      <c r="W7" s="119"/>
      <c r="X7" s="119"/>
      <c r="Y7" s="119"/>
      <c r="Z7" s="119"/>
      <c r="AA7" s="119"/>
      <c r="AB7" s="119"/>
      <c r="AC7" s="119"/>
      <c r="AD7" s="119">
        <v>1</v>
      </c>
      <c r="AE7" s="119"/>
      <c r="AF7" s="119"/>
      <c r="AG7" s="119">
        <v>1</v>
      </c>
      <c r="AH7" s="119"/>
      <c r="AI7" s="119"/>
      <c r="AJ7" s="119"/>
      <c r="AK7" s="119"/>
      <c r="AL7" s="119"/>
      <c r="AM7" s="119"/>
      <c r="AN7" s="119"/>
      <c r="AO7" s="66">
        <v>141.16</v>
      </c>
      <c r="AP7" s="67">
        <f t="shared" si="1"/>
        <v>151.16</v>
      </c>
      <c r="AQ7" s="84">
        <f t="shared" si="2"/>
        <v>294.94</v>
      </c>
      <c r="AR7" s="68">
        <v>2</v>
      </c>
    </row>
    <row r="8" spans="1:44" ht="12.75">
      <c r="A8" s="141" t="s">
        <v>59</v>
      </c>
      <c r="B8" s="68" t="s">
        <v>81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>
        <v>1</v>
      </c>
      <c r="N8" s="119"/>
      <c r="O8" s="119"/>
      <c r="P8" s="119"/>
      <c r="Q8" s="119"/>
      <c r="R8" s="119"/>
      <c r="S8" s="119"/>
      <c r="T8" s="119"/>
      <c r="U8" s="66">
        <v>144.8</v>
      </c>
      <c r="V8" s="67">
        <f t="shared" si="0"/>
        <v>149.8</v>
      </c>
      <c r="W8" s="119"/>
      <c r="X8" s="119"/>
      <c r="Y8" s="119"/>
      <c r="Z8" s="119"/>
      <c r="AA8" s="119"/>
      <c r="AB8" s="119"/>
      <c r="AC8" s="119"/>
      <c r="AD8" s="119"/>
      <c r="AE8" s="119">
        <v>1</v>
      </c>
      <c r="AF8" s="119"/>
      <c r="AG8" s="119"/>
      <c r="AH8" s="119"/>
      <c r="AI8" s="119"/>
      <c r="AJ8" s="119"/>
      <c r="AK8" s="119"/>
      <c r="AL8" s="119"/>
      <c r="AM8" s="119"/>
      <c r="AN8" s="119"/>
      <c r="AO8" s="66">
        <v>140.98</v>
      </c>
      <c r="AP8" s="67">
        <f t="shared" si="1"/>
        <v>145.98</v>
      </c>
      <c r="AQ8" s="84">
        <f t="shared" si="2"/>
        <v>295.78</v>
      </c>
      <c r="AR8" s="68">
        <v>3</v>
      </c>
    </row>
    <row r="9" spans="1:44" ht="12.75">
      <c r="A9" s="81" t="s">
        <v>232</v>
      </c>
      <c r="B9" s="74" t="s">
        <v>100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4">
        <v>161.41</v>
      </c>
      <c r="V9" s="67">
        <f t="shared" si="0"/>
        <v>161.41</v>
      </c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4">
        <v>138.32</v>
      </c>
      <c r="AP9" s="67">
        <f t="shared" si="1"/>
        <v>138.32</v>
      </c>
      <c r="AQ9" s="84">
        <f t="shared" si="2"/>
        <v>299.73</v>
      </c>
      <c r="AR9" s="58">
        <v>4</v>
      </c>
    </row>
    <row r="10" spans="1:44" ht="12.75">
      <c r="A10" s="81" t="s">
        <v>60</v>
      </c>
      <c r="B10" s="74" t="s">
        <v>100</v>
      </c>
      <c r="C10" s="48"/>
      <c r="D10" s="48"/>
      <c r="E10" s="48"/>
      <c r="F10" s="48"/>
      <c r="G10" s="48"/>
      <c r="H10" s="48">
        <v>1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4">
        <v>149.79</v>
      </c>
      <c r="V10" s="67">
        <f t="shared" si="0"/>
        <v>154.79</v>
      </c>
      <c r="W10" s="43"/>
      <c r="X10" s="43">
        <v>1</v>
      </c>
      <c r="Y10" s="43"/>
      <c r="Z10" s="43"/>
      <c r="AA10" s="43">
        <v>1</v>
      </c>
      <c r="AB10" s="43"/>
      <c r="AC10" s="43"/>
      <c r="AD10" s="43"/>
      <c r="AE10" s="43"/>
      <c r="AF10" s="43"/>
      <c r="AG10" s="43"/>
      <c r="AH10" s="43"/>
      <c r="AI10" s="43">
        <v>2</v>
      </c>
      <c r="AJ10" s="43"/>
      <c r="AK10" s="43"/>
      <c r="AL10" s="43"/>
      <c r="AM10" s="43"/>
      <c r="AN10" s="43"/>
      <c r="AO10" s="44">
        <v>139.61</v>
      </c>
      <c r="AP10" s="67">
        <f t="shared" si="1"/>
        <v>159.61</v>
      </c>
      <c r="AQ10" s="84">
        <f t="shared" si="2"/>
        <v>314.4</v>
      </c>
      <c r="AR10" s="58">
        <v>5</v>
      </c>
    </row>
    <row r="11" spans="1:44" ht="12.75">
      <c r="A11" s="81" t="s">
        <v>230</v>
      </c>
      <c r="B11" s="73" t="s">
        <v>81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4">
        <v>169.31</v>
      </c>
      <c r="V11" s="67">
        <f t="shared" si="0"/>
        <v>169.31</v>
      </c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4">
        <v>150.18</v>
      </c>
      <c r="AP11" s="67">
        <f t="shared" si="1"/>
        <v>150.18</v>
      </c>
      <c r="AQ11" s="84">
        <f t="shared" si="2"/>
        <v>319.49</v>
      </c>
      <c r="AR11" s="58">
        <v>6</v>
      </c>
    </row>
    <row r="12" spans="1:44" ht="12.75">
      <c r="A12" s="81" t="s">
        <v>229</v>
      </c>
      <c r="B12" s="73" t="s">
        <v>81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4" t="s">
        <v>266</v>
      </c>
      <c r="V12" s="67" t="e">
        <f t="shared" si="0"/>
        <v>#VALUE!</v>
      </c>
      <c r="W12" s="43">
        <v>1</v>
      </c>
      <c r="X12" s="43"/>
      <c r="Y12" s="43"/>
      <c r="Z12" s="43"/>
      <c r="AA12" s="43"/>
      <c r="AB12" s="43"/>
      <c r="AC12" s="43"/>
      <c r="AD12" s="43"/>
      <c r="AE12" s="43"/>
      <c r="AF12" s="43"/>
      <c r="AG12" s="43">
        <v>1</v>
      </c>
      <c r="AH12" s="43"/>
      <c r="AI12" s="43"/>
      <c r="AJ12" s="43"/>
      <c r="AK12" s="43"/>
      <c r="AL12" s="43"/>
      <c r="AM12" s="43"/>
      <c r="AN12" s="43"/>
      <c r="AO12" s="44">
        <v>149.36</v>
      </c>
      <c r="AP12" s="67">
        <f t="shared" si="1"/>
        <v>159.36</v>
      </c>
      <c r="AQ12" s="84" t="e">
        <f t="shared" si="2"/>
        <v>#VALUE!</v>
      </c>
      <c r="AR12" s="58">
        <v>7</v>
      </c>
    </row>
  </sheetData>
  <mergeCells count="10">
    <mergeCell ref="C4:P4"/>
    <mergeCell ref="Q4:T4"/>
    <mergeCell ref="W4:AJ4"/>
    <mergeCell ref="AK4:AN4"/>
    <mergeCell ref="C1:V1"/>
    <mergeCell ref="W1:AP1"/>
    <mergeCell ref="C3:P3"/>
    <mergeCell ref="Q3:T3"/>
    <mergeCell ref="W3:AJ3"/>
    <mergeCell ref="AK3:AN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13"/>
  <sheetViews>
    <sheetView workbookViewId="0" topLeftCell="A5">
      <pane xSplit="1" topLeftCell="B1" activePane="topRight" state="frozen"/>
      <selection pane="topRight" activeCell="AO8" sqref="AO8:AO13"/>
    </sheetView>
  </sheetViews>
  <sheetFormatPr defaultColWidth="9.140625" defaultRowHeight="12.75"/>
  <cols>
    <col min="1" max="1" width="15.28125" style="0" customWidth="1"/>
    <col min="2" max="10" width="1.8515625" style="0" bestFit="1" customWidth="1"/>
    <col min="11" max="14" width="2.7109375" style="0" bestFit="1" customWidth="1"/>
    <col min="15" max="15" width="2.7109375" style="0" customWidth="1"/>
    <col min="16" max="19" width="5.7109375" style="0" customWidth="1"/>
    <col min="20" max="20" width="5.7109375" style="30" customWidth="1"/>
    <col min="21" max="21" width="5.7109375" style="34" customWidth="1"/>
    <col min="22" max="30" width="1.8515625" style="0" bestFit="1" customWidth="1"/>
    <col min="31" max="34" width="2.7109375" style="0" bestFit="1" customWidth="1"/>
    <col min="35" max="35" width="2.7109375" style="0" customWidth="1"/>
    <col min="36" max="39" width="5.7109375" style="0" customWidth="1"/>
    <col min="40" max="40" width="5.7109375" style="30" customWidth="1"/>
    <col min="41" max="41" width="5.7109375" style="38" customWidth="1"/>
    <col min="42" max="42" width="5.7109375" style="42" customWidth="1"/>
    <col min="43" max="43" width="5.7109375" style="12" customWidth="1"/>
  </cols>
  <sheetData>
    <row r="1" spans="1:43" ht="12.75">
      <c r="A1" s="13" t="s">
        <v>31</v>
      </c>
      <c r="B1" s="129" t="s">
        <v>11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30"/>
      <c r="V1" s="128" t="s">
        <v>16</v>
      </c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30"/>
      <c r="AP1" s="39"/>
      <c r="AQ1" s="15"/>
    </row>
    <row r="2" spans="1:43" ht="12.75">
      <c r="A2" s="16" t="s">
        <v>32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27"/>
      <c r="U2" s="31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27"/>
      <c r="AO2" s="35"/>
      <c r="AP2" s="40"/>
      <c r="AQ2" s="17"/>
    </row>
    <row r="3" spans="1:4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27"/>
      <c r="U3" s="31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27"/>
      <c r="AO3" s="35"/>
      <c r="AP3" s="40"/>
      <c r="AQ3" s="17"/>
    </row>
    <row r="4" spans="1:43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  <c r="T4" s="28"/>
      <c r="U4" s="31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27"/>
      <c r="AO4" s="35"/>
      <c r="AP4" s="40"/>
      <c r="AQ4" s="17"/>
    </row>
    <row r="5" spans="1:43" ht="12.75">
      <c r="A5" s="6"/>
      <c r="B5" s="123" t="s">
        <v>2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07"/>
      <c r="P5" s="122" t="s">
        <v>5</v>
      </c>
      <c r="Q5" s="123"/>
      <c r="R5" s="123"/>
      <c r="S5" s="124"/>
      <c r="T5" s="28"/>
      <c r="U5" s="31" t="s">
        <v>15</v>
      </c>
      <c r="V5" s="122" t="s">
        <v>2</v>
      </c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07"/>
      <c r="AJ5" s="122" t="s">
        <v>5</v>
      </c>
      <c r="AK5" s="123"/>
      <c r="AL5" s="123"/>
      <c r="AM5" s="124"/>
      <c r="AN5" s="28"/>
      <c r="AO5" s="36" t="s">
        <v>12</v>
      </c>
      <c r="AP5" s="40" t="s">
        <v>13</v>
      </c>
      <c r="AQ5" s="17"/>
    </row>
    <row r="6" spans="1:43" ht="12.75">
      <c r="A6" s="6"/>
      <c r="B6" s="123" t="s">
        <v>3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07"/>
      <c r="P6" s="122" t="s">
        <v>6</v>
      </c>
      <c r="Q6" s="123"/>
      <c r="R6" s="123"/>
      <c r="S6" s="124"/>
      <c r="T6" s="26" t="s">
        <v>8</v>
      </c>
      <c r="U6" s="31" t="s">
        <v>9</v>
      </c>
      <c r="V6" s="122" t="s">
        <v>3</v>
      </c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07"/>
      <c r="AJ6" s="122" t="s">
        <v>6</v>
      </c>
      <c r="AK6" s="123"/>
      <c r="AL6" s="123"/>
      <c r="AM6" s="124"/>
      <c r="AN6" s="26" t="s">
        <v>8</v>
      </c>
      <c r="AO6" s="36" t="s">
        <v>9</v>
      </c>
      <c r="AP6" s="40" t="s">
        <v>9</v>
      </c>
      <c r="AQ6" s="17"/>
    </row>
    <row r="7" spans="1:43" ht="12.75">
      <c r="A7" s="7" t="s">
        <v>1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108">
        <v>6</v>
      </c>
      <c r="Q7" s="109">
        <v>11</v>
      </c>
      <c r="R7" s="109">
        <v>13</v>
      </c>
      <c r="S7" s="110" t="s">
        <v>7</v>
      </c>
      <c r="T7" s="29" t="s">
        <v>10</v>
      </c>
      <c r="U7" s="32" t="s">
        <v>10</v>
      </c>
      <c r="V7" s="9">
        <v>1</v>
      </c>
      <c r="W7" s="7">
        <v>2</v>
      </c>
      <c r="X7" s="7">
        <v>3</v>
      </c>
      <c r="Y7" s="7">
        <v>4</v>
      </c>
      <c r="Z7" s="7">
        <v>5</v>
      </c>
      <c r="AA7" s="7">
        <v>6</v>
      </c>
      <c r="AB7" s="7">
        <v>7</v>
      </c>
      <c r="AC7" s="7">
        <v>8</v>
      </c>
      <c r="AD7" s="7">
        <v>9</v>
      </c>
      <c r="AE7" s="7">
        <v>10</v>
      </c>
      <c r="AF7" s="7">
        <v>11</v>
      </c>
      <c r="AG7" s="7">
        <v>12</v>
      </c>
      <c r="AH7" s="7">
        <v>13</v>
      </c>
      <c r="AI7" s="7">
        <v>14</v>
      </c>
      <c r="AJ7" s="108">
        <v>6</v>
      </c>
      <c r="AK7" s="109">
        <v>11</v>
      </c>
      <c r="AL7" s="109">
        <v>13</v>
      </c>
      <c r="AM7" s="110" t="s">
        <v>7</v>
      </c>
      <c r="AN7" s="29" t="s">
        <v>10</v>
      </c>
      <c r="AO7" s="37" t="s">
        <v>10</v>
      </c>
      <c r="AP7" s="41" t="s">
        <v>10</v>
      </c>
      <c r="AQ7" s="22" t="s">
        <v>14</v>
      </c>
    </row>
    <row r="8" spans="1:43" ht="12.75">
      <c r="A8" s="141" t="s">
        <v>235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>
        <v>1</v>
      </c>
      <c r="N8" s="119"/>
      <c r="O8" s="119"/>
      <c r="P8" s="119"/>
      <c r="Q8" s="119"/>
      <c r="R8" s="119"/>
      <c r="S8" s="119"/>
      <c r="T8" s="66">
        <v>154.85</v>
      </c>
      <c r="U8" s="67">
        <f aca="true" t="shared" si="0" ref="U8:U13">T8+(SUM(B8:O8)*5)+P8+Q8+R8+S8</f>
        <v>159.85</v>
      </c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66">
        <v>149.87</v>
      </c>
      <c r="AO8" s="67">
        <f aca="true" t="shared" si="1" ref="AO8:AO13">AN8+(SUM(V8:AI8)*5)+AJ8+AK8+AL8+AM8</f>
        <v>149.87</v>
      </c>
      <c r="AP8" s="84">
        <f aca="true" t="shared" si="2" ref="AP8:AP13">SUM(AO8,U8)</f>
        <v>309.72</v>
      </c>
      <c r="AQ8" s="68">
        <v>1</v>
      </c>
    </row>
    <row r="9" spans="1:43" ht="12.75">
      <c r="A9" s="141" t="s">
        <v>268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66">
        <v>164.03</v>
      </c>
      <c r="U9" s="67">
        <f t="shared" si="0"/>
        <v>164.03</v>
      </c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>
        <v>1</v>
      </c>
      <c r="AJ9" s="119"/>
      <c r="AK9" s="119"/>
      <c r="AL9" s="119"/>
      <c r="AM9" s="119"/>
      <c r="AN9" s="66">
        <v>143.4</v>
      </c>
      <c r="AO9" s="67">
        <f t="shared" si="1"/>
        <v>148.4</v>
      </c>
      <c r="AP9" s="84">
        <f t="shared" si="2"/>
        <v>312.43</v>
      </c>
      <c r="AQ9" s="68">
        <v>2</v>
      </c>
    </row>
    <row r="10" spans="1:43" ht="12.75">
      <c r="A10" s="141" t="s">
        <v>236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>
        <v>1</v>
      </c>
      <c r="N10" s="119"/>
      <c r="O10" s="119">
        <v>1</v>
      </c>
      <c r="P10" s="119"/>
      <c r="Q10" s="119"/>
      <c r="R10" s="119"/>
      <c r="S10" s="119"/>
      <c r="T10" s="66">
        <v>154.33</v>
      </c>
      <c r="U10" s="67">
        <f t="shared" si="0"/>
        <v>164.33</v>
      </c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>
        <v>1</v>
      </c>
      <c r="AG10" s="119"/>
      <c r="AH10" s="119"/>
      <c r="AI10" s="119"/>
      <c r="AJ10" s="119"/>
      <c r="AK10" s="119"/>
      <c r="AL10" s="119"/>
      <c r="AM10" s="119"/>
      <c r="AN10" s="66">
        <v>143.15</v>
      </c>
      <c r="AO10" s="67">
        <f t="shared" si="1"/>
        <v>148.15</v>
      </c>
      <c r="AP10" s="84">
        <f t="shared" si="2"/>
        <v>312.48</v>
      </c>
      <c r="AQ10" s="68">
        <v>3</v>
      </c>
    </row>
    <row r="11" spans="1:43" ht="12.75">
      <c r="A11" s="81" t="s">
        <v>233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4">
        <v>187.33</v>
      </c>
      <c r="U11" s="67">
        <f t="shared" si="0"/>
        <v>187.33</v>
      </c>
      <c r="V11" s="43"/>
      <c r="W11" s="43"/>
      <c r="X11" s="43"/>
      <c r="Y11" s="43"/>
      <c r="Z11" s="43">
        <v>1</v>
      </c>
      <c r="AA11" s="43"/>
      <c r="AB11" s="43"/>
      <c r="AC11" s="43"/>
      <c r="AD11" s="43"/>
      <c r="AE11" s="43"/>
      <c r="AF11" s="43"/>
      <c r="AG11" s="43"/>
      <c r="AH11" s="43"/>
      <c r="AI11" s="43">
        <v>1</v>
      </c>
      <c r="AJ11" s="43"/>
      <c r="AK11" s="43"/>
      <c r="AL11" s="43"/>
      <c r="AM11" s="43"/>
      <c r="AN11" s="44">
        <v>192.12</v>
      </c>
      <c r="AO11" s="67">
        <f t="shared" si="1"/>
        <v>202.12</v>
      </c>
      <c r="AP11" s="84">
        <f t="shared" si="2"/>
        <v>389.45000000000005</v>
      </c>
      <c r="AQ11" s="58">
        <v>4</v>
      </c>
    </row>
    <row r="12" spans="1:43" ht="12.75">
      <c r="A12" s="81" t="s">
        <v>61</v>
      </c>
      <c r="B12" s="43"/>
      <c r="C12" s="43"/>
      <c r="D12" s="43"/>
      <c r="E12" s="43"/>
      <c r="F12" s="43"/>
      <c r="G12" s="43"/>
      <c r="H12" s="43"/>
      <c r="I12" s="43">
        <v>1</v>
      </c>
      <c r="J12" s="43"/>
      <c r="K12" s="43"/>
      <c r="L12" s="43"/>
      <c r="M12" s="43"/>
      <c r="N12" s="43"/>
      <c r="O12" s="43">
        <v>1</v>
      </c>
      <c r="P12" s="43"/>
      <c r="Q12" s="43"/>
      <c r="R12" s="43"/>
      <c r="S12" s="43"/>
      <c r="T12" s="44">
        <v>233.58</v>
      </c>
      <c r="U12" s="67">
        <f t="shared" si="0"/>
        <v>243.58</v>
      </c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4">
        <v>185.26</v>
      </c>
      <c r="AO12" s="67">
        <f t="shared" si="1"/>
        <v>185.26</v>
      </c>
      <c r="AP12" s="84">
        <f t="shared" si="2"/>
        <v>428.84000000000003</v>
      </c>
      <c r="AQ12" s="58">
        <v>5</v>
      </c>
    </row>
    <row r="13" spans="1:43" ht="12.75">
      <c r="A13" s="88" t="s">
        <v>234</v>
      </c>
      <c r="B13" s="43"/>
      <c r="C13" s="43"/>
      <c r="D13" s="43"/>
      <c r="E13" s="43"/>
      <c r="F13" s="43"/>
      <c r="G13" s="43"/>
      <c r="H13" s="43">
        <v>1</v>
      </c>
      <c r="I13" s="43">
        <v>1</v>
      </c>
      <c r="J13" s="43">
        <v>1</v>
      </c>
      <c r="K13" s="43">
        <v>1</v>
      </c>
      <c r="L13" s="43"/>
      <c r="M13" s="43"/>
      <c r="N13" s="43"/>
      <c r="O13" s="43"/>
      <c r="P13" s="43"/>
      <c r="Q13" s="43"/>
      <c r="R13" s="43"/>
      <c r="S13" s="43"/>
      <c r="T13" s="44">
        <v>212.49</v>
      </c>
      <c r="U13" s="67">
        <f t="shared" si="0"/>
        <v>232.49</v>
      </c>
      <c r="V13" s="43"/>
      <c r="W13" s="43"/>
      <c r="X13" s="43">
        <v>1</v>
      </c>
      <c r="Y13" s="43"/>
      <c r="Z13" s="43"/>
      <c r="AA13" s="43"/>
      <c r="AB13" s="43"/>
      <c r="AC13" s="43"/>
      <c r="AD13" s="43">
        <v>1</v>
      </c>
      <c r="AE13" s="43"/>
      <c r="AF13" s="43"/>
      <c r="AG13" s="43"/>
      <c r="AH13" s="43"/>
      <c r="AI13" s="43">
        <v>1</v>
      </c>
      <c r="AJ13" s="43"/>
      <c r="AK13" s="43"/>
      <c r="AL13" s="43"/>
      <c r="AM13" s="43"/>
      <c r="AN13" s="44">
        <v>191.02</v>
      </c>
      <c r="AO13" s="67">
        <f t="shared" si="1"/>
        <v>206.02</v>
      </c>
      <c r="AP13" s="84">
        <f t="shared" si="2"/>
        <v>438.51</v>
      </c>
      <c r="AQ13" s="58">
        <v>6</v>
      </c>
    </row>
  </sheetData>
  <mergeCells count="10">
    <mergeCell ref="B6:N6"/>
    <mergeCell ref="P6:S6"/>
    <mergeCell ref="V6:AH6"/>
    <mergeCell ref="AJ6:AM6"/>
    <mergeCell ref="B1:U1"/>
    <mergeCell ref="V1:AO1"/>
    <mergeCell ref="B5:N5"/>
    <mergeCell ref="P5:S5"/>
    <mergeCell ref="V5:AH5"/>
    <mergeCell ref="AJ5:AM5"/>
  </mergeCells>
  <printOptions/>
  <pageMargins left="0.75" right="0.75" top="1" bottom="1" header="0.5" footer="0.5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 v/d Horst</dc:creator>
  <cp:keywords/>
  <dc:description/>
  <cp:lastModifiedBy>Gerrie</cp:lastModifiedBy>
  <cp:lastPrinted>2013-10-06T09:03:58Z</cp:lastPrinted>
  <dcterms:created xsi:type="dcterms:W3CDTF">2009-01-09T13:04:04Z</dcterms:created>
  <dcterms:modified xsi:type="dcterms:W3CDTF">2013-10-06T12:54:13Z</dcterms:modified>
  <cp:category/>
  <cp:version/>
  <cp:contentType/>
  <cp:contentStatus/>
</cp:coreProperties>
</file>