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7995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comments1.xml><?xml version="1.0" encoding="utf-8"?>
<comments xmlns="http://schemas.openxmlformats.org/spreadsheetml/2006/main">
  <authors>
    <author>Inge</author>
  </authors>
  <commentList>
    <comment ref="P41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Opbouwen poort 6</t>
        </r>
      </text>
    </comment>
    <comment ref="M92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Twee grooms afgestapt en parcours hersteld </t>
        </r>
      </text>
    </comment>
    <comment ref="Q114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Opnieuw opbouwen poort 7</t>
        </r>
      </text>
    </comment>
    <comment ref="Q116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Kar omgegaan in hindernis 10</t>
        </r>
      </text>
    </comment>
    <comment ref="AJ171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Afstappen groom</t>
        </r>
      </text>
    </comment>
    <comment ref="Q216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Poort 7 genomen voor poort 1</t>
        </r>
      </text>
    </comment>
    <comment ref="Q217" authorId="0">
      <text>
        <r>
          <rPr>
            <b/>
            <sz val="9"/>
            <rFont val="Tahoma"/>
            <family val="2"/>
          </rPr>
          <t xml:space="preserve">Indoor Houten:
</t>
        </r>
        <r>
          <rPr>
            <sz val="9"/>
            <rFont val="Tahoma"/>
            <family val="2"/>
          </rPr>
          <t xml:space="preserve">Poort 8 genomen voor poort 7
</t>
        </r>
      </text>
    </comment>
    <comment ref="Q218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A poort niet genomen in hindernis 8</t>
        </r>
      </text>
    </comment>
    <comment ref="AJ219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Hindernis 10 niet herstelde fout</t>
        </r>
      </text>
    </comment>
    <comment ref="AJ239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door poort voor start
</t>
        </r>
      </text>
    </comment>
  </commentList>
</comments>
</file>

<file path=xl/sharedStrings.xml><?xml version="1.0" encoding="utf-8"?>
<sst xmlns="http://schemas.openxmlformats.org/spreadsheetml/2006/main" count="479" uniqueCount="153">
  <si>
    <t>zie ook www.hoefnet.nl voor parcourstekening en startlijst</t>
  </si>
  <si>
    <t xml:space="preserve">Enkelspan </t>
  </si>
  <si>
    <t>Eerste parcours</t>
  </si>
  <si>
    <t>Tweede parcours</t>
  </si>
  <si>
    <t>Paard</t>
  </si>
  <si>
    <t>Gevallen ballen per hindernis</t>
  </si>
  <si>
    <t>strafsec.</t>
  </si>
  <si>
    <t>(5 sec. per bal)</t>
  </si>
  <si>
    <t>in hindernis</t>
  </si>
  <si>
    <t>tijd</t>
  </si>
  <si>
    <t>totaal</t>
  </si>
  <si>
    <t>Naam</t>
  </si>
  <si>
    <t>div.</t>
  </si>
  <si>
    <t>sec.</t>
  </si>
  <si>
    <t>plaats</t>
  </si>
  <si>
    <t>Piet vd Meijden</t>
  </si>
  <si>
    <t>Bert vd Hater</t>
  </si>
  <si>
    <t>Niels Hazeleger</t>
  </si>
  <si>
    <t>John Hol</t>
  </si>
  <si>
    <t>Maurice Verkerk</t>
  </si>
  <si>
    <t>Angelique Bos</t>
  </si>
  <si>
    <t>Elsbeth Broekhuis</t>
  </si>
  <si>
    <t>Freek Prozee</t>
  </si>
  <si>
    <t>Pony</t>
  </si>
  <si>
    <t>Pamela Schraal</t>
  </si>
  <si>
    <t>Kees vd Beek</t>
  </si>
  <si>
    <t>Anne Zaaijer</t>
  </si>
  <si>
    <t>Marissa Schuiling</t>
  </si>
  <si>
    <t>Sjoerd Lenssen</t>
  </si>
  <si>
    <t>Tweespan</t>
  </si>
  <si>
    <t>Gerben vd Berkt</t>
  </si>
  <si>
    <t>Kessy de Feber</t>
  </si>
  <si>
    <t>Jurjan Reijenga</t>
  </si>
  <si>
    <t>Wout Kok</t>
  </si>
  <si>
    <t>Rob Dijkhuis</t>
  </si>
  <si>
    <t>Ariena Kleijer</t>
  </si>
  <si>
    <t>Melanie vd Bunt</t>
  </si>
  <si>
    <t>Langspan</t>
  </si>
  <si>
    <t>Hans van Dunschoten</t>
  </si>
  <si>
    <t>Ian van Dasselaar</t>
  </si>
  <si>
    <t>Stefan vd Graaff</t>
  </si>
  <si>
    <t>Vierspan</t>
  </si>
  <si>
    <t>Wout van Veluw</t>
  </si>
  <si>
    <t>Gerco van Tuijl</t>
  </si>
  <si>
    <t>sec</t>
  </si>
  <si>
    <t>Huib Pater</t>
  </si>
  <si>
    <t>Gerrit Verhagen</t>
  </si>
  <si>
    <t>Enkelspan</t>
  </si>
  <si>
    <t>Finale</t>
  </si>
  <si>
    <t>Henri de Haas</t>
  </si>
  <si>
    <t>Renate Hofkes</t>
  </si>
  <si>
    <t>Jan van Vendeloo</t>
  </si>
  <si>
    <t>Cees Meel</t>
  </si>
  <si>
    <t>Aart Hamstra</t>
  </si>
  <si>
    <t>Bert Bokkers</t>
  </si>
  <si>
    <t>Jaap de Vries</t>
  </si>
  <si>
    <t>Tandem</t>
  </si>
  <si>
    <t>Via deze link kunt u tijdens indoor Houten live de uitslagen bijhouden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</si>
  <si>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</si>
  <si>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</si>
  <si>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</si>
  <si>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Gijs Waaijenberg</t>
  </si>
  <si>
    <t>Marco Kool</t>
  </si>
  <si>
    <t>Bruno Taveniers</t>
  </si>
  <si>
    <t>René Schuiling</t>
  </si>
  <si>
    <t>Martin Zaadnoordijk</t>
  </si>
  <si>
    <t>Nico Avezaath</t>
  </si>
  <si>
    <t>Jan de Boer</t>
  </si>
  <si>
    <t>Nick Weijtjes</t>
  </si>
  <si>
    <t>Leen Wisselo</t>
  </si>
  <si>
    <t>Dianne Legemaat</t>
  </si>
  <si>
    <t>Marianne Fokker</t>
  </si>
  <si>
    <t>Pony/Paard</t>
  </si>
  <si>
    <t>Eveline Roseboom</t>
  </si>
  <si>
    <t>Rick Zoet</t>
  </si>
  <si>
    <t>Wim van Bruggen</t>
  </si>
  <si>
    <t>Sven Jansen</t>
  </si>
  <si>
    <t>Pieter Douma</t>
  </si>
  <si>
    <t>Gerrit Wegerif</t>
  </si>
  <si>
    <t>Chantal Brugmans</t>
  </si>
  <si>
    <t>Mirella Soffers</t>
  </si>
  <si>
    <t>Jan vd Beek</t>
  </si>
  <si>
    <t>Arjan van Noord</t>
  </si>
  <si>
    <t>Arie Timmer</t>
  </si>
  <si>
    <t>Linda Borst</t>
  </si>
  <si>
    <t>Patrick Wormgoor</t>
  </si>
  <si>
    <t>Calvin van Vogelpoel</t>
  </si>
  <si>
    <t>Storm Koot</t>
  </si>
  <si>
    <t>Franca Heijwegen</t>
  </si>
  <si>
    <t>Claudia vd Bosch</t>
  </si>
  <si>
    <t>Susanne Damen</t>
  </si>
  <si>
    <t xml:space="preserve">Marije vd Brenk </t>
  </si>
  <si>
    <t>Berry vd Bosch</t>
  </si>
  <si>
    <t>Piet Peepers</t>
  </si>
  <si>
    <t>Susanne Langenakker</t>
  </si>
  <si>
    <t>Wim Verweij</t>
  </si>
  <si>
    <t>Live uitslagen indoor Houten 31 januari en 1 februari 2014</t>
  </si>
  <si>
    <t>Yvonne Haverhoek*</t>
  </si>
  <si>
    <t>Linda Oudshoorn*</t>
  </si>
  <si>
    <t>Cees Wijntjes*</t>
  </si>
  <si>
    <t>Wim vd Ende*</t>
  </si>
  <si>
    <t>Daniëlle vd Vlis*</t>
  </si>
  <si>
    <t>Bas Dijkstra*</t>
  </si>
  <si>
    <t>Richard van Dommelen*</t>
  </si>
  <si>
    <t>Linda vd Horst*</t>
  </si>
  <si>
    <t>Kimberley van Ede*</t>
  </si>
  <si>
    <t>Harrie Loman*</t>
  </si>
  <si>
    <t>Gijs van Dijk*</t>
  </si>
  <si>
    <t>Fanny vd Burg*</t>
  </si>
  <si>
    <t>Chantal Vermerris*</t>
  </si>
  <si>
    <t>Gerrie Schalkwijk*</t>
  </si>
  <si>
    <t>Pieter Karelse*</t>
  </si>
  <si>
    <t>Willem Kasius*</t>
  </si>
  <si>
    <t>Jan Bijeman*</t>
  </si>
  <si>
    <t>Wilco Fabrie*</t>
  </si>
  <si>
    <t>Willem Doornekamp*</t>
  </si>
  <si>
    <t>René van Beek*</t>
  </si>
  <si>
    <t>Marjan Klomp*</t>
  </si>
  <si>
    <t>Stephenie de Groot*</t>
  </si>
  <si>
    <t>Mathilde Klomp*</t>
  </si>
  <si>
    <t>Sonja vd Horst*</t>
  </si>
  <si>
    <t>Ronald Tomassen*</t>
  </si>
  <si>
    <t>Wim de Groot*</t>
  </si>
  <si>
    <t>Co van Wijk*</t>
  </si>
  <si>
    <t>Jaap vd Horst*</t>
  </si>
  <si>
    <t>Wim van Elteren*</t>
  </si>
  <si>
    <t>Henry Bast</t>
  </si>
  <si>
    <t>Mike van Wijk*</t>
  </si>
  <si>
    <t>Jan Toepel*</t>
  </si>
  <si>
    <t>Bud de Gooijer*</t>
  </si>
  <si>
    <t>John Smit*</t>
  </si>
  <si>
    <t>Paul Loman*</t>
  </si>
  <si>
    <t>Eduard vd Ven</t>
  </si>
  <si>
    <t>Rob van Vogelpoel</t>
  </si>
  <si>
    <t>Stefan vd Meijden</t>
  </si>
  <si>
    <t>Jay-jay te Boekhorst</t>
  </si>
  <si>
    <t>Peter Baars</t>
  </si>
  <si>
    <t>Anoeska de Vries</t>
  </si>
  <si>
    <t>Wim Warmenhoven*</t>
  </si>
  <si>
    <t>Renata Buyserd*</t>
  </si>
  <si>
    <t>Maaike Hannewijk*</t>
  </si>
  <si>
    <t>Bert Koorn*</t>
  </si>
  <si>
    <t>Janneke Schrijver*</t>
  </si>
  <si>
    <t>Sylvana Riethoven*</t>
  </si>
  <si>
    <t>Willeke Goudzwaard*</t>
  </si>
  <si>
    <t>EL</t>
  </si>
  <si>
    <t>Carina Vos*</t>
  </si>
  <si>
    <t>Gabrielle Cuipers</t>
  </si>
  <si>
    <t>Arnold van Manen</t>
  </si>
  <si>
    <t>Simone Bruijs*</t>
  </si>
  <si>
    <t>Anouk de Man*</t>
  </si>
  <si>
    <t>Arie van Zanten*</t>
  </si>
  <si>
    <t>Peter Baars*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</si>
</sst>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2" fontId="3" fillId="0" borderId="0" xfId="0" applyNumberFormat="1" applyFont="1"/>
    <xf numFmtId="2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9"/>
  <sheetViews>
    <sheetView tabSelected="1" zoomScale="120" zoomScaleNormal="120" workbookViewId="0" topLeftCell="A1">
      <selection activeCell="P11" sqref="P11"/>
    </sheetView>
  </sheetViews>
  <sheetFormatPr defaultColWidth="9.140625" defaultRowHeight="15"/>
  <cols>
    <col min="1" max="1" width="18.7109375" style="2" customWidth="1"/>
    <col min="2" max="3" width="2.28125" style="2" bestFit="1" customWidth="1"/>
    <col min="4" max="5" width="2.00390625" style="2" bestFit="1" customWidth="1"/>
    <col min="6" max="7" width="1.8515625" style="2" bestFit="1" customWidth="1"/>
    <col min="8" max="9" width="2.140625" style="2" bestFit="1" customWidth="1"/>
    <col min="10" max="10" width="1.8515625" style="2" bestFit="1" customWidth="1"/>
    <col min="11" max="13" width="2.7109375" style="2" bestFit="1" customWidth="1"/>
    <col min="14" max="14" width="3.421875" style="2" bestFit="1" customWidth="1"/>
    <col min="15" max="15" width="3.57421875" style="2" customWidth="1"/>
    <col min="16" max="16" width="4.57421875" style="2" customWidth="1"/>
    <col min="17" max="17" width="5.7109375" style="3" bestFit="1" customWidth="1"/>
    <col min="18" max="18" width="6.8515625" style="2" customWidth="1"/>
    <col min="19" max="19" width="8.00390625" style="2" customWidth="1"/>
    <col min="20" max="20" width="2.140625" style="2" bestFit="1" customWidth="1"/>
    <col min="21" max="21" width="1.8515625" style="2" bestFit="1" customWidth="1"/>
    <col min="22" max="23" width="2.00390625" style="2" bestFit="1" customWidth="1"/>
    <col min="24" max="24" width="1.8515625" style="2" bestFit="1" customWidth="1"/>
    <col min="25" max="26" width="2.140625" style="2" bestFit="1" customWidth="1"/>
    <col min="27" max="27" width="1.8515625" style="2" bestFit="1" customWidth="1"/>
    <col min="28" max="28" width="2.7109375" style="2" bestFit="1" customWidth="1"/>
    <col min="29" max="29" width="2.7109375" style="2" customWidth="1"/>
    <col min="30" max="31" width="2.7109375" style="2" bestFit="1" customWidth="1"/>
    <col min="32" max="32" width="1.8515625" style="2" bestFit="1" customWidth="1"/>
    <col min="33" max="34" width="5.7109375" style="2" customWidth="1"/>
    <col min="35" max="35" width="5.7109375" style="2" bestFit="1" customWidth="1"/>
    <col min="36" max="36" width="5.7109375" style="4" bestFit="1" customWidth="1"/>
    <col min="37" max="37" width="6.57421875" style="2" bestFit="1" customWidth="1"/>
    <col min="38" max="38" width="9.00390625" style="2" bestFit="1" customWidth="1"/>
    <col min="39" max="39" width="11.28125" style="2" bestFit="1" customWidth="1"/>
    <col min="40" max="40" width="5.28125" style="2" bestFit="1" customWidth="1"/>
    <col min="41" max="16384" width="9.140625" style="2" customWidth="1"/>
  </cols>
  <sheetData>
    <row r="1" ht="23.25">
      <c r="A1" s="1" t="s">
        <v>96</v>
      </c>
    </row>
    <row r="2" ht="15">
      <c r="A2" s="5" t="s">
        <v>57</v>
      </c>
    </row>
    <row r="3" ht="21" customHeight="1">
      <c r="A3" s="1"/>
    </row>
    <row r="4" spans="1:39" ht="15.75" customHeight="1">
      <c r="A4" s="2" t="s">
        <v>0</v>
      </c>
      <c r="AL4" s="6"/>
      <c r="AM4" s="6"/>
    </row>
    <row r="5" spans="1:40" ht="15">
      <c r="A5" s="7" t="s">
        <v>41</v>
      </c>
      <c r="B5" s="40" t="s">
        <v>48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8"/>
      <c r="AL5" s="8"/>
      <c r="AM5" s="8"/>
      <c r="AN5" s="8"/>
    </row>
    <row r="6" spans="1:40" ht="15">
      <c r="A6" s="7" t="s">
        <v>23</v>
      </c>
      <c r="B6" s="41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0"/>
      <c r="N6" s="10" t="s">
        <v>6</v>
      </c>
      <c r="O6" s="10"/>
      <c r="P6" s="10"/>
      <c r="Q6" s="11"/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  <c r="AK6" s="8"/>
      <c r="AL6" s="8"/>
      <c r="AM6" s="8"/>
      <c r="AN6" s="8"/>
    </row>
    <row r="7" spans="1:40" ht="15">
      <c r="A7" s="13"/>
      <c r="B7" s="41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0"/>
      <c r="N7" s="10" t="s">
        <v>8</v>
      </c>
      <c r="O7" s="10"/>
      <c r="P7" s="10"/>
      <c r="Q7" s="14" t="s">
        <v>9</v>
      </c>
      <c r="R7" s="26" t="s">
        <v>10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8"/>
      <c r="AL7" s="8"/>
      <c r="AM7" s="8"/>
      <c r="AN7" s="8"/>
    </row>
    <row r="8" spans="1:40" ht="15">
      <c r="A8" s="13" t="s">
        <v>11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4</v>
      </c>
      <c r="N8" s="13">
        <v>8</v>
      </c>
      <c r="O8" s="15">
        <v>10</v>
      </c>
      <c r="P8" s="13" t="s">
        <v>12</v>
      </c>
      <c r="Q8" s="14" t="s">
        <v>13</v>
      </c>
      <c r="R8" s="25" t="s">
        <v>44</v>
      </c>
      <c r="S8" s="13" t="s">
        <v>14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8"/>
      <c r="AL8" s="8"/>
      <c r="AM8" s="8"/>
      <c r="AN8" s="8"/>
    </row>
    <row r="9" spans="1:40" ht="15">
      <c r="A9" s="13" t="s">
        <v>42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>
        <v>142.53</v>
      </c>
      <c r="R9" s="12">
        <f>Q9+(SUM(B9:L9)*5)+M9+N9+O9+P9</f>
        <v>142.53</v>
      </c>
      <c r="S9" s="16">
        <v>1</v>
      </c>
      <c r="T9" s="8"/>
      <c r="U9" s="8"/>
      <c r="V9" s="8"/>
      <c r="W9" s="8"/>
      <c r="X9" s="13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8"/>
      <c r="AL9" s="8"/>
      <c r="AM9" s="8"/>
      <c r="AN9" s="8"/>
    </row>
    <row r="10" spans="1:40" ht="15">
      <c r="A10" s="13" t="s">
        <v>67</v>
      </c>
      <c r="B10" s="13"/>
      <c r="C10" s="13"/>
      <c r="D10" s="13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4">
        <v>139.17</v>
      </c>
      <c r="R10" s="12">
        <f>Q10+(SUM(B10:L10)*5)+M10+N10+O10+P10</f>
        <v>144.17</v>
      </c>
      <c r="S10" s="16">
        <v>2</v>
      </c>
      <c r="T10" s="8"/>
      <c r="U10" s="8"/>
      <c r="V10" s="8"/>
      <c r="W10" s="8"/>
      <c r="X10" s="13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8"/>
      <c r="AL10" s="8"/>
      <c r="AM10" s="8"/>
      <c r="AN10" s="8"/>
    </row>
    <row r="11" spans="1:40" ht="15">
      <c r="A11" s="13" t="s">
        <v>43</v>
      </c>
      <c r="B11" s="13"/>
      <c r="C11" s="13">
        <v>1</v>
      </c>
      <c r="D11" s="13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>
        <v>135.41</v>
      </c>
      <c r="R11" s="12">
        <f>Q11+(SUM(B11:L11)*5)+M11+N11+O11+P11</f>
        <v>145.41</v>
      </c>
      <c r="S11" s="16">
        <v>3</v>
      </c>
      <c r="T11" s="8"/>
      <c r="U11" s="8"/>
      <c r="V11" s="8"/>
      <c r="W11" s="8"/>
      <c r="X11" s="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  <c r="AK11" s="8"/>
      <c r="AL11" s="8"/>
      <c r="AM11" s="8"/>
      <c r="AN11" s="8"/>
    </row>
    <row r="12" spans="1:40" ht="15">
      <c r="A12" s="13" t="s">
        <v>149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 t="s">
        <v>145</v>
      </c>
      <c r="Q12" s="14"/>
      <c r="R12" s="12" t="e">
        <f>Q12+(SUM(B12:L12)*5)+M12+N12+O12+P12</f>
        <v>#VALUE!</v>
      </c>
      <c r="S12" s="16">
        <v>4</v>
      </c>
      <c r="T12" s="8"/>
      <c r="U12" s="8"/>
      <c r="V12" s="8"/>
      <c r="W12" s="8"/>
      <c r="X12" s="13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  <c r="AK12" s="8"/>
      <c r="AL12" s="8"/>
      <c r="AM12" s="8"/>
      <c r="AN12" s="8"/>
    </row>
    <row r="13" spans="1:40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  <c r="AK13" s="8"/>
      <c r="AL13" s="8"/>
      <c r="AM13" s="8"/>
      <c r="AN13" s="8"/>
    </row>
    <row r="14" spans="1:40" ht="15">
      <c r="A14" s="7" t="s">
        <v>29</v>
      </c>
      <c r="B14" s="40" t="s">
        <v>48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  <c r="AK14" s="8"/>
      <c r="AL14" s="8"/>
      <c r="AM14" s="8"/>
      <c r="AN14" s="8"/>
    </row>
    <row r="15" spans="1:40" ht="15">
      <c r="A15" s="7" t="s">
        <v>23</v>
      </c>
      <c r="B15" s="41" t="s">
        <v>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0"/>
      <c r="N15" s="10" t="s">
        <v>6</v>
      </c>
      <c r="O15" s="10"/>
      <c r="P15" s="10"/>
      <c r="Q15" s="11"/>
      <c r="R15" s="12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8"/>
      <c r="AL15" s="8"/>
      <c r="AM15" s="8"/>
      <c r="AN15" s="8"/>
    </row>
    <row r="16" spans="1:40" ht="15">
      <c r="A16" s="13"/>
      <c r="B16" s="41" t="s">
        <v>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0"/>
      <c r="N16" s="10" t="s">
        <v>8</v>
      </c>
      <c r="O16" s="10"/>
      <c r="P16" s="10"/>
      <c r="Q16" s="14" t="s">
        <v>9</v>
      </c>
      <c r="R16" s="26" t="s">
        <v>10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8"/>
      <c r="AL16" s="8"/>
      <c r="AM16" s="8"/>
      <c r="AN16" s="8"/>
    </row>
    <row r="17" spans="1:40" ht="15">
      <c r="A17" s="13" t="s">
        <v>11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4</v>
      </c>
      <c r="N17" s="13">
        <v>8</v>
      </c>
      <c r="O17" s="15">
        <v>10</v>
      </c>
      <c r="P17" s="13" t="s">
        <v>12</v>
      </c>
      <c r="Q17" s="14" t="s">
        <v>13</v>
      </c>
      <c r="R17" s="25" t="s">
        <v>44</v>
      </c>
      <c r="S17" s="13" t="s">
        <v>14</v>
      </c>
      <c r="T17" s="8"/>
      <c r="U17" s="8"/>
      <c r="V17" s="8"/>
      <c r="W17" s="8"/>
      <c r="X17" s="8"/>
      <c r="Y17" s="8"/>
      <c r="Z17" s="8"/>
      <c r="AA17" s="8"/>
      <c r="AB17" s="13"/>
      <c r="AC17" s="8"/>
      <c r="AD17" s="8"/>
      <c r="AE17" s="8"/>
      <c r="AF17" s="8"/>
      <c r="AG17" s="8"/>
      <c r="AH17" s="8"/>
      <c r="AI17" s="8"/>
      <c r="AJ17" s="9"/>
      <c r="AK17" s="8"/>
      <c r="AL17" s="8"/>
      <c r="AM17" s="8"/>
      <c r="AN17" s="8"/>
    </row>
    <row r="18" spans="1:40" ht="15">
      <c r="A18" s="13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v>126.11</v>
      </c>
      <c r="R18" s="12">
        <f>Q18+(SUM(B18:L18)*5)+M18+N18+O18+P18</f>
        <v>126.11</v>
      </c>
      <c r="S18" s="16">
        <v>1</v>
      </c>
      <c r="T18" s="8"/>
      <c r="U18" s="8"/>
      <c r="V18" s="8"/>
      <c r="W18" s="8"/>
      <c r="X18" s="8"/>
      <c r="Y18" s="8"/>
      <c r="Z18" s="8"/>
      <c r="AA18" s="8"/>
      <c r="AB18" s="13"/>
      <c r="AC18" s="8"/>
      <c r="AD18" s="8"/>
      <c r="AE18" s="8"/>
      <c r="AF18" s="8"/>
      <c r="AG18" s="8"/>
      <c r="AH18" s="8"/>
      <c r="AI18" s="8"/>
      <c r="AJ18" s="9"/>
      <c r="AK18" s="8"/>
      <c r="AL18" s="8"/>
      <c r="AM18" s="8"/>
      <c r="AN18" s="8"/>
    </row>
    <row r="19" spans="1:40" ht="15">
      <c r="A19" s="13" t="s">
        <v>152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v>128.47</v>
      </c>
      <c r="R19" s="12">
        <f>Q19+(SUM(B19:L19)*5)+M19+N19+O19+P19</f>
        <v>128.47</v>
      </c>
      <c r="S19" s="16">
        <v>2</v>
      </c>
      <c r="T19" s="8"/>
      <c r="U19" s="8"/>
      <c r="V19" s="8"/>
      <c r="W19" s="8"/>
      <c r="X19" s="8"/>
      <c r="Y19" s="8"/>
      <c r="Z19" s="8"/>
      <c r="AA19" s="8"/>
      <c r="AB19" s="13"/>
      <c r="AC19" s="8"/>
      <c r="AD19" s="8"/>
      <c r="AE19" s="8"/>
      <c r="AF19" s="8"/>
      <c r="AG19" s="8"/>
      <c r="AH19" s="8"/>
      <c r="AI19" s="8"/>
      <c r="AJ19" s="9"/>
      <c r="AK19" s="8"/>
      <c r="AL19" s="8"/>
      <c r="AM19" s="8"/>
      <c r="AN19" s="8"/>
    </row>
    <row r="20" spans="1:40" ht="15">
      <c r="A20" s="13" t="s">
        <v>77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>
        <v>129.35</v>
      </c>
      <c r="R20" s="12">
        <f>Q20+(SUM(B20:L20)*5)+M20+N20+O20+P20</f>
        <v>129.35</v>
      </c>
      <c r="S20" s="16">
        <v>3</v>
      </c>
      <c r="T20" s="8"/>
      <c r="U20" s="8"/>
      <c r="V20" s="8"/>
      <c r="W20" s="8"/>
      <c r="X20" s="8"/>
      <c r="Y20" s="8"/>
      <c r="Z20" s="8"/>
      <c r="AA20" s="8"/>
      <c r="AB20" s="13"/>
      <c r="AC20" s="8"/>
      <c r="AD20" s="8"/>
      <c r="AE20" s="8"/>
      <c r="AF20" s="8"/>
      <c r="AG20" s="8"/>
      <c r="AH20" s="8"/>
      <c r="AI20" s="8"/>
      <c r="AJ20" s="9"/>
      <c r="AK20" s="8"/>
      <c r="AL20" s="8"/>
      <c r="AM20" s="8"/>
      <c r="AN20" s="8"/>
    </row>
    <row r="21" spans="1:40" ht="15">
      <c r="A21" s="13" t="s">
        <v>36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>
        <v>130.63</v>
      </c>
      <c r="R21" s="12">
        <f>Q21+(SUM(B21:L21)*5)+M21+N21+O21+P21</f>
        <v>130.63</v>
      </c>
      <c r="S21" s="16">
        <v>4</v>
      </c>
      <c r="T21" s="8"/>
      <c r="U21" s="8"/>
      <c r="V21" s="8"/>
      <c r="W21" s="8"/>
      <c r="X21" s="8"/>
      <c r="Y21" s="8"/>
      <c r="Z21" s="8"/>
      <c r="AA21" s="8"/>
      <c r="AB21" s="13"/>
      <c r="AC21" s="8"/>
      <c r="AD21" s="8"/>
      <c r="AE21" s="8"/>
      <c r="AF21" s="8"/>
      <c r="AG21" s="8"/>
      <c r="AH21" s="8"/>
      <c r="AI21" s="8"/>
      <c r="AJ21" s="9"/>
      <c r="AK21" s="8"/>
      <c r="AL21" s="8"/>
      <c r="AM21" s="8"/>
      <c r="AN21" s="8"/>
    </row>
    <row r="22" spans="1:40" ht="15">
      <c r="A22" s="13" t="s">
        <v>33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v>132.48</v>
      </c>
      <c r="R22" s="12">
        <f>Q22+(SUM(B22:L22)*5)+M22+N22+O22+P22</f>
        <v>132.48</v>
      </c>
      <c r="S22" s="16">
        <v>5</v>
      </c>
      <c r="T22" s="8"/>
      <c r="U22" s="8"/>
      <c r="V22" s="8"/>
      <c r="W22" s="8"/>
      <c r="X22" s="8"/>
      <c r="Y22" s="8"/>
      <c r="Z22" s="8"/>
      <c r="AA22" s="8"/>
      <c r="AB22" s="13"/>
      <c r="AC22" s="8"/>
      <c r="AD22" s="8"/>
      <c r="AE22" s="8"/>
      <c r="AF22" s="8"/>
      <c r="AG22" s="8"/>
      <c r="AH22" s="8"/>
      <c r="AI22" s="8"/>
      <c r="AJ22" s="9"/>
      <c r="AK22" s="8"/>
      <c r="AL22" s="8"/>
      <c r="AM22" s="8"/>
      <c r="AN22" s="8"/>
    </row>
    <row r="23" spans="1:40" ht="15">
      <c r="A23" s="13" t="s">
        <v>73</v>
      </c>
      <c r="B23" s="13"/>
      <c r="C23" s="13"/>
      <c r="D23" s="13"/>
      <c r="E23" s="13">
        <v>1</v>
      </c>
      <c r="F23" s="13"/>
      <c r="G23" s="13"/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4">
        <v>128.27</v>
      </c>
      <c r="R23" s="12">
        <f>Q23+(SUM(B23:L23)*5)+M23+N23+O23+P23</f>
        <v>138.27</v>
      </c>
      <c r="S23" s="30">
        <v>6</v>
      </c>
      <c r="T23" s="8"/>
      <c r="U23" s="8"/>
      <c r="V23" s="8"/>
      <c r="W23" s="8"/>
      <c r="X23" s="8"/>
      <c r="Y23" s="8"/>
      <c r="Z23" s="8"/>
      <c r="AA23" s="8"/>
      <c r="AB23" s="13"/>
      <c r="AC23" s="8"/>
      <c r="AD23" s="8"/>
      <c r="AE23" s="8"/>
      <c r="AF23" s="8"/>
      <c r="AG23" s="8"/>
      <c r="AH23" s="8"/>
      <c r="AI23" s="8"/>
      <c r="AJ23" s="9"/>
      <c r="AK23" s="8"/>
      <c r="AL23" s="8"/>
      <c r="AM23" s="8"/>
      <c r="AN23" s="8"/>
    </row>
    <row r="24" spans="1:40" ht="15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>
        <v>1</v>
      </c>
      <c r="L24" s="13"/>
      <c r="M24" s="13"/>
      <c r="N24" s="13"/>
      <c r="O24" s="13"/>
      <c r="P24" s="13"/>
      <c r="Q24" s="14">
        <v>133.37</v>
      </c>
      <c r="R24" s="12">
        <f>Q24+(SUM(B24:L24)*5)+M24+N24+O24+P24</f>
        <v>138.37</v>
      </c>
      <c r="S24" s="30">
        <v>7</v>
      </c>
      <c r="T24" s="8"/>
      <c r="U24" s="8"/>
      <c r="V24" s="8"/>
      <c r="W24" s="8"/>
      <c r="X24" s="8"/>
      <c r="Y24" s="8"/>
      <c r="Z24" s="8"/>
      <c r="AA24" s="8"/>
      <c r="AB24" s="13"/>
      <c r="AC24" s="8"/>
      <c r="AD24" s="8"/>
      <c r="AE24" s="8"/>
      <c r="AF24" s="8"/>
      <c r="AG24" s="8"/>
      <c r="AH24" s="8"/>
      <c r="AI24" s="8"/>
      <c r="AJ24" s="9"/>
      <c r="AK24" s="8"/>
      <c r="AL24" s="8"/>
      <c r="AM24" s="8"/>
      <c r="AN24" s="8"/>
    </row>
    <row r="25" spans="1:40" ht="15">
      <c r="A25" s="13" t="s">
        <v>30</v>
      </c>
      <c r="B25" s="13"/>
      <c r="C25" s="13"/>
      <c r="D25" s="13"/>
      <c r="E25" s="13"/>
      <c r="F25" s="13"/>
      <c r="G25" s="13"/>
      <c r="H25" s="13">
        <v>1</v>
      </c>
      <c r="I25" s="13"/>
      <c r="J25" s="13"/>
      <c r="K25" s="13"/>
      <c r="L25" s="13"/>
      <c r="M25" s="13"/>
      <c r="N25" s="13"/>
      <c r="O25" s="13"/>
      <c r="P25" s="13"/>
      <c r="Q25" s="14">
        <v>141.94</v>
      </c>
      <c r="R25" s="12">
        <f>Q25+(SUM(B25:L25)*5)+M25+N25+O25+P25</f>
        <v>146.94</v>
      </c>
      <c r="S25" s="30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/>
      <c r="AK25" s="8"/>
      <c r="AL25" s="8"/>
      <c r="AM25" s="8"/>
      <c r="AN25" s="8"/>
    </row>
    <row r="26" spans="1:4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"/>
      <c r="AK26" s="8"/>
      <c r="AL26" s="8"/>
      <c r="AM26" s="8"/>
      <c r="AN26" s="8"/>
    </row>
    <row r="27" spans="1:40" ht="15">
      <c r="A27" s="7" t="s">
        <v>47</v>
      </c>
      <c r="B27" s="40" t="s">
        <v>48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  <c r="AK27" s="8"/>
      <c r="AL27" s="8"/>
      <c r="AM27" s="8"/>
      <c r="AN27" s="8"/>
    </row>
    <row r="28" spans="1:40" ht="15">
      <c r="A28" s="7" t="s">
        <v>4</v>
      </c>
      <c r="B28" s="41" t="s">
        <v>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0"/>
      <c r="N28" s="10" t="s">
        <v>6</v>
      </c>
      <c r="O28" s="10"/>
      <c r="P28" s="10"/>
      <c r="Q28" s="11"/>
      <c r="R28" s="1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8"/>
      <c r="AL28" s="8"/>
      <c r="AM28" s="8"/>
      <c r="AN28" s="8"/>
    </row>
    <row r="29" spans="1:40" ht="15">
      <c r="A29" s="13"/>
      <c r="B29" s="41" t="s">
        <v>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0"/>
      <c r="N29" s="10" t="s">
        <v>8</v>
      </c>
      <c r="O29" s="10"/>
      <c r="P29" s="10"/>
      <c r="Q29" s="14" t="s">
        <v>9</v>
      </c>
      <c r="R29" s="26" t="s">
        <v>10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8"/>
      <c r="AL29" s="8"/>
      <c r="AM29" s="8"/>
      <c r="AN29" s="8"/>
    </row>
    <row r="30" spans="1:40" ht="15">
      <c r="A30" s="13" t="s">
        <v>11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3">
        <v>9</v>
      </c>
      <c r="K30" s="13">
        <v>10</v>
      </c>
      <c r="L30" s="13">
        <v>11</v>
      </c>
      <c r="M30" s="13">
        <v>4</v>
      </c>
      <c r="N30" s="13">
        <v>8</v>
      </c>
      <c r="O30" s="15">
        <v>10</v>
      </c>
      <c r="P30" s="13" t="s">
        <v>12</v>
      </c>
      <c r="Q30" s="14" t="s">
        <v>13</v>
      </c>
      <c r="R30" s="25" t="s">
        <v>44</v>
      </c>
      <c r="S30" s="13" t="s">
        <v>14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8"/>
      <c r="AL30" s="8"/>
      <c r="AM30" s="8"/>
      <c r="AN30" s="8"/>
    </row>
    <row r="31" spans="1:40" ht="15">
      <c r="A31" s="13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v>124.43</v>
      </c>
      <c r="R31" s="12">
        <f>Q31+(SUM(B31:L31)*5)+M31+N31+O31+P31</f>
        <v>124.43</v>
      </c>
      <c r="S31" s="16">
        <v>1</v>
      </c>
      <c r="T31" s="8"/>
      <c r="U31" s="8"/>
      <c r="V31" s="8"/>
      <c r="W31" s="8"/>
      <c r="X31" s="8"/>
      <c r="Y31" s="8"/>
      <c r="Z31" s="8"/>
      <c r="AA31" s="13"/>
      <c r="AB31" s="8"/>
      <c r="AC31" s="8"/>
      <c r="AD31" s="8"/>
      <c r="AE31" s="8"/>
      <c r="AF31" s="8"/>
      <c r="AG31" s="8"/>
      <c r="AH31" s="8"/>
      <c r="AI31" s="8"/>
      <c r="AJ31" s="9"/>
      <c r="AK31" s="8"/>
      <c r="AL31" s="8"/>
      <c r="AM31" s="8"/>
      <c r="AN31" s="8"/>
    </row>
    <row r="32" spans="1:40" ht="15">
      <c r="A32" s="13" t="s">
        <v>137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v>124.93</v>
      </c>
      <c r="R32" s="12">
        <f>Q32+(SUM(B32:L32)*5)+M32+N32+O32+P32</f>
        <v>124.93</v>
      </c>
      <c r="S32" s="16">
        <v>2</v>
      </c>
      <c r="T32" s="8"/>
      <c r="U32" s="8"/>
      <c r="V32" s="8"/>
      <c r="W32" s="8"/>
      <c r="X32" s="8"/>
      <c r="Y32" s="8"/>
      <c r="Z32" s="8"/>
      <c r="AA32" s="13"/>
      <c r="AB32" s="8"/>
      <c r="AC32" s="8"/>
      <c r="AD32" s="8"/>
      <c r="AE32" s="8"/>
      <c r="AF32" s="8"/>
      <c r="AG32" s="8"/>
      <c r="AH32" s="8"/>
      <c r="AI32" s="8"/>
      <c r="AJ32" s="9"/>
      <c r="AK32" s="8"/>
      <c r="AL32" s="8"/>
      <c r="AM32" s="8"/>
      <c r="AN32" s="8"/>
    </row>
    <row r="33" spans="1:40" ht="15">
      <c r="A33" s="13" t="s">
        <v>93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126.93</v>
      </c>
      <c r="R33" s="12">
        <f>Q33+(SUM(B33:L33)*5)+M33+N33+O33+P33</f>
        <v>126.93</v>
      </c>
      <c r="S33" s="16">
        <v>3</v>
      </c>
      <c r="T33" s="8"/>
      <c r="U33" s="8"/>
      <c r="V33" s="8"/>
      <c r="W33" s="8"/>
      <c r="X33" s="8"/>
      <c r="Y33" s="8"/>
      <c r="Z33" s="8"/>
      <c r="AA33" s="13"/>
      <c r="AB33" s="8"/>
      <c r="AC33" s="8"/>
      <c r="AD33" s="8"/>
      <c r="AE33" s="8"/>
      <c r="AF33" s="8"/>
      <c r="AG33" s="8"/>
      <c r="AH33" s="8"/>
      <c r="AI33" s="8"/>
      <c r="AJ33" s="9"/>
      <c r="AK33" s="8"/>
      <c r="AL33" s="8"/>
      <c r="AM33" s="8"/>
      <c r="AN33" s="8"/>
    </row>
    <row r="34" spans="1:40" ht="15">
      <c r="A34" s="13" t="s">
        <v>118</v>
      </c>
      <c r="B34" s="13"/>
      <c r="C34" s="13"/>
      <c r="D34" s="13"/>
      <c r="E34" s="13"/>
      <c r="F34" s="13"/>
      <c r="G34" s="13"/>
      <c r="H34" s="13">
        <v>1</v>
      </c>
      <c r="I34" s="13"/>
      <c r="J34" s="13"/>
      <c r="K34" s="13"/>
      <c r="L34" s="13"/>
      <c r="M34" s="13"/>
      <c r="N34" s="13"/>
      <c r="O34" s="13"/>
      <c r="P34" s="13"/>
      <c r="Q34" s="14">
        <v>127.29</v>
      </c>
      <c r="R34" s="12">
        <f>Q34+(SUM(B34:L34)*5)+M34+N34+O34+P34</f>
        <v>132.29000000000002</v>
      </c>
      <c r="S34" s="16">
        <v>4</v>
      </c>
      <c r="T34" s="8"/>
      <c r="U34" s="8"/>
      <c r="V34" s="8"/>
      <c r="W34" s="8"/>
      <c r="X34" s="8"/>
      <c r="Y34" s="8"/>
      <c r="Z34" s="8"/>
      <c r="AA34" s="13"/>
      <c r="AB34" s="8"/>
      <c r="AC34" s="8"/>
      <c r="AD34" s="8"/>
      <c r="AE34" s="8"/>
      <c r="AF34" s="8"/>
      <c r="AG34" s="8"/>
      <c r="AH34" s="8"/>
      <c r="AI34" s="8"/>
      <c r="AJ34" s="9"/>
      <c r="AK34" s="8"/>
      <c r="AL34" s="8"/>
      <c r="AM34" s="8"/>
      <c r="AN34" s="8"/>
    </row>
    <row r="35" spans="1:40" ht="15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134.93</v>
      </c>
      <c r="R35" s="12">
        <f>Q35+(SUM(B35:L35)*5)+M35+N35+O35+P35</f>
        <v>134.93</v>
      </c>
      <c r="S35" s="16">
        <v>5</v>
      </c>
      <c r="T35" s="8"/>
      <c r="U35" s="8"/>
      <c r="V35" s="8"/>
      <c r="W35" s="8"/>
      <c r="X35" s="8"/>
      <c r="Y35" s="8"/>
      <c r="Z35" s="8"/>
      <c r="AA35" s="13"/>
      <c r="AB35" s="8"/>
      <c r="AC35" s="8"/>
      <c r="AD35" s="8"/>
      <c r="AE35" s="8"/>
      <c r="AF35" s="8"/>
      <c r="AG35" s="8"/>
      <c r="AH35" s="8"/>
      <c r="AI35" s="8"/>
      <c r="AJ35" s="9"/>
      <c r="AK35" s="8"/>
      <c r="AL35" s="8"/>
      <c r="AM35" s="8"/>
      <c r="AN35" s="8"/>
    </row>
    <row r="36" spans="1:40" ht="15">
      <c r="A36" s="13" t="s">
        <v>138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v>138.17</v>
      </c>
      <c r="R36" s="12">
        <f>Q36+(SUM(B36:L36)*5)+M36+N36+O36+P36</f>
        <v>138.17</v>
      </c>
      <c r="S36" s="16">
        <v>6</v>
      </c>
      <c r="T36" s="8"/>
      <c r="U36" s="8"/>
      <c r="V36" s="8"/>
      <c r="W36" s="8"/>
      <c r="X36" s="8"/>
      <c r="Y36" s="8"/>
      <c r="Z36" s="8"/>
      <c r="AA36" s="13"/>
      <c r="AB36" s="8"/>
      <c r="AC36" s="8"/>
      <c r="AD36" s="8"/>
      <c r="AE36" s="8"/>
      <c r="AF36" s="8"/>
      <c r="AG36" s="8"/>
      <c r="AH36" s="8"/>
      <c r="AI36" s="8"/>
      <c r="AJ36" s="9"/>
      <c r="AK36" s="8"/>
      <c r="AL36" s="8"/>
      <c r="AM36" s="8"/>
      <c r="AN36" s="8"/>
    </row>
    <row r="37" spans="1:40" ht="15">
      <c r="A37" s="13" t="s">
        <v>144</v>
      </c>
      <c r="B37" s="13"/>
      <c r="C37" s="13"/>
      <c r="D37" s="13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v>133.85</v>
      </c>
      <c r="R37" s="12">
        <f>Q37+(SUM(B37:L37)*5)+M37+N37+O37+P37</f>
        <v>138.85</v>
      </c>
      <c r="S37" s="16">
        <v>7</v>
      </c>
      <c r="T37" s="8"/>
      <c r="U37" s="8"/>
      <c r="V37" s="8"/>
      <c r="W37" s="8"/>
      <c r="X37" s="8"/>
      <c r="Y37" s="8"/>
      <c r="Z37" s="8"/>
      <c r="AA37" s="13"/>
      <c r="AB37" s="8"/>
      <c r="AC37" s="8"/>
      <c r="AD37" s="8"/>
      <c r="AE37" s="8"/>
      <c r="AF37" s="8"/>
      <c r="AG37" s="8"/>
      <c r="AH37" s="8"/>
      <c r="AI37" s="8"/>
      <c r="AJ37" s="9"/>
      <c r="AK37" s="8"/>
      <c r="AL37" s="8"/>
      <c r="AM37" s="8"/>
      <c r="AN37" s="8"/>
    </row>
    <row r="38" spans="1:40" ht="15">
      <c r="A38" s="13" t="s">
        <v>122</v>
      </c>
      <c r="B38" s="13"/>
      <c r="C38" s="13"/>
      <c r="D38" s="13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v>135.96</v>
      </c>
      <c r="R38" s="12">
        <f>Q38+(SUM(B38:L38)*5)+M38+N38+O38+P38</f>
        <v>140.96</v>
      </c>
      <c r="S38" s="16">
        <v>8</v>
      </c>
      <c r="T38" s="8"/>
      <c r="U38" s="8"/>
      <c r="V38" s="8"/>
      <c r="W38" s="8"/>
      <c r="X38" s="8"/>
      <c r="Y38" s="8"/>
      <c r="Z38" s="8"/>
      <c r="AA38" s="13"/>
      <c r="AB38" s="8"/>
      <c r="AC38" s="8"/>
      <c r="AD38" s="8"/>
      <c r="AE38" s="8"/>
      <c r="AF38" s="8"/>
      <c r="AG38" s="8"/>
      <c r="AH38" s="8"/>
      <c r="AI38" s="8"/>
      <c r="AJ38" s="9"/>
      <c r="AK38" s="8"/>
      <c r="AL38" s="8"/>
      <c r="AM38" s="8"/>
      <c r="AN38" s="8"/>
    </row>
    <row r="39" spans="1:40" ht="15">
      <c r="A39" s="13" t="s">
        <v>121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v>142.29</v>
      </c>
      <c r="R39" s="12">
        <f>Q39+(SUM(B39:L39)*5)+M39+N39+O39+P39</f>
        <v>142.29</v>
      </c>
      <c r="S39" s="16">
        <v>9</v>
      </c>
      <c r="T39" s="8"/>
      <c r="U39" s="8"/>
      <c r="V39" s="8"/>
      <c r="W39" s="8"/>
      <c r="X39" s="8"/>
      <c r="Y39" s="8"/>
      <c r="Z39" s="8"/>
      <c r="AA39" s="13"/>
      <c r="AB39" s="8"/>
      <c r="AC39" s="8"/>
      <c r="AD39" s="8"/>
      <c r="AE39" s="8"/>
      <c r="AF39" s="8"/>
      <c r="AG39" s="8"/>
      <c r="AH39" s="8"/>
      <c r="AI39" s="8"/>
      <c r="AJ39" s="9"/>
      <c r="AK39" s="8"/>
      <c r="AL39" s="8"/>
      <c r="AM39" s="8"/>
      <c r="AN39" s="8"/>
    </row>
    <row r="40" spans="1:40" ht="15">
      <c r="A40" s="13" t="s">
        <v>116</v>
      </c>
      <c r="B40" s="13"/>
      <c r="C40" s="13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v>145.65</v>
      </c>
      <c r="R40" s="12">
        <f>Q40+(SUM(B40:L40)*5)+M40+N40+O40+P40</f>
        <v>150.65</v>
      </c>
      <c r="S40" s="16">
        <v>10</v>
      </c>
      <c r="T40" s="8"/>
      <c r="U40" s="8"/>
      <c r="V40" s="8"/>
      <c r="W40" s="8"/>
      <c r="X40" s="8"/>
      <c r="Y40" s="8"/>
      <c r="Z40" s="8"/>
      <c r="AA40" s="13"/>
      <c r="AB40" s="8"/>
      <c r="AC40" s="8"/>
      <c r="AD40" s="8"/>
      <c r="AE40" s="8"/>
      <c r="AF40" s="8"/>
      <c r="AG40" s="8"/>
      <c r="AH40" s="8"/>
      <c r="AI40" s="8"/>
      <c r="AJ40" s="9"/>
      <c r="AK40" s="8"/>
      <c r="AL40" s="8"/>
      <c r="AM40" s="8"/>
      <c r="AN40" s="8"/>
    </row>
    <row r="41" spans="1:40" ht="15">
      <c r="A41" s="13" t="s">
        <v>124</v>
      </c>
      <c r="B41" s="13"/>
      <c r="C41" s="13"/>
      <c r="D41" s="13"/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>
        <v>10</v>
      </c>
      <c r="Q41" s="14">
        <v>144.03</v>
      </c>
      <c r="R41" s="12">
        <f>Q41+(SUM(B41:L41)*5)+M41+N41+O41+P41</f>
        <v>159.03</v>
      </c>
      <c r="S41" s="16">
        <v>11</v>
      </c>
      <c r="T41" s="8"/>
      <c r="U41" s="8"/>
      <c r="V41" s="8"/>
      <c r="W41" s="8"/>
      <c r="X41" s="8"/>
      <c r="Y41" s="8"/>
      <c r="Z41" s="8"/>
      <c r="AA41" s="13"/>
      <c r="AB41" s="8"/>
      <c r="AC41" s="8"/>
      <c r="AD41" s="8"/>
      <c r="AE41" s="8"/>
      <c r="AF41" s="8"/>
      <c r="AG41" s="8"/>
      <c r="AH41" s="8"/>
      <c r="AI41" s="8"/>
      <c r="AJ41" s="9"/>
      <c r="AK41" s="8"/>
      <c r="AL41" s="8"/>
      <c r="AM41" s="8"/>
      <c r="AN41" s="8"/>
    </row>
    <row r="42" spans="1:40" ht="15">
      <c r="A42" s="13" t="s">
        <v>16</v>
      </c>
      <c r="B42" s="13"/>
      <c r="C42" s="13"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 t="s">
        <v>145</v>
      </c>
      <c r="R42" s="12" t="e">
        <f>Q42+(SUM(B42:L42)*5)+M42+N42+O42+P42</f>
        <v>#VALUE!</v>
      </c>
      <c r="S42" s="30">
        <v>12</v>
      </c>
      <c r="T42" s="8"/>
      <c r="U42" s="8"/>
      <c r="V42" s="8"/>
      <c r="W42" s="8"/>
      <c r="X42" s="8"/>
      <c r="Y42" s="8"/>
      <c r="Z42" s="8"/>
      <c r="AA42" s="13"/>
      <c r="AB42" s="8"/>
      <c r="AC42" s="8"/>
      <c r="AD42" s="8"/>
      <c r="AE42" s="8"/>
      <c r="AF42" s="8"/>
      <c r="AG42" s="8"/>
      <c r="AH42" s="8"/>
      <c r="AI42" s="8"/>
      <c r="AJ42" s="9"/>
      <c r="AK42" s="8"/>
      <c r="AL42" s="8"/>
      <c r="AM42" s="8"/>
      <c r="AN42" s="8"/>
    </row>
    <row r="43" spans="1:4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2"/>
      <c r="S43" s="33"/>
      <c r="T43" s="8"/>
      <c r="U43" s="8"/>
      <c r="V43" s="8"/>
      <c r="W43" s="8"/>
      <c r="X43" s="8"/>
      <c r="Y43" s="8"/>
      <c r="Z43" s="8"/>
      <c r="AA43" s="13"/>
      <c r="AB43" s="8"/>
      <c r="AC43" s="8"/>
      <c r="AD43" s="8"/>
      <c r="AE43" s="8"/>
      <c r="AF43" s="8"/>
      <c r="AG43" s="8"/>
      <c r="AH43" s="8"/>
      <c r="AI43" s="8"/>
      <c r="AJ43" s="9"/>
      <c r="AK43" s="8"/>
      <c r="AL43" s="8"/>
      <c r="AM43" s="8"/>
      <c r="AN43" s="8"/>
    </row>
    <row r="44" spans="1:40" ht="15">
      <c r="A44" s="7" t="s">
        <v>41</v>
      </c>
      <c r="B44" s="40" t="s">
        <v>48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8"/>
      <c r="T44" s="8"/>
      <c r="U44" s="8"/>
      <c r="V44" s="8"/>
      <c r="W44" s="8"/>
      <c r="X44" s="8"/>
      <c r="Y44" s="8"/>
      <c r="Z44" s="8"/>
      <c r="AA44" s="13"/>
      <c r="AB44" s="8"/>
      <c r="AC44" s="8"/>
      <c r="AD44" s="8"/>
      <c r="AE44" s="8"/>
      <c r="AF44" s="8"/>
      <c r="AG44" s="8"/>
      <c r="AH44" s="8"/>
      <c r="AI44" s="8"/>
      <c r="AJ44" s="9"/>
      <c r="AK44" s="8"/>
      <c r="AL44" s="8"/>
      <c r="AM44" s="8"/>
      <c r="AN44" s="8"/>
    </row>
    <row r="45" spans="1:40" ht="15">
      <c r="A45" s="7" t="s">
        <v>4</v>
      </c>
      <c r="B45" s="41" t="s">
        <v>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0"/>
      <c r="N45" s="10" t="s">
        <v>6</v>
      </c>
      <c r="O45" s="10"/>
      <c r="P45" s="10"/>
      <c r="Q45" s="11"/>
      <c r="R45" s="12"/>
      <c r="S45" s="8"/>
      <c r="T45" s="8"/>
      <c r="U45" s="8"/>
      <c r="V45" s="8"/>
      <c r="W45" s="8"/>
      <c r="X45" s="8"/>
      <c r="Y45" s="8"/>
      <c r="Z45" s="8"/>
      <c r="AA45" s="13"/>
      <c r="AB45" s="8"/>
      <c r="AC45" s="8"/>
      <c r="AD45" s="8"/>
      <c r="AE45" s="8"/>
      <c r="AF45" s="8"/>
      <c r="AG45" s="8"/>
      <c r="AH45" s="8"/>
      <c r="AI45" s="8"/>
      <c r="AJ45" s="9"/>
      <c r="AK45" s="8"/>
      <c r="AL45" s="8"/>
      <c r="AM45" s="8"/>
      <c r="AN45" s="8"/>
    </row>
    <row r="46" spans="1:40" ht="15">
      <c r="A46" s="13"/>
      <c r="B46" s="41" t="s">
        <v>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0"/>
      <c r="N46" s="10" t="s">
        <v>8</v>
      </c>
      <c r="O46" s="10"/>
      <c r="P46" s="10"/>
      <c r="Q46" s="14" t="s">
        <v>9</v>
      </c>
      <c r="R46" s="26" t="s">
        <v>10</v>
      </c>
      <c r="S46" s="8"/>
      <c r="T46" s="8"/>
      <c r="U46" s="8"/>
      <c r="V46" s="8"/>
      <c r="W46" s="8"/>
      <c r="X46" s="8"/>
      <c r="Y46" s="8"/>
      <c r="Z46" s="8"/>
      <c r="AA46" s="13"/>
      <c r="AB46" s="8"/>
      <c r="AC46" s="8"/>
      <c r="AD46" s="8"/>
      <c r="AE46" s="8"/>
      <c r="AF46" s="8"/>
      <c r="AG46" s="8"/>
      <c r="AH46" s="8"/>
      <c r="AI46" s="8"/>
      <c r="AJ46" s="9"/>
      <c r="AK46" s="8"/>
      <c r="AL46" s="8"/>
      <c r="AM46" s="8"/>
      <c r="AN46" s="8"/>
    </row>
    <row r="47" spans="1:40" ht="15">
      <c r="A47" s="13" t="s">
        <v>11</v>
      </c>
      <c r="B47" s="13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4</v>
      </c>
      <c r="N47" s="13">
        <v>8</v>
      </c>
      <c r="O47" s="15">
        <v>10</v>
      </c>
      <c r="P47" s="13" t="s">
        <v>12</v>
      </c>
      <c r="Q47" s="14" t="s">
        <v>13</v>
      </c>
      <c r="R47" s="25" t="s">
        <v>44</v>
      </c>
      <c r="S47" s="13" t="s">
        <v>14</v>
      </c>
      <c r="T47" s="8"/>
      <c r="U47" s="8"/>
      <c r="V47" s="8"/>
      <c r="W47" s="8"/>
      <c r="X47" s="8"/>
      <c r="Y47" s="8"/>
      <c r="Z47" s="8"/>
      <c r="AA47" s="13"/>
      <c r="AB47" s="8"/>
      <c r="AC47" s="8"/>
      <c r="AD47" s="8"/>
      <c r="AE47" s="8"/>
      <c r="AF47" s="8"/>
      <c r="AG47" s="8"/>
      <c r="AH47" s="8"/>
      <c r="AI47" s="8"/>
      <c r="AJ47" s="9"/>
      <c r="AK47" s="8"/>
      <c r="AL47" s="8"/>
      <c r="AM47" s="8"/>
      <c r="AN47" s="8"/>
    </row>
    <row r="48" spans="1:40" ht="15">
      <c r="A48" s="13" t="s">
        <v>64</v>
      </c>
      <c r="B48" s="13"/>
      <c r="C48" s="13"/>
      <c r="D48" s="13"/>
      <c r="E48" s="13"/>
      <c r="F48" s="13">
        <v>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v>154.64</v>
      </c>
      <c r="R48" s="12">
        <f>Q48+(SUM(B48:L48)*5)+M48+N48+O48+P48</f>
        <v>159.64</v>
      </c>
      <c r="S48" s="16">
        <v>1</v>
      </c>
      <c r="T48" s="8"/>
      <c r="U48" s="8"/>
      <c r="V48" s="8"/>
      <c r="W48" s="8"/>
      <c r="X48" s="8"/>
      <c r="Y48" s="8"/>
      <c r="Z48" s="8"/>
      <c r="AA48" s="13"/>
      <c r="AB48" s="8"/>
      <c r="AC48" s="8"/>
      <c r="AD48" s="8"/>
      <c r="AE48" s="8"/>
      <c r="AF48" s="8"/>
      <c r="AG48" s="8"/>
      <c r="AH48" s="8"/>
      <c r="AI48" s="8"/>
      <c r="AJ48" s="9"/>
      <c r="AK48" s="8"/>
      <c r="AL48" s="8"/>
      <c r="AM48" s="8"/>
      <c r="AN48" s="8"/>
    </row>
    <row r="49" spans="1:40" ht="15">
      <c r="A49" s="13" t="s">
        <v>45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>
        <v>172.34</v>
      </c>
      <c r="R49" s="12">
        <f>Q49+(SUM(B49:L49)*5)+M49+N49+O49+P49</f>
        <v>172.34</v>
      </c>
      <c r="S49" s="16">
        <v>2</v>
      </c>
      <c r="T49" s="8"/>
      <c r="U49" s="8"/>
      <c r="V49" s="8"/>
      <c r="W49" s="8"/>
      <c r="X49" s="8"/>
      <c r="Y49" s="8"/>
      <c r="Z49" s="8"/>
      <c r="AA49" s="13"/>
      <c r="AB49" s="8"/>
      <c r="AC49" s="8"/>
      <c r="AD49" s="8"/>
      <c r="AE49" s="8"/>
      <c r="AF49" s="8"/>
      <c r="AG49" s="8"/>
      <c r="AH49" s="8"/>
      <c r="AI49" s="8"/>
      <c r="AJ49" s="9"/>
      <c r="AK49" s="8"/>
      <c r="AL49" s="8"/>
      <c r="AM49" s="8"/>
      <c r="AN49" s="8"/>
    </row>
    <row r="50" spans="1:40" ht="15">
      <c r="A50" s="13" t="s">
        <v>63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>
        <v>178.62</v>
      </c>
      <c r="R50" s="12">
        <f>Q50+(SUM(B50:L50)*5)+M50+N50+O50+P50</f>
        <v>178.62</v>
      </c>
      <c r="S50" s="30">
        <v>3</v>
      </c>
      <c r="T50" s="8"/>
      <c r="U50" s="8"/>
      <c r="V50" s="8"/>
      <c r="W50" s="8"/>
      <c r="X50" s="8"/>
      <c r="Y50" s="8"/>
      <c r="Z50" s="8"/>
      <c r="AA50" s="13"/>
      <c r="AB50" s="8"/>
      <c r="AC50" s="8"/>
      <c r="AD50" s="8"/>
      <c r="AE50" s="8"/>
      <c r="AF50" s="8"/>
      <c r="AG50" s="8"/>
      <c r="AH50" s="8"/>
      <c r="AI50" s="8"/>
      <c r="AJ50" s="9"/>
      <c r="AK50" s="8"/>
      <c r="AL50" s="8"/>
      <c r="AM50" s="8"/>
      <c r="AN50" s="8"/>
    </row>
    <row r="51" spans="1:4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"/>
      <c r="AK51" s="8"/>
      <c r="AL51" s="8"/>
      <c r="AM51" s="8"/>
      <c r="AN51" s="8"/>
    </row>
    <row r="52" spans="1:40" ht="15">
      <c r="A52" s="7" t="s">
        <v>29</v>
      </c>
      <c r="B52" s="40" t="s">
        <v>48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"/>
      <c r="AK52" s="8"/>
      <c r="AL52" s="8"/>
      <c r="AM52" s="8"/>
      <c r="AN52" s="7"/>
    </row>
    <row r="53" spans="1:40" ht="15">
      <c r="A53" s="7" t="s">
        <v>4</v>
      </c>
      <c r="B53" s="41" t="s">
        <v>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0"/>
      <c r="N53" s="10" t="s">
        <v>6</v>
      </c>
      <c r="O53" s="10"/>
      <c r="P53" s="10"/>
      <c r="Q53" s="11"/>
      <c r="R53" s="1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"/>
      <c r="AK53" s="8"/>
      <c r="AL53" s="8"/>
      <c r="AM53" s="8"/>
      <c r="AN53" s="7"/>
    </row>
    <row r="54" spans="1:40" ht="15">
      <c r="A54" s="13"/>
      <c r="B54" s="41" t="s">
        <v>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0"/>
      <c r="N54" s="10" t="s">
        <v>8</v>
      </c>
      <c r="O54" s="10"/>
      <c r="P54" s="10"/>
      <c r="Q54" s="14" t="s">
        <v>9</v>
      </c>
      <c r="R54" s="26" t="s">
        <v>10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13"/>
      <c r="AD54" s="8"/>
      <c r="AE54" s="8"/>
      <c r="AF54" s="8"/>
      <c r="AG54" s="8"/>
      <c r="AH54" s="8"/>
      <c r="AI54" s="8"/>
      <c r="AJ54" s="9"/>
      <c r="AK54" s="8"/>
      <c r="AL54" s="8"/>
      <c r="AM54" s="18"/>
      <c r="AN54" s="7"/>
    </row>
    <row r="55" spans="1:40" ht="15">
      <c r="A55" s="13" t="s">
        <v>11</v>
      </c>
      <c r="B55" s="13">
        <v>1</v>
      </c>
      <c r="C55" s="13">
        <v>2</v>
      </c>
      <c r="D55" s="13">
        <v>3</v>
      </c>
      <c r="E55" s="13">
        <v>4</v>
      </c>
      <c r="F55" s="13">
        <v>5</v>
      </c>
      <c r="G55" s="13">
        <v>6</v>
      </c>
      <c r="H55" s="13">
        <v>7</v>
      </c>
      <c r="I55" s="13">
        <v>8</v>
      </c>
      <c r="J55" s="13">
        <v>9</v>
      </c>
      <c r="K55" s="13">
        <v>10</v>
      </c>
      <c r="L55" s="13">
        <v>11</v>
      </c>
      <c r="M55" s="13">
        <v>4</v>
      </c>
      <c r="N55" s="13">
        <v>8</v>
      </c>
      <c r="O55" s="32">
        <v>10</v>
      </c>
      <c r="P55" s="13" t="s">
        <v>12</v>
      </c>
      <c r="Q55" s="14" t="s">
        <v>13</v>
      </c>
      <c r="R55" s="25" t="s">
        <v>44</v>
      </c>
      <c r="S55" s="13" t="s">
        <v>14</v>
      </c>
      <c r="T55" s="8"/>
      <c r="U55" s="8"/>
      <c r="V55" s="8"/>
      <c r="W55" s="8"/>
      <c r="X55" s="8"/>
      <c r="Y55" s="8"/>
      <c r="Z55" s="8"/>
      <c r="AA55" s="8"/>
      <c r="AB55" s="8"/>
      <c r="AC55" s="13"/>
      <c r="AD55" s="8"/>
      <c r="AE55" s="8"/>
      <c r="AF55" s="8"/>
      <c r="AG55" s="8"/>
      <c r="AH55" s="8"/>
      <c r="AI55" s="8"/>
      <c r="AJ55" s="9"/>
      <c r="AK55" s="8"/>
      <c r="AL55" s="8"/>
      <c r="AM55" s="8"/>
      <c r="AN55" s="7"/>
    </row>
    <row r="56" spans="1:40" ht="15">
      <c r="A56" s="13" t="s">
        <v>49</v>
      </c>
      <c r="B56" s="13"/>
      <c r="C56" s="13"/>
      <c r="D56" s="13"/>
      <c r="E56" s="13"/>
      <c r="F56" s="13"/>
      <c r="G56" s="13"/>
      <c r="H56" s="13"/>
      <c r="I56" s="13"/>
      <c r="J56" s="13"/>
      <c r="K56" s="13">
        <v>1</v>
      </c>
      <c r="L56" s="13"/>
      <c r="M56" s="13"/>
      <c r="N56" s="13"/>
      <c r="O56" s="13"/>
      <c r="P56" s="13"/>
      <c r="Q56" s="14">
        <v>126.41</v>
      </c>
      <c r="R56" s="12">
        <f>Q56+(SUM(B56:L56)*5)+M56+N56+O56+P56</f>
        <v>131.41</v>
      </c>
      <c r="S56" s="33">
        <v>1</v>
      </c>
      <c r="T56" s="8"/>
      <c r="U56" s="8"/>
      <c r="V56" s="8"/>
      <c r="W56" s="8"/>
      <c r="X56" s="8"/>
      <c r="Y56" s="8"/>
      <c r="Z56" s="8"/>
      <c r="AA56" s="8"/>
      <c r="AB56" s="8"/>
      <c r="AC56" s="13"/>
      <c r="AD56" s="8"/>
      <c r="AE56" s="8"/>
      <c r="AF56" s="8"/>
      <c r="AG56" s="8"/>
      <c r="AH56" s="8"/>
      <c r="AI56" s="8"/>
      <c r="AJ56" s="9"/>
      <c r="AK56" s="8"/>
      <c r="AL56" s="8"/>
      <c r="AM56" s="8"/>
      <c r="AN56" s="7"/>
    </row>
    <row r="57" spans="1:40" ht="15">
      <c r="A57" s="13" t="s">
        <v>52</v>
      </c>
      <c r="B57" s="13"/>
      <c r="C57" s="13"/>
      <c r="D57" s="13"/>
      <c r="E57" s="13"/>
      <c r="F57" s="13"/>
      <c r="G57" s="13"/>
      <c r="H57" s="13">
        <v>1</v>
      </c>
      <c r="I57" s="13"/>
      <c r="J57" s="13"/>
      <c r="K57" s="13"/>
      <c r="L57" s="13"/>
      <c r="M57" s="13"/>
      <c r="N57" s="13"/>
      <c r="O57" s="13"/>
      <c r="P57" s="13"/>
      <c r="Q57" s="14">
        <v>133.88</v>
      </c>
      <c r="R57" s="12">
        <f>Q57+(SUM(B57:L57)*5)+M57+N57+O57+P57</f>
        <v>138.88</v>
      </c>
      <c r="S57" s="33">
        <v>2</v>
      </c>
      <c r="T57" s="8"/>
      <c r="U57" s="8"/>
      <c r="V57" s="8"/>
      <c r="W57" s="8"/>
      <c r="X57" s="8"/>
      <c r="Y57" s="8"/>
      <c r="Z57" s="8"/>
      <c r="AA57" s="8"/>
      <c r="AB57" s="8"/>
      <c r="AC57" s="13"/>
      <c r="AD57" s="8"/>
      <c r="AE57" s="8"/>
      <c r="AF57" s="8"/>
      <c r="AG57" s="8"/>
      <c r="AH57" s="8"/>
      <c r="AI57" s="8"/>
      <c r="AJ57" s="9"/>
      <c r="AK57" s="8"/>
      <c r="AL57" s="8"/>
      <c r="AM57" s="8"/>
      <c r="AN57" s="7"/>
    </row>
    <row r="58" spans="1:40" ht="15">
      <c r="A58" s="13" t="s">
        <v>62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v>144.2</v>
      </c>
      <c r="R58" s="12">
        <f>Q58+(SUM(B58:L58)*5)+M58+N58+O58+P58</f>
        <v>144.2</v>
      </c>
      <c r="S58" s="33">
        <v>3</v>
      </c>
      <c r="T58" s="8"/>
      <c r="U58" s="8"/>
      <c r="V58" s="8"/>
      <c r="W58" s="8"/>
      <c r="X58" s="8"/>
      <c r="Y58" s="8"/>
      <c r="Z58" s="8"/>
      <c r="AA58" s="8"/>
      <c r="AB58" s="8"/>
      <c r="AC58" s="13"/>
      <c r="AD58" s="8"/>
      <c r="AE58" s="8"/>
      <c r="AF58" s="8"/>
      <c r="AG58" s="8"/>
      <c r="AH58" s="8"/>
      <c r="AI58" s="8"/>
      <c r="AJ58" s="9"/>
      <c r="AK58" s="8"/>
      <c r="AL58" s="8"/>
      <c r="AM58" s="8"/>
      <c r="AN58" s="7"/>
    </row>
    <row r="59" spans="1:40" ht="15">
      <c r="A59" s="13" t="s">
        <v>127</v>
      </c>
      <c r="B59" s="13"/>
      <c r="C59" s="13"/>
      <c r="D59" s="13"/>
      <c r="E59" s="13"/>
      <c r="F59" s="13"/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4">
        <v>143.8</v>
      </c>
      <c r="R59" s="12">
        <f>Q59+(SUM(B59:L59)*5)+M59+N59+O59+P59</f>
        <v>148.8</v>
      </c>
      <c r="S59" s="33">
        <v>4</v>
      </c>
      <c r="T59" s="8"/>
      <c r="U59" s="8"/>
      <c r="V59" s="8"/>
      <c r="W59" s="8"/>
      <c r="X59" s="8"/>
      <c r="Y59" s="8"/>
      <c r="Z59" s="8"/>
      <c r="AA59" s="8"/>
      <c r="AB59" s="8"/>
      <c r="AC59" s="13"/>
      <c r="AD59" s="8"/>
      <c r="AE59" s="8"/>
      <c r="AF59" s="8"/>
      <c r="AG59" s="8"/>
      <c r="AH59" s="8"/>
      <c r="AI59" s="8"/>
      <c r="AJ59" s="9"/>
      <c r="AK59" s="8"/>
      <c r="AL59" s="8"/>
      <c r="AM59" s="18"/>
      <c r="AN59" s="7"/>
    </row>
    <row r="60" spans="1:40" ht="15">
      <c r="A60" s="13" t="s">
        <v>51</v>
      </c>
      <c r="B60" s="13"/>
      <c r="C60" s="13">
        <v>1</v>
      </c>
      <c r="D60" s="13">
        <v>1</v>
      </c>
      <c r="E60" s="13"/>
      <c r="F60" s="13"/>
      <c r="G60" s="13">
        <v>1</v>
      </c>
      <c r="H60" s="13">
        <v>1</v>
      </c>
      <c r="I60" s="13"/>
      <c r="J60" s="13"/>
      <c r="K60" s="13"/>
      <c r="L60" s="13"/>
      <c r="M60" s="13"/>
      <c r="N60" s="13"/>
      <c r="O60" s="13"/>
      <c r="P60" s="13"/>
      <c r="Q60" s="14">
        <v>140.61</v>
      </c>
      <c r="R60" s="12">
        <f>Q60+(SUM(B60:L60)*5)+M60+N60+O60+P60</f>
        <v>160.61</v>
      </c>
      <c r="S60" s="33">
        <v>5</v>
      </c>
      <c r="T60" s="8"/>
      <c r="U60" s="8"/>
      <c r="V60" s="8"/>
      <c r="W60" s="8"/>
      <c r="X60" s="8"/>
      <c r="Y60" s="8"/>
      <c r="Z60" s="8"/>
      <c r="AA60" s="8"/>
      <c r="AB60" s="8"/>
      <c r="AC60" s="13"/>
      <c r="AD60" s="8"/>
      <c r="AE60" s="8"/>
      <c r="AF60" s="8"/>
      <c r="AG60" s="8"/>
      <c r="AH60" s="8"/>
      <c r="AI60" s="8"/>
      <c r="AJ60" s="9"/>
      <c r="AK60" s="8"/>
      <c r="AL60" s="8"/>
      <c r="AM60" s="8"/>
      <c r="AN60" s="7"/>
    </row>
    <row r="61" spans="1:4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9"/>
      <c r="AK61" s="8"/>
      <c r="AL61" s="8"/>
      <c r="AM61" s="8"/>
      <c r="AN61" s="7"/>
    </row>
    <row r="62" spans="1:40" ht="15">
      <c r="A62" s="7" t="s">
        <v>56</v>
      </c>
      <c r="B62" s="40" t="s">
        <v>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9"/>
      <c r="AK62" s="8"/>
      <c r="AL62" s="8"/>
      <c r="AM62" s="8"/>
      <c r="AN62" s="7"/>
    </row>
    <row r="63" spans="1:40" ht="15">
      <c r="A63" s="7" t="s">
        <v>23</v>
      </c>
      <c r="B63" s="41" t="s">
        <v>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0"/>
      <c r="N63" s="10" t="s">
        <v>6</v>
      </c>
      <c r="O63" s="10"/>
      <c r="P63" s="10"/>
      <c r="Q63" s="11"/>
      <c r="R63" s="1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9"/>
      <c r="AK63" s="8"/>
      <c r="AL63" s="8"/>
      <c r="AM63" s="8"/>
      <c r="AN63" s="7"/>
    </row>
    <row r="64" spans="1:40" ht="15">
      <c r="A64" s="13"/>
      <c r="B64" s="41" t="s">
        <v>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0"/>
      <c r="N64" s="10" t="s">
        <v>8</v>
      </c>
      <c r="O64" s="10"/>
      <c r="P64" s="10"/>
      <c r="Q64" s="14" t="s">
        <v>9</v>
      </c>
      <c r="R64" s="26" t="s">
        <v>10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9"/>
      <c r="AK64" s="8"/>
      <c r="AL64" s="8"/>
      <c r="AM64" s="8"/>
      <c r="AN64" s="7"/>
    </row>
    <row r="65" spans="1:40" ht="15">
      <c r="A65" s="13" t="s">
        <v>11</v>
      </c>
      <c r="B65" s="13">
        <v>1</v>
      </c>
      <c r="C65" s="13">
        <v>2</v>
      </c>
      <c r="D65" s="13">
        <v>3</v>
      </c>
      <c r="E65" s="13">
        <v>4</v>
      </c>
      <c r="F65" s="13">
        <v>5</v>
      </c>
      <c r="G65" s="13">
        <v>6</v>
      </c>
      <c r="H65" s="13">
        <v>7</v>
      </c>
      <c r="I65" s="13">
        <v>8</v>
      </c>
      <c r="J65" s="13">
        <v>9</v>
      </c>
      <c r="K65" s="13">
        <v>10</v>
      </c>
      <c r="L65" s="13">
        <v>11</v>
      </c>
      <c r="M65" s="13">
        <v>4</v>
      </c>
      <c r="N65" s="13">
        <v>8</v>
      </c>
      <c r="O65" s="32">
        <v>10</v>
      </c>
      <c r="P65" s="13" t="s">
        <v>12</v>
      </c>
      <c r="Q65" s="14" t="s">
        <v>13</v>
      </c>
      <c r="R65" s="25" t="s">
        <v>44</v>
      </c>
      <c r="S65" s="13" t="s">
        <v>14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9"/>
      <c r="AK65" s="8"/>
      <c r="AL65" s="8"/>
      <c r="AM65" s="8"/>
      <c r="AN65" s="7"/>
    </row>
    <row r="66" spans="1:40" ht="15">
      <c r="A66" s="28" t="s">
        <v>39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1">
        <v>132.22</v>
      </c>
      <c r="R66" s="12">
        <f>Q66+(SUM(B66:L66)*5)+M66+N66+O66+P66</f>
        <v>132.22</v>
      </c>
      <c r="S66" s="33">
        <v>1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9"/>
      <c r="AK66" s="8"/>
      <c r="AL66" s="8"/>
      <c r="AM66" s="8"/>
      <c r="AN66" s="7"/>
    </row>
    <row r="67" spans="1:40" ht="15">
      <c r="A67" s="28" t="s">
        <v>70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v>132.73</v>
      </c>
      <c r="R67" s="12">
        <f>Q67+(SUM(B67:L67)*5)+M67+N67+O67+P67</f>
        <v>132.73</v>
      </c>
      <c r="S67" s="33">
        <v>2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9"/>
      <c r="AK67" s="8"/>
      <c r="AL67" s="8"/>
      <c r="AM67" s="8"/>
      <c r="AN67" s="7"/>
    </row>
    <row r="68" spans="1:40" ht="15">
      <c r="A68" s="28" t="s">
        <v>69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>
        <v>149.45</v>
      </c>
      <c r="R68" s="12">
        <f>Q68+(SUM(B68:L68)*5)+M68+N68+O68+P68</f>
        <v>149.45</v>
      </c>
      <c r="S68" s="33">
        <v>3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9"/>
      <c r="AK68" s="8"/>
      <c r="AL68" s="8"/>
      <c r="AM68" s="8"/>
      <c r="AN68" s="7"/>
    </row>
    <row r="69" spans="1:40" ht="15">
      <c r="A69" s="28" t="s">
        <v>40</v>
      </c>
      <c r="B69" s="13"/>
      <c r="C69" s="13"/>
      <c r="D69" s="13"/>
      <c r="E69" s="13"/>
      <c r="F69" s="13"/>
      <c r="G69" s="13"/>
      <c r="H69" s="13"/>
      <c r="I69" s="13"/>
      <c r="J69" s="13"/>
      <c r="K69" s="13">
        <v>1</v>
      </c>
      <c r="L69" s="13"/>
      <c r="M69" s="13"/>
      <c r="N69" s="13"/>
      <c r="O69" s="13"/>
      <c r="P69" s="13"/>
      <c r="Q69" s="14">
        <v>153.58</v>
      </c>
      <c r="R69" s="12">
        <f>Q69+(SUM(B69:L69)*5)+M69+N69+O69+P69</f>
        <v>158.58</v>
      </c>
      <c r="S69" s="33">
        <v>4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9"/>
      <c r="AK69" s="8"/>
      <c r="AL69" s="8"/>
      <c r="AM69" s="8"/>
      <c r="AN69" s="7"/>
    </row>
    <row r="70" spans="1:4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9"/>
      <c r="AK70" s="8"/>
      <c r="AL70" s="8"/>
      <c r="AM70" s="8"/>
      <c r="AN70" s="7"/>
    </row>
    <row r="71" spans="1:40" ht="15">
      <c r="A71" s="7" t="s">
        <v>47</v>
      </c>
      <c r="B71" s="40" t="s">
        <v>48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9"/>
      <c r="AK71" s="8"/>
      <c r="AL71" s="8"/>
      <c r="AM71" s="8"/>
      <c r="AN71" s="7"/>
    </row>
    <row r="72" spans="1:40" ht="15">
      <c r="A72" s="7" t="s">
        <v>23</v>
      </c>
      <c r="B72" s="41" t="s">
        <v>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0"/>
      <c r="N72" s="10" t="s">
        <v>6</v>
      </c>
      <c r="O72" s="10"/>
      <c r="P72" s="10"/>
      <c r="Q72" s="11"/>
      <c r="R72" s="1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9"/>
      <c r="AK72" s="8"/>
      <c r="AL72" s="8"/>
      <c r="AM72" s="8"/>
      <c r="AN72" s="7"/>
    </row>
    <row r="73" spans="1:40" ht="15">
      <c r="A73" s="13"/>
      <c r="B73" s="41" t="s">
        <v>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10"/>
      <c r="N73" s="10" t="s">
        <v>8</v>
      </c>
      <c r="O73" s="10"/>
      <c r="P73" s="10"/>
      <c r="Q73" s="14" t="s">
        <v>9</v>
      </c>
      <c r="R73" s="26" t="s">
        <v>10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9"/>
      <c r="AK73" s="8"/>
      <c r="AL73" s="8"/>
      <c r="AM73" s="8"/>
      <c r="AN73" s="7"/>
    </row>
    <row r="74" spans="1:40" ht="15">
      <c r="A74" s="13" t="s">
        <v>11</v>
      </c>
      <c r="B74" s="13">
        <v>1</v>
      </c>
      <c r="C74" s="13">
        <v>2</v>
      </c>
      <c r="D74" s="13">
        <v>3</v>
      </c>
      <c r="E74" s="13">
        <v>4</v>
      </c>
      <c r="F74" s="13">
        <v>5</v>
      </c>
      <c r="G74" s="13">
        <v>6</v>
      </c>
      <c r="H74" s="13">
        <v>7</v>
      </c>
      <c r="I74" s="13">
        <v>8</v>
      </c>
      <c r="J74" s="13">
        <v>9</v>
      </c>
      <c r="K74" s="13">
        <v>10</v>
      </c>
      <c r="L74" s="13">
        <v>11</v>
      </c>
      <c r="M74" s="13">
        <v>4</v>
      </c>
      <c r="N74" s="13">
        <v>8</v>
      </c>
      <c r="O74" s="32">
        <v>10</v>
      </c>
      <c r="P74" s="13" t="s">
        <v>12</v>
      </c>
      <c r="Q74" s="14" t="s">
        <v>13</v>
      </c>
      <c r="R74" s="25" t="s">
        <v>44</v>
      </c>
      <c r="S74" s="13" t="s">
        <v>14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9"/>
      <c r="AK74" s="8"/>
      <c r="AL74" s="8"/>
      <c r="AM74" s="8"/>
      <c r="AN74" s="7"/>
    </row>
    <row r="75" spans="1:40" ht="15">
      <c r="A75" s="28" t="s">
        <v>109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>
        <v>123.69</v>
      </c>
      <c r="R75" s="12">
        <f>Q75+(SUM(B75:L75)*5)+M75+N75+O75+P75</f>
        <v>123.69</v>
      </c>
      <c r="S75" s="33">
        <v>1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9"/>
      <c r="AK75" s="8"/>
      <c r="AL75" s="8"/>
      <c r="AM75" s="8"/>
      <c r="AN75" s="7"/>
    </row>
    <row r="76" spans="1:40" ht="15">
      <c r="A76" s="28" t="s">
        <v>24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v>126.26</v>
      </c>
      <c r="R76" s="12">
        <f>Q76+(SUM(B76:L76)*5)+M76+N76+O76+P76</f>
        <v>126.26</v>
      </c>
      <c r="S76" s="19">
        <v>2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9"/>
      <c r="AK76" s="8"/>
      <c r="AL76" s="8"/>
      <c r="AM76" s="8"/>
      <c r="AN76" s="7"/>
    </row>
    <row r="77" spans="1:40" ht="15">
      <c r="A77" s="28" t="s">
        <v>55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v>127.62</v>
      </c>
      <c r="R77" s="12">
        <f>Q77+(SUM(B77:L77)*5)+M77+N77+O77+P77</f>
        <v>127.62</v>
      </c>
      <c r="S77" s="33">
        <v>3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9"/>
      <c r="AK77" s="8"/>
      <c r="AL77" s="8"/>
      <c r="AM77" s="8"/>
      <c r="AN77" s="7"/>
    </row>
    <row r="78" spans="1:40" ht="15">
      <c r="A78" s="28" t="s">
        <v>102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>
        <v>128.53</v>
      </c>
      <c r="R78" s="12">
        <f>Q78+(SUM(B78:L78)*5)+M78+N78+O78+P78</f>
        <v>128.53</v>
      </c>
      <c r="S78" s="33">
        <v>4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9"/>
      <c r="AK78" s="8"/>
      <c r="AL78" s="8"/>
      <c r="AM78" s="8"/>
      <c r="AN78" s="7"/>
    </row>
    <row r="79" spans="1:40" ht="15">
      <c r="A79" s="28" t="s">
        <v>27</v>
      </c>
      <c r="B79" s="13"/>
      <c r="C79" s="13"/>
      <c r="D79" s="13"/>
      <c r="E79" s="13"/>
      <c r="F79" s="13"/>
      <c r="G79" s="13"/>
      <c r="H79" s="13"/>
      <c r="I79" s="13"/>
      <c r="J79" s="13"/>
      <c r="K79" s="13">
        <v>1</v>
      </c>
      <c r="L79" s="13"/>
      <c r="M79" s="13"/>
      <c r="N79" s="13"/>
      <c r="O79" s="13"/>
      <c r="P79" s="13"/>
      <c r="Q79" s="14">
        <v>123.66</v>
      </c>
      <c r="R79" s="12">
        <f>Q79+(SUM(B79:L79)*5)+M79+N79+O79+P79</f>
        <v>128.66</v>
      </c>
      <c r="S79" s="33">
        <v>5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9"/>
      <c r="AK79" s="8"/>
      <c r="AL79" s="8"/>
      <c r="AM79" s="8"/>
      <c r="AN79" s="7"/>
    </row>
    <row r="80" spans="1:40" ht="15">
      <c r="A80" s="28" t="s">
        <v>105</v>
      </c>
      <c r="B80" s="13"/>
      <c r="C80" s="13"/>
      <c r="D80" s="13"/>
      <c r="E80" s="13"/>
      <c r="F80" s="13"/>
      <c r="G80" s="13"/>
      <c r="H80" s="13">
        <v>1</v>
      </c>
      <c r="I80" s="13"/>
      <c r="J80" s="13"/>
      <c r="K80" s="13"/>
      <c r="L80" s="13"/>
      <c r="M80" s="13"/>
      <c r="N80" s="13"/>
      <c r="O80" s="13"/>
      <c r="P80" s="13"/>
      <c r="Q80" s="14">
        <v>125.97</v>
      </c>
      <c r="R80" s="12">
        <f>Q80+(SUM(B80:L80)*5)+M80+N80+O80+P80</f>
        <v>130.97</v>
      </c>
      <c r="S80" s="33">
        <v>6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9"/>
      <c r="AK80" s="8"/>
      <c r="AL80" s="8"/>
      <c r="AM80" s="8"/>
      <c r="AN80" s="7"/>
    </row>
    <row r="81" spans="1:40" ht="15">
      <c r="A81" s="28" t="s">
        <v>140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>
        <v>131.27</v>
      </c>
      <c r="R81" s="12">
        <f>Q81+(SUM(B81:L81)*5)+M81+N81+O81+P81</f>
        <v>131.27</v>
      </c>
      <c r="S81" s="33">
        <v>7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9"/>
      <c r="AK81" s="8"/>
      <c r="AL81" s="8"/>
      <c r="AM81" s="8"/>
      <c r="AN81" s="7"/>
    </row>
    <row r="82" spans="1:40" ht="15">
      <c r="A82" s="28" t="s">
        <v>141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>
        <v>131.96</v>
      </c>
      <c r="R82" s="12">
        <f>Q82+(SUM(B82:L82)*5)+M82+N82+O82+P82</f>
        <v>131.96</v>
      </c>
      <c r="S82" s="33">
        <v>8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9"/>
      <c r="AK82" s="8"/>
      <c r="AL82" s="8"/>
      <c r="AM82" s="8"/>
      <c r="AN82" s="7"/>
    </row>
    <row r="83" spans="1:4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9"/>
      <c r="AK83" s="8"/>
      <c r="AL83" s="8"/>
      <c r="AM83" s="8"/>
      <c r="AN83" s="7"/>
    </row>
    <row r="84" spans="1:40" ht="15">
      <c r="A84" s="7" t="s">
        <v>41</v>
      </c>
      <c r="B84" s="20" t="s">
        <v>2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0"/>
      <c r="T84" s="40" t="s">
        <v>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16"/>
      <c r="AF84" s="16"/>
      <c r="AG84" s="30"/>
      <c r="AH84" s="16"/>
      <c r="AI84" s="16"/>
      <c r="AJ84" s="22"/>
      <c r="AK84" s="16"/>
      <c r="AL84" s="16"/>
      <c r="AM84" s="8"/>
      <c r="AN84" s="8"/>
    </row>
    <row r="85" spans="1:40" ht="15">
      <c r="A85" s="7" t="s">
        <v>4</v>
      </c>
      <c r="B85" s="41" t="s">
        <v>5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10"/>
      <c r="N85" s="10" t="s">
        <v>6</v>
      </c>
      <c r="O85" s="10"/>
      <c r="P85" s="10"/>
      <c r="Q85" s="11"/>
      <c r="R85" s="26" t="s">
        <v>58</v>
      </c>
      <c r="S85" s="41" t="s">
        <v>5</v>
      </c>
      <c r="T85" s="41"/>
      <c r="U85" s="41"/>
      <c r="V85" s="41"/>
      <c r="W85" s="41"/>
      <c r="X85" s="41"/>
      <c r="Y85" s="41"/>
      <c r="Z85" s="41"/>
      <c r="AA85" s="41"/>
      <c r="AB85" s="41"/>
      <c r="AC85" s="8"/>
      <c r="AE85" s="41" t="s">
        <v>6</v>
      </c>
      <c r="AF85" s="41"/>
      <c r="AG85" s="41"/>
      <c r="AH85" s="41"/>
      <c r="AI85" s="10"/>
      <c r="AJ85" s="23" t="s">
        <v>59</v>
      </c>
      <c r="AK85" s="26" t="s">
        <v>60</v>
      </c>
      <c r="AL85" s="8"/>
      <c r="AM85" s="8"/>
      <c r="AN85" s="8"/>
    </row>
    <row r="86" spans="1:40" ht="15">
      <c r="A86" s="8"/>
      <c r="B86" s="41" t="s">
        <v>7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0"/>
      <c r="N86" s="10" t="s">
        <v>8</v>
      </c>
      <c r="O86" s="10"/>
      <c r="P86" s="10"/>
      <c r="Q86" s="14" t="s">
        <v>9</v>
      </c>
      <c r="R86" s="26" t="s">
        <v>10</v>
      </c>
      <c r="S86" s="41" t="s">
        <v>7</v>
      </c>
      <c r="T86" s="41"/>
      <c r="U86" s="41"/>
      <c r="V86" s="41"/>
      <c r="W86" s="41"/>
      <c r="X86" s="41"/>
      <c r="Y86" s="41"/>
      <c r="Z86" s="41"/>
      <c r="AA86" s="41"/>
      <c r="AB86" s="41"/>
      <c r="AC86" s="8"/>
      <c r="AE86" s="41" t="s">
        <v>8</v>
      </c>
      <c r="AF86" s="41"/>
      <c r="AG86" s="41"/>
      <c r="AH86" s="41"/>
      <c r="AI86" s="12" t="s">
        <v>9</v>
      </c>
      <c r="AJ86" s="23" t="s">
        <v>10</v>
      </c>
      <c r="AK86" s="26" t="s">
        <v>10</v>
      </c>
      <c r="AL86" s="8"/>
      <c r="AM86" s="8"/>
      <c r="AN86" s="8"/>
    </row>
    <row r="87" spans="1:40" ht="15">
      <c r="A87" s="13" t="s">
        <v>11</v>
      </c>
      <c r="B87" s="13">
        <v>1</v>
      </c>
      <c r="C87" s="13">
        <v>2</v>
      </c>
      <c r="D87" s="13">
        <v>3</v>
      </c>
      <c r="E87" s="13">
        <v>4</v>
      </c>
      <c r="F87" s="13">
        <v>5</v>
      </c>
      <c r="G87" s="13">
        <v>6</v>
      </c>
      <c r="H87" s="13">
        <v>7</v>
      </c>
      <c r="I87" s="13">
        <v>8</v>
      </c>
      <c r="J87" s="13">
        <v>9</v>
      </c>
      <c r="K87" s="13">
        <v>10</v>
      </c>
      <c r="L87" s="13">
        <v>11</v>
      </c>
      <c r="M87" s="13">
        <v>4</v>
      </c>
      <c r="N87" s="13">
        <v>8</v>
      </c>
      <c r="O87" s="15">
        <v>10</v>
      </c>
      <c r="P87" s="13" t="s">
        <v>12</v>
      </c>
      <c r="Q87" s="14" t="s">
        <v>13</v>
      </c>
      <c r="R87" s="27" t="s">
        <v>44</v>
      </c>
      <c r="S87" s="13">
        <v>1</v>
      </c>
      <c r="T87" s="13">
        <v>2</v>
      </c>
      <c r="U87" s="13">
        <v>3</v>
      </c>
      <c r="V87" s="13">
        <v>4</v>
      </c>
      <c r="W87" s="13">
        <v>5</v>
      </c>
      <c r="X87" s="13">
        <v>6</v>
      </c>
      <c r="Y87" s="13">
        <v>7</v>
      </c>
      <c r="Z87" s="13">
        <v>8</v>
      </c>
      <c r="AA87" s="13">
        <v>9</v>
      </c>
      <c r="AB87" s="13">
        <v>10</v>
      </c>
      <c r="AC87" s="13">
        <v>11</v>
      </c>
      <c r="AE87" s="13">
        <v>4</v>
      </c>
      <c r="AF87" s="13">
        <v>8</v>
      </c>
      <c r="AG87" s="15">
        <v>10</v>
      </c>
      <c r="AH87" s="13" t="s">
        <v>12</v>
      </c>
      <c r="AI87" s="12" t="s">
        <v>13</v>
      </c>
      <c r="AJ87" s="23" t="s">
        <v>13</v>
      </c>
      <c r="AK87" s="26" t="s">
        <v>13</v>
      </c>
      <c r="AL87" s="13" t="s">
        <v>14</v>
      </c>
      <c r="AM87" s="8"/>
      <c r="AN87" s="8"/>
    </row>
    <row r="88" spans="1:40" ht="15">
      <c r="A88" s="34" t="s">
        <v>64</v>
      </c>
      <c r="B88" s="35"/>
      <c r="C88" s="35"/>
      <c r="D88" s="35"/>
      <c r="E88" s="35"/>
      <c r="F88" s="35">
        <v>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6">
        <v>170.71</v>
      </c>
      <c r="R88" s="37">
        <f>Q88+(SUM(B88:L88)*5)+M88+N88+O88+P88</f>
        <v>175.71</v>
      </c>
      <c r="S88" s="47"/>
      <c r="T88" s="35"/>
      <c r="U88" s="35"/>
      <c r="V88" s="35"/>
      <c r="W88" s="35"/>
      <c r="X88" s="35"/>
      <c r="Y88" s="35"/>
      <c r="Z88" s="35"/>
      <c r="AA88" s="35"/>
      <c r="AB88" s="35"/>
      <c r="AC88" s="42"/>
      <c r="AD88" s="35"/>
      <c r="AE88" s="35"/>
      <c r="AF88" s="35"/>
      <c r="AG88" s="35"/>
      <c r="AH88" s="35"/>
      <c r="AI88" s="37">
        <v>154.44</v>
      </c>
      <c r="AJ88" s="48">
        <f>AI88+(SUM(S88:AD88)*5)+AE88+AF88+AH88</f>
        <v>154.44</v>
      </c>
      <c r="AK88" s="37">
        <f>SUM(AJ88,R88)</f>
        <v>330.15</v>
      </c>
      <c r="AL88" s="16">
        <v>1</v>
      </c>
      <c r="AM88" s="8"/>
      <c r="AN88" s="8"/>
    </row>
    <row r="89" spans="1:40" ht="15">
      <c r="A89" s="34" t="s">
        <v>45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6">
        <v>186.73</v>
      </c>
      <c r="R89" s="37">
        <f>Q89+(SUM(B89:L89)*5)+M89+N89+O89+P89</f>
        <v>186.73</v>
      </c>
      <c r="S89" s="47"/>
      <c r="T89" s="35"/>
      <c r="U89" s="35"/>
      <c r="V89" s="35"/>
      <c r="W89" s="35"/>
      <c r="X89" s="35"/>
      <c r="Y89" s="35"/>
      <c r="Z89" s="35"/>
      <c r="AA89" s="35"/>
      <c r="AB89" s="35"/>
      <c r="AC89" s="42"/>
      <c r="AD89" s="35"/>
      <c r="AE89" s="35"/>
      <c r="AF89" s="35"/>
      <c r="AG89" s="35"/>
      <c r="AH89" s="35"/>
      <c r="AI89" s="37">
        <v>177.05</v>
      </c>
      <c r="AJ89" s="48">
        <f>AI89+(SUM(S89:AD89)*5)+AE89+AF89+AH89</f>
        <v>177.05</v>
      </c>
      <c r="AK89" s="37">
        <f>SUM(AJ89,R89)</f>
        <v>363.78</v>
      </c>
      <c r="AL89" s="16">
        <v>2</v>
      </c>
      <c r="AM89" s="8"/>
      <c r="AN89" s="8"/>
    </row>
    <row r="90" spans="1:40" ht="15">
      <c r="A90" s="34" t="s">
        <v>63</v>
      </c>
      <c r="B90" s="35"/>
      <c r="C90" s="35"/>
      <c r="D90" s="35"/>
      <c r="E90" s="35"/>
      <c r="F90" s="35"/>
      <c r="G90" s="35"/>
      <c r="H90" s="35"/>
      <c r="I90" s="35"/>
      <c r="J90" s="35"/>
      <c r="K90" s="35">
        <v>1</v>
      </c>
      <c r="L90" s="35"/>
      <c r="M90" s="35"/>
      <c r="N90" s="35"/>
      <c r="O90" s="35"/>
      <c r="P90" s="35"/>
      <c r="Q90" s="46">
        <v>184.38</v>
      </c>
      <c r="R90" s="37">
        <f>Q90+(SUM(B90:L90)*5)+M90+N90+O90+P90</f>
        <v>189.38</v>
      </c>
      <c r="S90" s="47"/>
      <c r="T90" s="35"/>
      <c r="U90" s="35"/>
      <c r="V90" s="35"/>
      <c r="W90" s="35"/>
      <c r="X90" s="35"/>
      <c r="Y90" s="35"/>
      <c r="Z90" s="35"/>
      <c r="AA90" s="35"/>
      <c r="AB90" s="35"/>
      <c r="AC90" s="42"/>
      <c r="AD90" s="35"/>
      <c r="AE90" s="35"/>
      <c r="AF90" s="35"/>
      <c r="AG90" s="35"/>
      <c r="AH90" s="35"/>
      <c r="AI90" s="37">
        <v>185.69</v>
      </c>
      <c r="AJ90" s="48">
        <f>AI90+(SUM(S90:AD90)*5)+AE90+AF90+AH90</f>
        <v>185.69</v>
      </c>
      <c r="AK90" s="37">
        <f>SUM(AJ90,R90)</f>
        <v>375.07</v>
      </c>
      <c r="AL90" s="16">
        <v>3</v>
      </c>
      <c r="AM90" s="8"/>
      <c r="AN90" s="8"/>
    </row>
    <row r="91" spans="1:40" ht="15">
      <c r="A91" s="28" t="s">
        <v>66</v>
      </c>
      <c r="B91" s="13"/>
      <c r="C91" s="13"/>
      <c r="D91" s="13"/>
      <c r="E91" s="13"/>
      <c r="F91" s="13"/>
      <c r="G91" s="13"/>
      <c r="H91" s="13">
        <v>1</v>
      </c>
      <c r="I91" s="13"/>
      <c r="J91" s="13"/>
      <c r="K91" s="13"/>
      <c r="L91" s="13"/>
      <c r="M91" s="13"/>
      <c r="N91" s="13"/>
      <c r="O91" s="13"/>
      <c r="P91" s="13"/>
      <c r="Q91" s="14">
        <v>202.15</v>
      </c>
      <c r="R91" s="12">
        <f>Q91+(SUM(B91:L91)*5)+M91+N91+O91+P91</f>
        <v>207.15</v>
      </c>
      <c r="S91" s="10"/>
      <c r="T91" s="13"/>
      <c r="U91" s="13"/>
      <c r="V91" s="13"/>
      <c r="W91" s="13"/>
      <c r="X91" s="13"/>
      <c r="Y91" s="13"/>
      <c r="Z91" s="13"/>
      <c r="AA91" s="13"/>
      <c r="AB91" s="13"/>
      <c r="AC91" s="8"/>
      <c r="AD91" s="13"/>
      <c r="AE91" s="13"/>
      <c r="AF91" s="13"/>
      <c r="AG91" s="13"/>
      <c r="AH91" s="13"/>
      <c r="AI91" s="12">
        <v>187.59</v>
      </c>
      <c r="AJ91" s="23">
        <f>AI91+(SUM(S91:AD91)*5)+AE91+AF91+AH91</f>
        <v>187.59</v>
      </c>
      <c r="AK91" s="12">
        <f>SUM(AJ91,R91)</f>
        <v>394.74</v>
      </c>
      <c r="AL91" s="16">
        <v>4</v>
      </c>
      <c r="AM91" s="8"/>
      <c r="AN91" s="8"/>
    </row>
    <row r="92" spans="1:40" ht="15">
      <c r="A92" s="28" t="s">
        <v>46</v>
      </c>
      <c r="B92" s="13"/>
      <c r="C92" s="13"/>
      <c r="D92" s="13"/>
      <c r="E92" s="13">
        <v>1</v>
      </c>
      <c r="F92" s="13"/>
      <c r="G92" s="13"/>
      <c r="H92" s="13">
        <v>1</v>
      </c>
      <c r="I92" s="13"/>
      <c r="J92" s="13"/>
      <c r="K92" s="13"/>
      <c r="L92" s="13"/>
      <c r="M92" s="13">
        <v>20</v>
      </c>
      <c r="N92" s="13"/>
      <c r="O92" s="13"/>
      <c r="P92" s="13"/>
      <c r="Q92" s="14">
        <v>212.75</v>
      </c>
      <c r="R92" s="12">
        <f>Q92+(SUM(B92:L92)*5)+M92+N92+O92+P92</f>
        <v>242.75</v>
      </c>
      <c r="S92" s="10"/>
      <c r="T92" s="13"/>
      <c r="U92" s="13"/>
      <c r="V92" s="13"/>
      <c r="W92" s="13"/>
      <c r="X92" s="13"/>
      <c r="Y92" s="13"/>
      <c r="Z92" s="13"/>
      <c r="AA92" s="13"/>
      <c r="AB92" s="13"/>
      <c r="AC92" s="8"/>
      <c r="AD92" s="13"/>
      <c r="AE92" s="13"/>
      <c r="AF92" s="13"/>
      <c r="AG92" s="13"/>
      <c r="AH92" s="13"/>
      <c r="AI92" s="12">
        <v>181.23</v>
      </c>
      <c r="AJ92" s="23">
        <f>AI92+(SUM(S92:AD92)*5)+AE92+AF92+AH92</f>
        <v>181.23</v>
      </c>
      <c r="AK92" s="12">
        <f>SUM(AJ92,R92)</f>
        <v>423.98</v>
      </c>
      <c r="AL92" s="16">
        <v>5</v>
      </c>
      <c r="AM92" s="8"/>
      <c r="AN92" s="8"/>
    </row>
    <row r="93" spans="1:40" ht="15">
      <c r="A93" s="28" t="s">
        <v>65</v>
      </c>
      <c r="B93" s="13"/>
      <c r="C93" s="13"/>
      <c r="D93" s="13"/>
      <c r="E93" s="13"/>
      <c r="F93" s="13"/>
      <c r="G93" s="13"/>
      <c r="H93" s="13">
        <v>1</v>
      </c>
      <c r="I93" s="13"/>
      <c r="J93" s="13"/>
      <c r="K93" s="13"/>
      <c r="L93" s="13"/>
      <c r="M93" s="13"/>
      <c r="N93" s="13"/>
      <c r="O93" s="13"/>
      <c r="P93" s="13"/>
      <c r="Q93" s="14">
        <v>205.61</v>
      </c>
      <c r="R93" s="12">
        <f>Q93+(SUM(B93:L93)*5)+M93+N93+O93+P93</f>
        <v>210.61</v>
      </c>
      <c r="S93" s="10"/>
      <c r="T93" s="13"/>
      <c r="U93" s="13"/>
      <c r="V93" s="13">
        <v>1</v>
      </c>
      <c r="W93" s="13"/>
      <c r="X93" s="13"/>
      <c r="Y93" s="13">
        <v>1</v>
      </c>
      <c r="Z93" s="13"/>
      <c r="AA93" s="13"/>
      <c r="AB93" s="13">
        <v>1</v>
      </c>
      <c r="AC93" s="8"/>
      <c r="AD93" s="13"/>
      <c r="AE93" s="13"/>
      <c r="AF93" s="13"/>
      <c r="AG93" s="13"/>
      <c r="AH93" s="13"/>
      <c r="AI93" s="12">
        <v>205.74</v>
      </c>
      <c r="AJ93" s="26">
        <f>AI93+(SUM(S93:AD93)*5)+AE93+AF93+AH93</f>
        <v>220.74</v>
      </c>
      <c r="AK93" s="12">
        <f>SUM(AJ93,R93)</f>
        <v>431.35</v>
      </c>
      <c r="AL93" s="16">
        <v>6</v>
      </c>
      <c r="AM93" s="8"/>
      <c r="AN93" s="8"/>
    </row>
    <row r="94" spans="1:4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9"/>
      <c r="AK94" s="8"/>
      <c r="AL94" s="8"/>
      <c r="AM94" s="8"/>
      <c r="AN94" s="8"/>
    </row>
    <row r="95" spans="1:40" ht="15">
      <c r="A95" s="7" t="s">
        <v>41</v>
      </c>
      <c r="B95" s="40" t="s">
        <v>2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16"/>
      <c r="S95" s="16"/>
      <c r="T95" s="40" t="s">
        <v>3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16"/>
      <c r="AM95" s="12"/>
      <c r="AN95" s="8"/>
    </row>
    <row r="96" spans="1:40" ht="15">
      <c r="A96" s="7" t="s">
        <v>23</v>
      </c>
      <c r="B96" s="41" t="s">
        <v>5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 t="s">
        <v>6</v>
      </c>
      <c r="O96" s="41"/>
      <c r="P96" s="41"/>
      <c r="Q96" s="15"/>
      <c r="R96" s="18"/>
      <c r="S96" s="12" t="s">
        <v>58</v>
      </c>
      <c r="T96" s="41" t="s">
        <v>5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29"/>
      <c r="AH96" s="41" t="s">
        <v>6</v>
      </c>
      <c r="AI96" s="41"/>
      <c r="AJ96" s="41"/>
      <c r="AK96" s="18"/>
      <c r="AL96" s="26" t="s">
        <v>59</v>
      </c>
      <c r="AM96" s="26" t="s">
        <v>60</v>
      </c>
      <c r="AN96" s="8"/>
    </row>
    <row r="97" spans="1:40" ht="15">
      <c r="A97" s="13"/>
      <c r="B97" s="41" t="s">
        <v>7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 t="s">
        <v>8</v>
      </c>
      <c r="O97" s="41"/>
      <c r="P97" s="41"/>
      <c r="Q97" s="15"/>
      <c r="R97" s="12" t="s">
        <v>9</v>
      </c>
      <c r="S97" s="26" t="s">
        <v>10</v>
      </c>
      <c r="T97" s="41" t="s">
        <v>7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29"/>
      <c r="AH97" s="41" t="s">
        <v>8</v>
      </c>
      <c r="AI97" s="41"/>
      <c r="AJ97" s="41"/>
      <c r="AK97" s="12" t="s">
        <v>9</v>
      </c>
      <c r="AL97" s="26" t="s">
        <v>10</v>
      </c>
      <c r="AM97" s="26" t="s">
        <v>10</v>
      </c>
      <c r="AN97" s="8"/>
    </row>
    <row r="98" spans="1:40" ht="15">
      <c r="A98" s="13" t="s">
        <v>11</v>
      </c>
      <c r="B98" s="13">
        <v>1</v>
      </c>
      <c r="C98" s="13">
        <v>2</v>
      </c>
      <c r="D98" s="13">
        <v>3</v>
      </c>
      <c r="E98" s="13">
        <v>4</v>
      </c>
      <c r="F98" s="13">
        <v>5</v>
      </c>
      <c r="G98" s="13">
        <v>6</v>
      </c>
      <c r="H98" s="13">
        <v>7</v>
      </c>
      <c r="I98" s="13">
        <v>8</v>
      </c>
      <c r="J98" s="13">
        <v>9</v>
      </c>
      <c r="K98" s="13">
        <v>10</v>
      </c>
      <c r="L98" s="13">
        <v>11</v>
      </c>
      <c r="M98" s="13">
        <v>12</v>
      </c>
      <c r="N98" s="13">
        <v>5</v>
      </c>
      <c r="O98" s="13">
        <v>8</v>
      </c>
      <c r="P98" s="15">
        <v>10</v>
      </c>
      <c r="Q98" s="11" t="s">
        <v>12</v>
      </c>
      <c r="R98" s="12" t="s">
        <v>13</v>
      </c>
      <c r="S98" s="26" t="s">
        <v>13</v>
      </c>
      <c r="T98" s="13">
        <v>1</v>
      </c>
      <c r="U98" s="13">
        <v>2</v>
      </c>
      <c r="V98" s="13">
        <v>3</v>
      </c>
      <c r="W98" s="13">
        <v>4</v>
      </c>
      <c r="X98" s="13">
        <v>5</v>
      </c>
      <c r="Y98" s="13">
        <v>6</v>
      </c>
      <c r="Z98" s="13">
        <v>7</v>
      </c>
      <c r="AA98" s="13">
        <v>8</v>
      </c>
      <c r="AB98" s="13">
        <v>9</v>
      </c>
      <c r="AC98" s="13">
        <v>10</v>
      </c>
      <c r="AD98" s="13">
        <v>11</v>
      </c>
      <c r="AE98" s="13">
        <v>12</v>
      </c>
      <c r="AF98" s="13"/>
      <c r="AG98" s="13">
        <v>5</v>
      </c>
      <c r="AH98" s="13">
        <v>8</v>
      </c>
      <c r="AI98" s="15">
        <v>10</v>
      </c>
      <c r="AJ98" s="24" t="s">
        <v>12</v>
      </c>
      <c r="AK98" s="12" t="s">
        <v>13</v>
      </c>
      <c r="AL98" s="26" t="s">
        <v>13</v>
      </c>
      <c r="AM98" s="26" t="s">
        <v>13</v>
      </c>
      <c r="AN98" s="13" t="s">
        <v>14</v>
      </c>
    </row>
    <row r="99" spans="1:40" ht="15">
      <c r="A99" s="34" t="s">
        <v>43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37">
        <v>128.27</v>
      </c>
      <c r="S99" s="37">
        <f>R99+(SUM(B99:M99)*5)+N99+O99+P99+Q99</f>
        <v>128.27</v>
      </c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8"/>
      <c r="AK99" s="37">
        <v>125.54</v>
      </c>
      <c r="AL99" s="37">
        <f>AK99+(SUM(T99:AE99)*5)+AF99+AH99+AI99+AJ99</f>
        <v>125.54</v>
      </c>
      <c r="AM99" s="37">
        <f>SUM(AL99,S99)</f>
        <v>253.81</v>
      </c>
      <c r="AN99" s="16">
        <v>1</v>
      </c>
    </row>
    <row r="100" spans="1:40" ht="15">
      <c r="A100" s="34" t="s">
        <v>42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37">
        <v>135.13</v>
      </c>
      <c r="S100" s="37">
        <f>R100+(SUM(B100:M100)*5)+N100+O100+P100+Q100</f>
        <v>135.13</v>
      </c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8"/>
      <c r="AK100" s="37">
        <v>128.8</v>
      </c>
      <c r="AL100" s="37">
        <f>AK100+(SUM(T100:AE100)*5)+AF100+AH100+AI100+AJ100</f>
        <v>128.8</v>
      </c>
      <c r="AM100" s="37">
        <f>SUM(AL100,S100)</f>
        <v>263.93</v>
      </c>
      <c r="AN100" s="16">
        <v>2</v>
      </c>
    </row>
    <row r="101" spans="1:40" ht="15">
      <c r="A101" s="34" t="s">
        <v>67</v>
      </c>
      <c r="B101" s="35"/>
      <c r="C101" s="35">
        <v>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6"/>
      <c r="R101" s="37">
        <v>134.06</v>
      </c>
      <c r="S101" s="37">
        <f>R101+(SUM(B101:M101)*5)+N101+O101+P101+Q101</f>
        <v>139.06</v>
      </c>
      <c r="T101" s="35"/>
      <c r="U101" s="35"/>
      <c r="V101" s="35"/>
      <c r="W101" s="35"/>
      <c r="X101" s="35"/>
      <c r="Y101" s="35"/>
      <c r="Z101" s="35"/>
      <c r="AA101" s="35"/>
      <c r="AB101" s="35"/>
      <c r="AC101" s="35">
        <v>1</v>
      </c>
      <c r="AD101" s="35"/>
      <c r="AE101" s="35"/>
      <c r="AF101" s="35"/>
      <c r="AG101" s="35"/>
      <c r="AH101" s="35"/>
      <c r="AI101" s="35"/>
      <c r="AJ101" s="38"/>
      <c r="AK101" s="37">
        <v>136.28</v>
      </c>
      <c r="AL101" s="37">
        <f>AK101+(SUM(T101:AE101)*5)+AF101+AH101+AI101+AJ101</f>
        <v>141.28</v>
      </c>
      <c r="AM101" s="37">
        <f>SUM(AL101,S101)</f>
        <v>280.34000000000003</v>
      </c>
      <c r="AN101" s="16">
        <v>3</v>
      </c>
    </row>
    <row r="102" spans="1:40" ht="15">
      <c r="A102" s="34" t="s">
        <v>149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6"/>
      <c r="R102" s="37">
        <v>155.05</v>
      </c>
      <c r="S102" s="37">
        <f>R102+(SUM(B102:M102)*5)+N102+O102+P102+Q102</f>
        <v>155.05</v>
      </c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8"/>
      <c r="AK102" s="37">
        <v>133.12</v>
      </c>
      <c r="AL102" s="37">
        <f>AK102+(SUM(T102:AE102)*5)+AF102+AH102+AI102+AJ102</f>
        <v>133.12</v>
      </c>
      <c r="AM102" s="37">
        <f>SUM(AL102,S102)</f>
        <v>288.17</v>
      </c>
      <c r="AN102" s="16">
        <v>4</v>
      </c>
    </row>
    <row r="103" spans="1:40" ht="15">
      <c r="A103" s="28" t="s">
        <v>68</v>
      </c>
      <c r="B103" s="13"/>
      <c r="C103" s="13">
        <v>1</v>
      </c>
      <c r="D103" s="13"/>
      <c r="E103" s="13"/>
      <c r="F103" s="13"/>
      <c r="G103" s="13"/>
      <c r="H103" s="13"/>
      <c r="I103" s="13"/>
      <c r="J103" s="13"/>
      <c r="K103" s="13">
        <v>1</v>
      </c>
      <c r="L103" s="13"/>
      <c r="M103" s="13"/>
      <c r="N103" s="13"/>
      <c r="O103" s="13"/>
      <c r="P103" s="13"/>
      <c r="Q103" s="11"/>
      <c r="R103" s="12">
        <v>138.9</v>
      </c>
      <c r="S103" s="12">
        <f>R103+(SUM(B103:M103)*5)+N103+O103+P103+Q103</f>
        <v>148.9</v>
      </c>
      <c r="T103" s="13"/>
      <c r="U103" s="13">
        <v>1</v>
      </c>
      <c r="V103" s="13">
        <v>1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24"/>
      <c r="AK103" s="12">
        <v>130.37</v>
      </c>
      <c r="AL103" s="12">
        <f>AK103+(SUM(T103:AE103)*5)+AF103+AH103+AI103+AJ103</f>
        <v>140.37</v>
      </c>
      <c r="AM103" s="12">
        <f>SUM(AL103,S103)</f>
        <v>289.27</v>
      </c>
      <c r="AN103" s="16">
        <v>5</v>
      </c>
    </row>
    <row r="104" spans="1:40" ht="15">
      <c r="A104" s="28" t="s">
        <v>151</v>
      </c>
      <c r="B104" s="13"/>
      <c r="C104" s="13"/>
      <c r="D104" s="13">
        <v>1</v>
      </c>
      <c r="E104" s="13"/>
      <c r="F104" s="13"/>
      <c r="G104" s="13"/>
      <c r="H104" s="13"/>
      <c r="I104" s="13"/>
      <c r="J104" s="13"/>
      <c r="K104" s="13">
        <v>1</v>
      </c>
      <c r="L104" s="13"/>
      <c r="M104" s="13"/>
      <c r="N104" s="13"/>
      <c r="O104" s="13"/>
      <c r="P104" s="13"/>
      <c r="Q104" s="11"/>
      <c r="R104" s="12">
        <v>144.02</v>
      </c>
      <c r="S104" s="12">
        <f>R104+(SUM(B104:M104)*5)+N104+O104+P104+Q104</f>
        <v>154.02</v>
      </c>
      <c r="T104" s="13"/>
      <c r="U104" s="13">
        <v>1</v>
      </c>
      <c r="V104" s="13"/>
      <c r="W104" s="13"/>
      <c r="X104" s="13"/>
      <c r="Y104" s="13"/>
      <c r="Z104" s="13">
        <v>1</v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24"/>
      <c r="AK104" s="12">
        <v>137.13</v>
      </c>
      <c r="AL104" s="12">
        <f>AK104+(SUM(T104:AE104)*5)+AF104+AH104+AI104+AJ104</f>
        <v>147.13</v>
      </c>
      <c r="AM104" s="12">
        <f>SUM(AL104,S104)</f>
        <v>301.15</v>
      </c>
      <c r="AN104" s="16">
        <v>6</v>
      </c>
    </row>
    <row r="105" spans="1:41" ht="15">
      <c r="A105" s="28" t="s">
        <v>150</v>
      </c>
      <c r="B105" s="13"/>
      <c r="C105" s="13"/>
      <c r="D105" s="13">
        <v>1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2">
        <v>168.83</v>
      </c>
      <c r="S105" s="12">
        <f>R105+(SUM(B105:M105)*5)+N105+O105+P105+Q105</f>
        <v>173.83</v>
      </c>
      <c r="T105" s="13"/>
      <c r="U105" s="13"/>
      <c r="V105" s="13">
        <v>1</v>
      </c>
      <c r="W105" s="13"/>
      <c r="X105" s="13"/>
      <c r="Y105" s="13"/>
      <c r="Z105" s="13"/>
      <c r="AA105" s="13">
        <v>1</v>
      </c>
      <c r="AB105" s="13"/>
      <c r="AC105" s="13">
        <v>2</v>
      </c>
      <c r="AD105" s="13"/>
      <c r="AE105" s="13"/>
      <c r="AF105" s="13"/>
      <c r="AG105" s="13"/>
      <c r="AH105" s="13"/>
      <c r="AI105" s="13"/>
      <c r="AJ105" s="24"/>
      <c r="AK105" s="12">
        <v>160.38</v>
      </c>
      <c r="AL105" s="12">
        <f>AK105+(SUM(T105:AE105)*5)+AF105+AH105+AI105+AJ105</f>
        <v>180.38</v>
      </c>
      <c r="AM105" s="12">
        <f>SUM(AL105,S105)</f>
        <v>354.21000000000004</v>
      </c>
      <c r="AN105" s="16">
        <v>7</v>
      </c>
      <c r="AO105" s="45"/>
    </row>
    <row r="106" spans="1:4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9"/>
      <c r="AK106" s="8"/>
      <c r="AL106" s="8"/>
      <c r="AM106" s="8"/>
      <c r="AN106" s="8"/>
    </row>
    <row r="107" spans="1:40" ht="15">
      <c r="A107" s="7" t="s">
        <v>37</v>
      </c>
      <c r="B107" s="40" t="s">
        <v>2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16"/>
      <c r="S107" s="16"/>
      <c r="T107" s="40" t="s">
        <v>3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16"/>
      <c r="AM107" s="12"/>
      <c r="AN107" s="8"/>
    </row>
    <row r="108" spans="1:40" ht="15">
      <c r="A108" s="7" t="s">
        <v>72</v>
      </c>
      <c r="B108" s="41" t="s">
        <v>5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 t="s">
        <v>6</v>
      </c>
      <c r="O108" s="41"/>
      <c r="P108" s="41"/>
      <c r="Q108" s="15"/>
      <c r="R108" s="18"/>
      <c r="S108" s="26" t="s">
        <v>58</v>
      </c>
      <c r="T108" s="41" t="s">
        <v>5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29"/>
      <c r="AH108" s="41" t="s">
        <v>6</v>
      </c>
      <c r="AI108" s="41"/>
      <c r="AJ108" s="41"/>
      <c r="AK108" s="18"/>
      <c r="AL108" s="26" t="s">
        <v>59</v>
      </c>
      <c r="AM108" s="26" t="s">
        <v>60</v>
      </c>
      <c r="AN108" s="8"/>
    </row>
    <row r="109" spans="1:40" ht="15">
      <c r="A109" s="13"/>
      <c r="B109" s="41" t="s">
        <v>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 t="s">
        <v>8</v>
      </c>
      <c r="O109" s="41"/>
      <c r="P109" s="41"/>
      <c r="Q109" s="15"/>
      <c r="R109" s="12" t="s">
        <v>9</v>
      </c>
      <c r="S109" s="26" t="s">
        <v>10</v>
      </c>
      <c r="T109" s="41" t="s">
        <v>7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29"/>
      <c r="AH109" s="41" t="s">
        <v>8</v>
      </c>
      <c r="AI109" s="41"/>
      <c r="AJ109" s="41"/>
      <c r="AK109" s="12" t="s">
        <v>9</v>
      </c>
      <c r="AL109" s="26" t="s">
        <v>10</v>
      </c>
      <c r="AM109" s="26" t="s">
        <v>10</v>
      </c>
      <c r="AN109" s="8"/>
    </row>
    <row r="110" spans="1:40" ht="15">
      <c r="A110" s="13" t="s">
        <v>11</v>
      </c>
      <c r="B110" s="13">
        <v>1</v>
      </c>
      <c r="C110" s="13">
        <v>2</v>
      </c>
      <c r="D110" s="13">
        <v>3</v>
      </c>
      <c r="E110" s="13">
        <v>4</v>
      </c>
      <c r="F110" s="13">
        <v>5</v>
      </c>
      <c r="G110" s="13">
        <v>6</v>
      </c>
      <c r="H110" s="13">
        <v>7</v>
      </c>
      <c r="I110" s="13">
        <v>8</v>
      </c>
      <c r="J110" s="13">
        <v>9</v>
      </c>
      <c r="K110" s="13">
        <v>10</v>
      </c>
      <c r="L110" s="13">
        <v>11</v>
      </c>
      <c r="M110" s="13">
        <v>12</v>
      </c>
      <c r="N110" s="13">
        <v>5</v>
      </c>
      <c r="O110" s="13">
        <v>8</v>
      </c>
      <c r="P110" s="32">
        <v>10</v>
      </c>
      <c r="Q110" s="11" t="s">
        <v>12</v>
      </c>
      <c r="R110" s="12" t="s">
        <v>13</v>
      </c>
      <c r="S110" s="26" t="s">
        <v>13</v>
      </c>
      <c r="T110" s="13">
        <v>1</v>
      </c>
      <c r="U110" s="13">
        <v>2</v>
      </c>
      <c r="V110" s="13">
        <v>3</v>
      </c>
      <c r="W110" s="13">
        <v>4</v>
      </c>
      <c r="X110" s="13">
        <v>5</v>
      </c>
      <c r="Y110" s="13">
        <v>6</v>
      </c>
      <c r="Z110" s="13">
        <v>7</v>
      </c>
      <c r="AA110" s="13">
        <v>8</v>
      </c>
      <c r="AB110" s="13">
        <v>9</v>
      </c>
      <c r="AC110" s="13">
        <v>10</v>
      </c>
      <c r="AD110" s="13">
        <v>11</v>
      </c>
      <c r="AE110" s="13">
        <v>12</v>
      </c>
      <c r="AF110" s="13"/>
      <c r="AG110" s="13">
        <v>5</v>
      </c>
      <c r="AH110" s="13">
        <v>8</v>
      </c>
      <c r="AI110" s="32">
        <v>10</v>
      </c>
      <c r="AJ110" s="24" t="s">
        <v>12</v>
      </c>
      <c r="AK110" s="12" t="s">
        <v>13</v>
      </c>
      <c r="AL110" s="26" t="s">
        <v>13</v>
      </c>
      <c r="AM110" s="26" t="s">
        <v>13</v>
      </c>
      <c r="AN110" s="13" t="s">
        <v>14</v>
      </c>
    </row>
    <row r="111" spans="1:40" ht="15">
      <c r="A111" s="34" t="s">
        <v>39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6"/>
      <c r="R111" s="37">
        <v>119.87</v>
      </c>
      <c r="S111" s="37">
        <f>R111+(SUM(B111:M111)*5)+N111+O111+P111+Q111</f>
        <v>119.87</v>
      </c>
      <c r="T111" s="35"/>
      <c r="U111" s="35"/>
      <c r="V111" s="35">
        <v>1</v>
      </c>
      <c r="W111" s="35"/>
      <c r="X111" s="35"/>
      <c r="Y111" s="35"/>
      <c r="Z111" s="35"/>
      <c r="AA111" s="35">
        <v>1</v>
      </c>
      <c r="AB111" s="35"/>
      <c r="AC111" s="35"/>
      <c r="AD111" s="35"/>
      <c r="AE111" s="35"/>
      <c r="AF111" s="35"/>
      <c r="AG111" s="35"/>
      <c r="AH111" s="35"/>
      <c r="AI111" s="35"/>
      <c r="AJ111" s="38"/>
      <c r="AK111" s="37">
        <v>119.2</v>
      </c>
      <c r="AL111" s="37">
        <f>AK111+(SUM(T111:AE111)*5)+AF111+AH111+AI111+AJ111</f>
        <v>129.2</v>
      </c>
      <c r="AM111" s="37">
        <f>SUM(AL111,S111)</f>
        <v>249.07</v>
      </c>
      <c r="AN111" s="33">
        <v>1</v>
      </c>
    </row>
    <row r="112" spans="1:40" ht="15">
      <c r="A112" s="34" t="s">
        <v>40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6"/>
      <c r="R112" s="37">
        <v>139.39</v>
      </c>
      <c r="S112" s="37">
        <f>R112+(SUM(B112:M112)*5)+N112+O112+P112+Q112</f>
        <v>139.39</v>
      </c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8"/>
      <c r="AK112" s="37">
        <v>137.14</v>
      </c>
      <c r="AL112" s="37">
        <f>AK112+(SUM(T112:AE112)*5)+AF112+AH112+AI112+AJ112</f>
        <v>137.14</v>
      </c>
      <c r="AM112" s="37">
        <f>SUM(AL112,S112)</f>
        <v>276.53</v>
      </c>
      <c r="AN112" s="33">
        <v>2</v>
      </c>
    </row>
    <row r="113" spans="1:40" ht="15">
      <c r="A113" s="34" t="s">
        <v>69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6"/>
      <c r="R113" s="37">
        <v>147.91</v>
      </c>
      <c r="S113" s="37">
        <f>R113+(SUM(B113:M113)*5)+N113+O113+P113+Q113</f>
        <v>147.91</v>
      </c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>
        <v>1</v>
      </c>
      <c r="AF113" s="35"/>
      <c r="AG113" s="35"/>
      <c r="AH113" s="35"/>
      <c r="AI113" s="35"/>
      <c r="AJ113" s="38"/>
      <c r="AK113" s="37">
        <v>145.5</v>
      </c>
      <c r="AL113" s="37">
        <f>AK113+(SUM(T113:AE113)*5)+AF113+AH113+AI113+AJ113</f>
        <v>150.5</v>
      </c>
      <c r="AM113" s="37">
        <f>SUM(AL113,S113)</f>
        <v>298.40999999999997</v>
      </c>
      <c r="AN113" s="33">
        <v>3</v>
      </c>
    </row>
    <row r="114" spans="1:42" ht="15">
      <c r="A114" s="34" t="s">
        <v>70</v>
      </c>
      <c r="B114" s="35"/>
      <c r="C114" s="35">
        <v>1</v>
      </c>
      <c r="D114" s="35"/>
      <c r="E114" s="35"/>
      <c r="F114" s="35"/>
      <c r="G114" s="35"/>
      <c r="H114" s="35">
        <v>1</v>
      </c>
      <c r="I114" s="35"/>
      <c r="J114" s="35"/>
      <c r="K114" s="35"/>
      <c r="L114" s="35"/>
      <c r="M114" s="35"/>
      <c r="N114" s="35"/>
      <c r="O114" s="35"/>
      <c r="P114" s="35"/>
      <c r="Q114" s="36">
        <v>10</v>
      </c>
      <c r="R114" s="37">
        <v>163.5</v>
      </c>
      <c r="S114" s="37">
        <f>R114+(SUM(B114:M114)*5)+N114+O114+P114+Q114</f>
        <v>183.5</v>
      </c>
      <c r="T114" s="35"/>
      <c r="U114" s="35">
        <v>1</v>
      </c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8"/>
      <c r="AK114" s="37">
        <v>116.91</v>
      </c>
      <c r="AL114" s="37">
        <f>AK114+(SUM(T114:AE114)*5)+AF114+AH114+AI114+AJ114</f>
        <v>121.91</v>
      </c>
      <c r="AM114" s="37">
        <f>SUM(AL114,S114)</f>
        <v>305.40999999999997</v>
      </c>
      <c r="AN114" s="16">
        <v>4</v>
      </c>
      <c r="AP114" s="45"/>
    </row>
    <row r="115" spans="1:40" ht="15">
      <c r="A115" s="28" t="s">
        <v>38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2">
        <v>173.45</v>
      </c>
      <c r="S115" s="12">
        <f>R115+(SUM(B115:M115)*5)+N115+O115+P115+Q115</f>
        <v>173.45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24"/>
      <c r="AK115" s="12">
        <v>146.57</v>
      </c>
      <c r="AL115" s="12">
        <f>AK115+(SUM(T115:AE115)*5)+AF115+AH115+AI115+AJ115</f>
        <v>146.57</v>
      </c>
      <c r="AM115" s="12">
        <f>SUM(AL115,S115)</f>
        <v>320.02</v>
      </c>
      <c r="AN115" s="16">
        <v>5</v>
      </c>
    </row>
    <row r="116" spans="1:40" ht="15">
      <c r="A116" s="28" t="s">
        <v>71</v>
      </c>
      <c r="B116" s="13"/>
      <c r="C116" s="13"/>
      <c r="D116" s="13"/>
      <c r="E116" s="13"/>
      <c r="F116" s="13"/>
      <c r="G116" s="13"/>
      <c r="H116" s="13"/>
      <c r="I116" s="13">
        <v>1</v>
      </c>
      <c r="J116" s="13"/>
      <c r="K116" s="13"/>
      <c r="L116" s="13"/>
      <c r="M116" s="13"/>
      <c r="N116" s="13"/>
      <c r="O116" s="13"/>
      <c r="P116" s="13"/>
      <c r="Q116" s="11" t="s">
        <v>145</v>
      </c>
      <c r="R116" s="12"/>
      <c r="S116" s="12" t="e">
        <f aca="true" t="shared" si="0" ref="S111:S116">R116+(SUM(B116:M116)*5)+N116+O116+P116+Q116</f>
        <v>#VALUE!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24"/>
      <c r="AK116" s="12"/>
      <c r="AL116" s="12">
        <f aca="true" t="shared" si="1" ref="AL111:AL116">AK116+(SUM(T116:AE116)*5)+AF116+AH116+AI116+AJ116</f>
        <v>0</v>
      </c>
      <c r="AM116" s="12" t="e">
        <f aca="true" t="shared" si="2" ref="AM111:AM116">SUM(AL116,S116)</f>
        <v>#VALUE!</v>
      </c>
      <c r="AN116" s="16">
        <v>6</v>
      </c>
    </row>
    <row r="117" spans="1:4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9"/>
      <c r="AK117" s="8"/>
      <c r="AL117" s="8"/>
      <c r="AM117" s="8"/>
      <c r="AN117" s="8"/>
    </row>
    <row r="118" spans="1:40" ht="15">
      <c r="A118" s="7" t="s">
        <v>29</v>
      </c>
      <c r="B118" s="40" t="s">
        <v>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16"/>
      <c r="S118" s="16"/>
      <c r="T118" s="40" t="s">
        <v>3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16"/>
      <c r="AM118" s="12"/>
      <c r="AN118" s="8"/>
    </row>
    <row r="119" spans="1:40" ht="15">
      <c r="A119" s="7" t="s">
        <v>23</v>
      </c>
      <c r="B119" s="41" t="s">
        <v>5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 t="s">
        <v>6</v>
      </c>
      <c r="O119" s="41"/>
      <c r="P119" s="41"/>
      <c r="Q119" s="15"/>
      <c r="R119" s="18"/>
      <c r="S119" s="26" t="s">
        <v>58</v>
      </c>
      <c r="T119" s="41" t="s">
        <v>5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29"/>
      <c r="AH119" s="41" t="s">
        <v>6</v>
      </c>
      <c r="AI119" s="41"/>
      <c r="AJ119" s="41"/>
      <c r="AK119" s="18"/>
      <c r="AL119" s="26" t="s">
        <v>59</v>
      </c>
      <c r="AM119" s="26" t="s">
        <v>60</v>
      </c>
      <c r="AN119" s="8"/>
    </row>
    <row r="120" spans="1:40" ht="15">
      <c r="A120" s="8"/>
      <c r="B120" s="41" t="s">
        <v>7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 t="s">
        <v>8</v>
      </c>
      <c r="O120" s="41"/>
      <c r="P120" s="41"/>
      <c r="Q120" s="15"/>
      <c r="R120" s="12" t="s">
        <v>9</v>
      </c>
      <c r="S120" s="26" t="s">
        <v>10</v>
      </c>
      <c r="T120" s="41" t="s">
        <v>7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29"/>
      <c r="AH120" s="41" t="s">
        <v>8</v>
      </c>
      <c r="AI120" s="41"/>
      <c r="AJ120" s="41"/>
      <c r="AK120" s="12" t="s">
        <v>9</v>
      </c>
      <c r="AL120" s="26" t="s">
        <v>10</v>
      </c>
      <c r="AM120" s="26" t="s">
        <v>10</v>
      </c>
      <c r="AN120" s="8"/>
    </row>
    <row r="121" spans="1:40" ht="15">
      <c r="A121" s="13" t="s">
        <v>11</v>
      </c>
      <c r="B121" s="13">
        <v>1</v>
      </c>
      <c r="C121" s="13">
        <v>2</v>
      </c>
      <c r="D121" s="13">
        <v>3</v>
      </c>
      <c r="E121" s="13">
        <v>4</v>
      </c>
      <c r="F121" s="13">
        <v>5</v>
      </c>
      <c r="G121" s="13">
        <v>6</v>
      </c>
      <c r="H121" s="13">
        <v>7</v>
      </c>
      <c r="I121" s="13">
        <v>8</v>
      </c>
      <c r="J121" s="13">
        <v>9</v>
      </c>
      <c r="K121" s="13">
        <v>10</v>
      </c>
      <c r="L121" s="13">
        <v>11</v>
      </c>
      <c r="M121" s="13">
        <v>12</v>
      </c>
      <c r="N121" s="13">
        <v>5</v>
      </c>
      <c r="O121" s="13">
        <v>8</v>
      </c>
      <c r="P121" s="15">
        <v>10</v>
      </c>
      <c r="Q121" s="11" t="s">
        <v>12</v>
      </c>
      <c r="R121" s="12" t="s">
        <v>13</v>
      </c>
      <c r="S121" s="26" t="s">
        <v>13</v>
      </c>
      <c r="T121" s="13">
        <v>1</v>
      </c>
      <c r="U121" s="13">
        <v>2</v>
      </c>
      <c r="V121" s="13">
        <v>3</v>
      </c>
      <c r="W121" s="13">
        <v>4</v>
      </c>
      <c r="X121" s="13">
        <v>5</v>
      </c>
      <c r="Y121" s="13">
        <v>6</v>
      </c>
      <c r="Z121" s="13">
        <v>7</v>
      </c>
      <c r="AA121" s="13">
        <v>8</v>
      </c>
      <c r="AB121" s="13">
        <v>9</v>
      </c>
      <c r="AC121" s="13">
        <v>10</v>
      </c>
      <c r="AD121" s="13">
        <v>11</v>
      </c>
      <c r="AE121" s="13">
        <v>12</v>
      </c>
      <c r="AF121" s="13"/>
      <c r="AG121" s="13">
        <v>5</v>
      </c>
      <c r="AH121" s="13">
        <v>8</v>
      </c>
      <c r="AI121" s="15">
        <v>10</v>
      </c>
      <c r="AJ121" s="24" t="s">
        <v>12</v>
      </c>
      <c r="AK121" s="12" t="s">
        <v>13</v>
      </c>
      <c r="AL121" s="26" t="s">
        <v>13</v>
      </c>
      <c r="AM121" s="26" t="s">
        <v>13</v>
      </c>
      <c r="AN121" s="13" t="s">
        <v>14</v>
      </c>
    </row>
    <row r="122" spans="1:40" ht="15">
      <c r="A122" s="34" t="s">
        <v>36</v>
      </c>
      <c r="B122" s="42"/>
      <c r="C122" s="35">
        <v>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6"/>
      <c r="R122" s="37">
        <v>116.09</v>
      </c>
      <c r="S122" s="37">
        <f>R122+(SUM(B122:M122)*5)+N122+O122+P122+Q122</f>
        <v>121.09</v>
      </c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8"/>
      <c r="AK122" s="37">
        <v>113.61</v>
      </c>
      <c r="AL122" s="37">
        <f>AK122+(SUM(T122:AE122)*5)+AF122+AH122+AI122+AJ122</f>
        <v>113.61</v>
      </c>
      <c r="AM122" s="37">
        <f>S122+AL122</f>
        <v>234.7</v>
      </c>
      <c r="AN122" s="39">
        <v>1</v>
      </c>
    </row>
    <row r="123" spans="1:40" ht="15">
      <c r="A123" s="34" t="s">
        <v>33</v>
      </c>
      <c r="B123" s="35"/>
      <c r="C123" s="35"/>
      <c r="D123" s="35"/>
      <c r="E123" s="35"/>
      <c r="F123" s="35"/>
      <c r="G123" s="35"/>
      <c r="H123" s="35">
        <v>1</v>
      </c>
      <c r="I123" s="35"/>
      <c r="J123" s="35"/>
      <c r="K123" s="35"/>
      <c r="L123" s="35"/>
      <c r="M123" s="35"/>
      <c r="N123" s="35"/>
      <c r="O123" s="35"/>
      <c r="P123" s="35"/>
      <c r="Q123" s="36"/>
      <c r="R123" s="37">
        <v>119.38</v>
      </c>
      <c r="S123" s="37">
        <f>R123+(SUM(B123:M123)*5)+N123+O123+P123+Q123</f>
        <v>124.38</v>
      </c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8"/>
      <c r="AK123" s="37">
        <v>117.22</v>
      </c>
      <c r="AL123" s="37">
        <f>AK123+(SUM(T123:AE123)*5)+AF123+AH123+AI123+AJ123</f>
        <v>117.22</v>
      </c>
      <c r="AM123" s="37">
        <f>S123+AL123</f>
        <v>241.6</v>
      </c>
      <c r="AN123" s="39">
        <v>2</v>
      </c>
    </row>
    <row r="124" spans="1:40" ht="15">
      <c r="A124" s="34" t="s">
        <v>77</v>
      </c>
      <c r="B124" s="35"/>
      <c r="C124" s="35"/>
      <c r="D124" s="35">
        <v>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6"/>
      <c r="R124" s="37">
        <v>119.91</v>
      </c>
      <c r="S124" s="37">
        <f>R124+(SUM(B124:M124)*5)+N124+O124+P124+Q124</f>
        <v>124.91</v>
      </c>
      <c r="T124" s="35"/>
      <c r="U124" s="35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8"/>
      <c r="AK124" s="37">
        <v>113.9</v>
      </c>
      <c r="AL124" s="37">
        <f>AK124+(SUM(T124:AE124)*5)+AF124+AH124+AI124+AJ124</f>
        <v>118.9</v>
      </c>
      <c r="AM124" s="37">
        <f>S124+AL124</f>
        <v>243.81</v>
      </c>
      <c r="AN124" s="39">
        <v>3</v>
      </c>
    </row>
    <row r="125" spans="1:40" ht="15">
      <c r="A125" s="34" t="s">
        <v>136</v>
      </c>
      <c r="B125" s="35"/>
      <c r="C125" s="4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6"/>
      <c r="R125" s="37">
        <v>121.91</v>
      </c>
      <c r="S125" s="37">
        <f>R125+(SUM(B125:M125)*5)+N125+O125+P125+Q125</f>
        <v>121.91</v>
      </c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8"/>
      <c r="AK125" s="37">
        <v>121.93</v>
      </c>
      <c r="AL125" s="37">
        <f>AK125+(SUM(T125:AE125)*5)+AF125+AH125+AI125+AJ125</f>
        <v>121.93</v>
      </c>
      <c r="AM125" s="37">
        <f>S125+AL125</f>
        <v>243.84</v>
      </c>
      <c r="AN125" s="39">
        <v>4</v>
      </c>
    </row>
    <row r="126" spans="1:40" ht="15">
      <c r="A126" s="34" t="s">
        <v>35</v>
      </c>
      <c r="B126" s="35"/>
      <c r="C126" s="35"/>
      <c r="D126" s="35"/>
      <c r="E126" s="35"/>
      <c r="F126" s="35"/>
      <c r="G126" s="35"/>
      <c r="H126" s="35">
        <v>1</v>
      </c>
      <c r="I126" s="35"/>
      <c r="J126" s="35"/>
      <c r="K126" s="35"/>
      <c r="L126" s="35"/>
      <c r="M126" s="35">
        <v>1</v>
      </c>
      <c r="N126" s="35"/>
      <c r="O126" s="35"/>
      <c r="P126" s="35"/>
      <c r="Q126" s="36"/>
      <c r="R126" s="37">
        <v>120.34</v>
      </c>
      <c r="S126" s="37">
        <f>R126+(SUM(B126:M126)*5)+N126+O126+P126+Q126</f>
        <v>130.34</v>
      </c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8"/>
      <c r="AK126" s="37">
        <v>115.08</v>
      </c>
      <c r="AL126" s="37">
        <f>AK126+(SUM(T126:AE126)*5)+AF126+AH126+AI126+AJ126</f>
        <v>115.08</v>
      </c>
      <c r="AM126" s="37">
        <f>S126+AL126</f>
        <v>245.42000000000002</v>
      </c>
      <c r="AN126" s="39">
        <v>5</v>
      </c>
    </row>
    <row r="127" spans="1:40" ht="15">
      <c r="A127" s="34" t="s">
        <v>28</v>
      </c>
      <c r="B127" s="35"/>
      <c r="C127" s="35"/>
      <c r="D127" s="35"/>
      <c r="E127" s="35"/>
      <c r="F127" s="35"/>
      <c r="G127" s="35"/>
      <c r="H127" s="35">
        <v>1</v>
      </c>
      <c r="I127" s="35"/>
      <c r="J127" s="35"/>
      <c r="K127" s="35"/>
      <c r="L127" s="35"/>
      <c r="M127" s="35"/>
      <c r="N127" s="35"/>
      <c r="O127" s="35"/>
      <c r="P127" s="35"/>
      <c r="Q127" s="36"/>
      <c r="R127" s="37">
        <v>120.44</v>
      </c>
      <c r="S127" s="37">
        <f>R127+(SUM(B127:M127)*5)+N127+O127+P127+Q127</f>
        <v>125.44</v>
      </c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>
        <v>1</v>
      </c>
      <c r="AE127" s="35"/>
      <c r="AF127" s="35"/>
      <c r="AG127" s="35"/>
      <c r="AH127" s="35"/>
      <c r="AI127" s="35"/>
      <c r="AJ127" s="38"/>
      <c r="AK127" s="37">
        <v>119.22</v>
      </c>
      <c r="AL127" s="37">
        <f>AK127+(SUM(T127:AE127)*5)+AF127+AH127+AI127+AJ127</f>
        <v>124.22</v>
      </c>
      <c r="AM127" s="37">
        <f>S127+AL127</f>
        <v>249.66</v>
      </c>
      <c r="AN127" s="39">
        <v>6</v>
      </c>
    </row>
    <row r="128" spans="1:40" ht="15">
      <c r="A128" s="34" t="s">
        <v>73</v>
      </c>
      <c r="B128" s="35"/>
      <c r="C128" s="35">
        <v>1</v>
      </c>
      <c r="D128" s="35">
        <v>1</v>
      </c>
      <c r="E128" s="35"/>
      <c r="F128" s="35"/>
      <c r="G128" s="35"/>
      <c r="H128" s="35">
        <v>1</v>
      </c>
      <c r="I128" s="35"/>
      <c r="J128" s="35"/>
      <c r="K128" s="35"/>
      <c r="L128" s="35"/>
      <c r="M128" s="35"/>
      <c r="N128" s="35"/>
      <c r="O128" s="35"/>
      <c r="P128" s="35"/>
      <c r="Q128" s="36"/>
      <c r="R128" s="37">
        <v>120.93</v>
      </c>
      <c r="S128" s="37">
        <f>R128+(SUM(B128:M128)*5)+N128+O128+P128+Q128</f>
        <v>135.93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8"/>
      <c r="AK128" s="37">
        <v>116.01</v>
      </c>
      <c r="AL128" s="37">
        <f>AK128+(SUM(T128:AE128)*5)+AF128+AH128+AI128+AJ128</f>
        <v>116.01</v>
      </c>
      <c r="AM128" s="37">
        <f>S128+AL128</f>
        <v>251.94</v>
      </c>
      <c r="AN128" s="39">
        <v>7</v>
      </c>
    </row>
    <row r="129" spans="1:40" ht="15">
      <c r="A129" s="34" t="s">
        <v>30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4"/>
      <c r="R129" s="37">
        <v>128.32</v>
      </c>
      <c r="S129" s="37">
        <f>R129+(SUM(B129:M129)*5)+N129+O129+P129+Q129</f>
        <v>128.32</v>
      </c>
      <c r="T129" s="35"/>
      <c r="U129" s="35"/>
      <c r="V129" s="35">
        <v>1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8"/>
      <c r="AK129" s="37">
        <v>120.13</v>
      </c>
      <c r="AL129" s="37">
        <f>AK129+(SUM(T129:AE129)*5)+AF129+AH129+AI129+AJ129</f>
        <v>125.13</v>
      </c>
      <c r="AM129" s="37">
        <f>S129+AL129</f>
        <v>253.45</v>
      </c>
      <c r="AN129" s="39">
        <v>8</v>
      </c>
    </row>
    <row r="130" spans="1:40" ht="15">
      <c r="A130" s="28" t="s">
        <v>32</v>
      </c>
      <c r="B130" s="13"/>
      <c r="C130" s="13"/>
      <c r="D130" s="13">
        <v>1</v>
      </c>
      <c r="E130" s="13"/>
      <c r="F130" s="13"/>
      <c r="G130" s="13"/>
      <c r="H130" s="13">
        <v>1</v>
      </c>
      <c r="I130" s="13"/>
      <c r="J130" s="13">
        <v>1</v>
      </c>
      <c r="K130" s="13"/>
      <c r="L130" s="13"/>
      <c r="M130" s="13"/>
      <c r="N130" s="13"/>
      <c r="O130" s="13">
        <v>5</v>
      </c>
      <c r="P130" s="13"/>
      <c r="Q130" s="11"/>
      <c r="R130" s="12">
        <v>117.34</v>
      </c>
      <c r="S130" s="12">
        <f>R130+(SUM(B130:M130)*5)+N130+O130+P130+Q130</f>
        <v>137.34</v>
      </c>
      <c r="T130" s="13"/>
      <c r="U130" s="13"/>
      <c r="V130" s="13"/>
      <c r="W130" s="13"/>
      <c r="X130" s="13"/>
      <c r="Y130" s="13"/>
      <c r="Z130" s="13">
        <v>1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24"/>
      <c r="AK130" s="12">
        <v>112.25</v>
      </c>
      <c r="AL130" s="12">
        <f>AK130+(SUM(T130:AE130)*5)+AF130+AH130+AI130+AJ130</f>
        <v>117.25</v>
      </c>
      <c r="AM130" s="12">
        <f>S130+AL130</f>
        <v>254.59</v>
      </c>
      <c r="AN130" s="16">
        <v>9</v>
      </c>
    </row>
    <row r="131" spans="1:40" ht="15">
      <c r="A131" s="28" t="s">
        <v>34</v>
      </c>
      <c r="B131" s="13"/>
      <c r="C131" s="13">
        <v>1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2">
        <v>125.96</v>
      </c>
      <c r="S131" s="12">
        <f>R131+(SUM(B131:M131)*5)+N131+O131+P131+Q131</f>
        <v>130.95999999999998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4"/>
      <c r="AK131" s="12">
        <v>125.05</v>
      </c>
      <c r="AL131" s="12">
        <f>AK131+(SUM(T131:AE131)*5)+AF131+AH131+AI131+AJ131</f>
        <v>125.05</v>
      </c>
      <c r="AM131" s="12">
        <f>S131+AL131</f>
        <v>256.01</v>
      </c>
      <c r="AN131" s="16">
        <v>10</v>
      </c>
    </row>
    <row r="132" spans="1:40" ht="15">
      <c r="A132" s="28" t="s">
        <v>97</v>
      </c>
      <c r="B132" s="8"/>
      <c r="C132" s="8"/>
      <c r="D132" s="13">
        <v>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1"/>
      <c r="R132" s="12">
        <v>123.04</v>
      </c>
      <c r="S132" s="12">
        <f>R132+(SUM(B132:M132)*5)+N132+O132+P132+Q132</f>
        <v>128.04000000000002</v>
      </c>
      <c r="T132" s="13"/>
      <c r="U132" s="13"/>
      <c r="V132" s="13">
        <v>1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24"/>
      <c r="AK132" s="12">
        <v>123.37</v>
      </c>
      <c r="AL132" s="12">
        <f>AK132+(SUM(T132:AE132)*5)+AF132+AH132+AI132+AJ132</f>
        <v>128.37</v>
      </c>
      <c r="AM132" s="12">
        <f>S132+AL132</f>
        <v>256.41</v>
      </c>
      <c r="AN132" s="16">
        <v>11</v>
      </c>
    </row>
    <row r="133" spans="1:40" ht="15">
      <c r="A133" s="28" t="s">
        <v>98</v>
      </c>
      <c r="B133" s="13"/>
      <c r="C133" s="13">
        <v>1</v>
      </c>
      <c r="D133" s="13">
        <v>1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/>
      <c r="R133" s="12">
        <v>125.08</v>
      </c>
      <c r="S133" s="12">
        <f>R133+(SUM(B133:M133)*5)+N133+O133+P133+Q133</f>
        <v>135.07999999999998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24"/>
      <c r="AK133" s="12">
        <v>122.4</v>
      </c>
      <c r="AL133" s="12">
        <f>AK133+(SUM(T133:AE133)*5)+AF133+AH133+AI133+AJ133</f>
        <v>122.4</v>
      </c>
      <c r="AM133" s="12">
        <f>S133+AL133</f>
        <v>257.48</v>
      </c>
      <c r="AN133" s="16">
        <v>12</v>
      </c>
    </row>
    <row r="134" spans="1:40" ht="15">
      <c r="A134" s="28" t="s">
        <v>100</v>
      </c>
      <c r="B134" s="13"/>
      <c r="C134" s="8"/>
      <c r="D134" s="13"/>
      <c r="E134" s="13"/>
      <c r="F134" s="13"/>
      <c r="G134" s="13"/>
      <c r="H134" s="13">
        <v>1</v>
      </c>
      <c r="I134" s="13"/>
      <c r="J134" s="13"/>
      <c r="K134" s="13"/>
      <c r="L134" s="13"/>
      <c r="M134" s="13"/>
      <c r="N134" s="13"/>
      <c r="O134" s="13"/>
      <c r="P134" s="13"/>
      <c r="Q134" s="11"/>
      <c r="R134" s="12">
        <v>121.14</v>
      </c>
      <c r="S134" s="12">
        <f>R134+(SUM(B134:M134)*5)+N134+O134+P134+Q134</f>
        <v>126.14</v>
      </c>
      <c r="T134" s="13"/>
      <c r="U134" s="13"/>
      <c r="V134" s="13"/>
      <c r="W134" s="13"/>
      <c r="X134" s="13"/>
      <c r="Y134" s="13">
        <v>1</v>
      </c>
      <c r="Z134" s="13">
        <v>1</v>
      </c>
      <c r="AA134" s="13"/>
      <c r="AB134" s="13"/>
      <c r="AC134" s="13"/>
      <c r="AD134" s="13"/>
      <c r="AE134" s="13"/>
      <c r="AF134" s="13"/>
      <c r="AG134" s="13"/>
      <c r="AH134" s="13"/>
      <c r="AI134" s="13"/>
      <c r="AJ134" s="24"/>
      <c r="AK134" s="12">
        <v>122.44</v>
      </c>
      <c r="AL134" s="12">
        <f>AK134+(SUM(T134:AE134)*5)+AF134+AH134+AI134+AJ134</f>
        <v>132.44</v>
      </c>
      <c r="AM134" s="12">
        <f>S134+AL134</f>
        <v>258.58</v>
      </c>
      <c r="AN134" s="16">
        <v>13</v>
      </c>
    </row>
    <row r="135" spans="1:40" ht="15">
      <c r="A135" s="28" t="s">
        <v>74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/>
      <c r="R135" s="12">
        <v>131.54</v>
      </c>
      <c r="S135" s="12">
        <f>R135+(SUM(B135:M135)*5)+N135+O135+P135+Q135</f>
        <v>131.54</v>
      </c>
      <c r="T135" s="13"/>
      <c r="U135" s="13"/>
      <c r="V135" s="13">
        <v>1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24"/>
      <c r="AK135" s="12">
        <v>122.66</v>
      </c>
      <c r="AL135" s="12">
        <f>AK135+(SUM(T135:AE135)*5)+AF135+AH135+AI135+AJ135</f>
        <v>127.66</v>
      </c>
      <c r="AM135" s="12">
        <f>S135+AL135</f>
        <v>259.2</v>
      </c>
      <c r="AN135" s="16">
        <v>14</v>
      </c>
    </row>
    <row r="136" spans="1:40" ht="15">
      <c r="A136" s="28" t="s">
        <v>79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/>
      <c r="R136" s="12">
        <v>126.57</v>
      </c>
      <c r="S136" s="12">
        <f>R136+(SUM(B136:M136)*5)+N136+O136+P136+Q136</f>
        <v>126.57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>
        <v>1</v>
      </c>
      <c r="AD136" s="13"/>
      <c r="AE136" s="13"/>
      <c r="AF136" s="13"/>
      <c r="AG136" s="13"/>
      <c r="AH136" s="13"/>
      <c r="AI136" s="13"/>
      <c r="AJ136" s="24"/>
      <c r="AK136" s="12">
        <v>130.25</v>
      </c>
      <c r="AL136" s="12">
        <f>AK136+(SUM(T136:AE136)*5)+AF136+AH136+AI136+AJ136</f>
        <v>135.25</v>
      </c>
      <c r="AM136" s="12">
        <f>S136+AL136</f>
        <v>261.82</v>
      </c>
      <c r="AN136" s="16">
        <v>15</v>
      </c>
    </row>
    <row r="137" spans="1:40" ht="15">
      <c r="A137" s="28" t="s">
        <v>78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1"/>
      <c r="R137" s="12">
        <v>133.8</v>
      </c>
      <c r="S137" s="12">
        <f>R137+(SUM(B137:M137)*5)+N137+O137+P137+Q137</f>
        <v>133.8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24"/>
      <c r="AK137" s="12">
        <v>128.95</v>
      </c>
      <c r="AL137" s="12">
        <v>128.95</v>
      </c>
      <c r="AM137" s="12">
        <f>S137+AL137</f>
        <v>262.75</v>
      </c>
      <c r="AN137" s="16">
        <v>16</v>
      </c>
    </row>
    <row r="138" spans="1:40" ht="15">
      <c r="A138" s="28" t="s">
        <v>101</v>
      </c>
      <c r="B138" s="13"/>
      <c r="C138" s="13">
        <v>1</v>
      </c>
      <c r="D138" s="13">
        <v>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/>
      <c r="R138" s="12">
        <v>134.56</v>
      </c>
      <c r="S138" s="12">
        <f>R138+(SUM(B138:M138)*5)+N138+O138+P138+Q138</f>
        <v>144.56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24"/>
      <c r="AK138" s="12">
        <v>123.89</v>
      </c>
      <c r="AL138" s="12">
        <v>123.89</v>
      </c>
      <c r="AM138" s="12">
        <f>S138+AL138</f>
        <v>268.45</v>
      </c>
      <c r="AN138" s="16">
        <v>17</v>
      </c>
    </row>
    <row r="139" spans="1:40" ht="15">
      <c r="A139" s="28" t="s">
        <v>75</v>
      </c>
      <c r="B139" s="13"/>
      <c r="C139" s="13"/>
      <c r="D139" s="13">
        <v>1</v>
      </c>
      <c r="E139" s="13"/>
      <c r="F139" s="13"/>
      <c r="G139" s="13"/>
      <c r="H139" s="13">
        <v>1</v>
      </c>
      <c r="I139" s="13"/>
      <c r="J139" s="13"/>
      <c r="K139" s="13"/>
      <c r="L139" s="13"/>
      <c r="M139" s="13"/>
      <c r="N139" s="13"/>
      <c r="O139" s="13"/>
      <c r="P139" s="13"/>
      <c r="Q139" s="11"/>
      <c r="R139" s="12">
        <v>134.9</v>
      </c>
      <c r="S139" s="12">
        <f>R139+(SUM(B139:M139)*5)+N139+O139+P139+Q139</f>
        <v>144.9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24"/>
      <c r="AK139" s="12">
        <v>130.66</v>
      </c>
      <c r="AL139" s="12">
        <f>AK139+(SUM(T139:AE139)*5)+AF139+AH139+AI139+AJ139</f>
        <v>130.66</v>
      </c>
      <c r="AM139" s="12">
        <f>S139+AL139</f>
        <v>275.56</v>
      </c>
      <c r="AN139" s="16">
        <v>18</v>
      </c>
    </row>
    <row r="140" spans="1:40" ht="15">
      <c r="A140" s="28" t="s">
        <v>143</v>
      </c>
      <c r="B140" s="8"/>
      <c r="C140" s="8"/>
      <c r="D140" s="8"/>
      <c r="E140" s="8"/>
      <c r="F140" s="8"/>
      <c r="G140" s="8"/>
      <c r="H140" s="8">
        <v>1</v>
      </c>
      <c r="I140" s="8"/>
      <c r="J140" s="8"/>
      <c r="K140" s="8"/>
      <c r="L140" s="8"/>
      <c r="M140" s="8"/>
      <c r="N140" s="8"/>
      <c r="O140" s="8"/>
      <c r="P140" s="8"/>
      <c r="Q140" s="17"/>
      <c r="R140" s="8">
        <v>135.33</v>
      </c>
      <c r="S140" s="12">
        <f>R140+(SUM(B140:M140)*5)+N140+O140+P140+Q140</f>
        <v>140.33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24"/>
      <c r="AK140" s="12">
        <v>138.87</v>
      </c>
      <c r="AL140" s="12">
        <f>AK140+(SUM(T140:AE140)*5)+AF140+AH140+AI140+AJ140</f>
        <v>138.87</v>
      </c>
      <c r="AM140" s="12">
        <f>S140+AL140</f>
        <v>279.20000000000005</v>
      </c>
      <c r="AN140" s="16">
        <v>19</v>
      </c>
    </row>
    <row r="141" spans="1:40" ht="15">
      <c r="A141" s="28" t="s">
        <v>99</v>
      </c>
      <c r="B141" s="13"/>
      <c r="C141" s="13"/>
      <c r="D141" s="13"/>
      <c r="E141" s="13"/>
      <c r="F141" s="13"/>
      <c r="G141" s="13"/>
      <c r="H141" s="13">
        <v>1</v>
      </c>
      <c r="I141" s="13">
        <v>1</v>
      </c>
      <c r="J141" s="13"/>
      <c r="K141" s="13"/>
      <c r="L141" s="13"/>
      <c r="M141" s="13">
        <v>1</v>
      </c>
      <c r="N141" s="13"/>
      <c r="O141" s="13"/>
      <c r="P141" s="13"/>
      <c r="Q141" s="11"/>
      <c r="R141" s="12">
        <v>134.8</v>
      </c>
      <c r="S141" s="12">
        <f>R141+(SUM(B141:M141)*5)+N141+O141+P141+Q141</f>
        <v>149.8</v>
      </c>
      <c r="T141" s="13"/>
      <c r="U141" s="13"/>
      <c r="V141" s="13"/>
      <c r="W141" s="13"/>
      <c r="X141" s="13"/>
      <c r="Y141" s="13"/>
      <c r="Z141" s="13">
        <v>1</v>
      </c>
      <c r="AA141" s="13"/>
      <c r="AB141" s="13"/>
      <c r="AC141" s="13"/>
      <c r="AD141" s="13"/>
      <c r="AE141" s="13"/>
      <c r="AF141" s="13"/>
      <c r="AG141" s="13"/>
      <c r="AH141" s="13"/>
      <c r="AI141" s="13"/>
      <c r="AJ141" s="24"/>
      <c r="AK141" s="12">
        <v>125.52</v>
      </c>
      <c r="AL141" s="12">
        <f>AK141+(SUM(T141:AE141)*5)+AF141+AH141+AI141+AJ141</f>
        <v>130.51999999999998</v>
      </c>
      <c r="AM141" s="12">
        <f>S141+AL141</f>
        <v>280.32</v>
      </c>
      <c r="AN141" s="16">
        <v>20</v>
      </c>
    </row>
    <row r="142" spans="1:40" ht="15">
      <c r="A142" s="28" t="s">
        <v>147</v>
      </c>
      <c r="B142" s="8"/>
      <c r="C142" s="8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2">
        <v>147.03</v>
      </c>
      <c r="S142" s="12">
        <f>R142+(SUM(B142:M142)*5)+N142+O142+P142+Q142</f>
        <v>147.03</v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24"/>
      <c r="AK142" s="12">
        <v>137.37</v>
      </c>
      <c r="AL142" s="12">
        <f>AK142+(SUM(T142:AE142)*5)+AF142+AH142+AI142+AJ142</f>
        <v>137.37</v>
      </c>
      <c r="AM142" s="12">
        <f>S142+AL142</f>
        <v>284.4</v>
      </c>
      <c r="AN142" s="16">
        <v>21</v>
      </c>
    </row>
    <row r="143" spans="1:40" ht="15">
      <c r="A143" s="28" t="s">
        <v>31</v>
      </c>
      <c r="B143" s="13"/>
      <c r="C143" s="13"/>
      <c r="D143" s="13"/>
      <c r="E143" s="13"/>
      <c r="F143" s="13"/>
      <c r="G143" s="13"/>
      <c r="H143" s="13">
        <v>1</v>
      </c>
      <c r="I143" s="13"/>
      <c r="J143" s="13"/>
      <c r="K143" s="13"/>
      <c r="L143" s="13"/>
      <c r="M143" s="13"/>
      <c r="N143" s="13"/>
      <c r="O143" s="13"/>
      <c r="P143" s="13"/>
      <c r="Q143" s="11"/>
      <c r="R143" s="12">
        <v>140.95</v>
      </c>
      <c r="S143" s="12">
        <f>R143+(SUM(B143:M143)*5)+N143+O143+P143+Q143</f>
        <v>145.95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24"/>
      <c r="AK143" s="12">
        <v>139.36</v>
      </c>
      <c r="AL143" s="12">
        <f>AK143+(SUM(T143:AE143)*5)+AF143+AH143+AI143+AJ143</f>
        <v>139.36</v>
      </c>
      <c r="AM143" s="12">
        <f>S143+AL143</f>
        <v>285.31</v>
      </c>
      <c r="AN143" s="16">
        <v>22</v>
      </c>
    </row>
    <row r="144" spans="1:40" ht="15">
      <c r="A144" s="28" t="s">
        <v>148</v>
      </c>
      <c r="B144" s="13"/>
      <c r="C144" s="13"/>
      <c r="D144" s="13"/>
      <c r="E144" s="13"/>
      <c r="F144" s="13"/>
      <c r="G144" s="13"/>
      <c r="H144" s="13">
        <v>1</v>
      </c>
      <c r="I144" s="13"/>
      <c r="J144" s="13"/>
      <c r="K144" s="13"/>
      <c r="L144" s="13"/>
      <c r="M144" s="13">
        <v>1</v>
      </c>
      <c r="N144" s="13"/>
      <c r="O144" s="13"/>
      <c r="P144" s="13"/>
      <c r="Q144" s="11"/>
      <c r="R144" s="12">
        <v>139.42</v>
      </c>
      <c r="S144" s="12">
        <f>R144+(SUM(B144:M144)*5)+N144+O144+P144+Q144</f>
        <v>149.42</v>
      </c>
      <c r="T144" s="13"/>
      <c r="U144" s="13">
        <v>1</v>
      </c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24"/>
      <c r="AK144" s="12">
        <v>134.95</v>
      </c>
      <c r="AL144" s="12">
        <f>AK144+(SUM(T144:AE144)*5)+AF144+AH144+AI144+AJ144</f>
        <v>139.95</v>
      </c>
      <c r="AM144" s="12">
        <f>S144+AL144</f>
        <v>289.37</v>
      </c>
      <c r="AN144" s="16">
        <v>23</v>
      </c>
    </row>
    <row r="145" spans="1:40" ht="15">
      <c r="A145" s="28" t="s">
        <v>142</v>
      </c>
      <c r="B145" s="13"/>
      <c r="C145" s="8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/>
      <c r="R145" s="12">
        <v>156.97</v>
      </c>
      <c r="S145" s="12">
        <f>R145+(SUM(B145:M145)*5)+N145+O145+P145+Q145</f>
        <v>156.97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24"/>
      <c r="AK145" s="12">
        <v>153.78</v>
      </c>
      <c r="AL145" s="12">
        <f>AK145+(SUM(T145:AE145)*5)+AF145+AH145+AI145+AJ145</f>
        <v>153.78</v>
      </c>
      <c r="AM145" s="12">
        <f>S145+AL145</f>
        <v>310.75</v>
      </c>
      <c r="AN145" s="16">
        <v>24</v>
      </c>
    </row>
    <row r="146" spans="1:40" ht="15">
      <c r="A146" s="28" t="s">
        <v>76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>
        <v>20</v>
      </c>
      <c r="O146" s="13"/>
      <c r="P146" s="13"/>
      <c r="Q146" s="11"/>
      <c r="R146" s="12">
        <v>150.93</v>
      </c>
      <c r="S146" s="12">
        <f>R146+(SUM(B146:M146)*5)+N146+O146+P146+Q146</f>
        <v>170.93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24" t="s">
        <v>145</v>
      </c>
      <c r="AK146" s="12"/>
      <c r="AL146" s="12" t="e">
        <f>AK146+(SUM(T146:AE146)*5)+AF146+AH146+AI146+AJ146</f>
        <v>#VALUE!</v>
      </c>
      <c r="AM146" s="12" t="e">
        <f>S146+AL146</f>
        <v>#VALUE!</v>
      </c>
      <c r="AN146" s="16">
        <v>25</v>
      </c>
    </row>
    <row r="147" spans="1:4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8"/>
      <c r="S147" s="12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24"/>
      <c r="AK147" s="12"/>
      <c r="AL147" s="12"/>
      <c r="AM147" s="12"/>
      <c r="AN147" s="16"/>
    </row>
    <row r="148" spans="1:40" ht="15">
      <c r="A148" s="7" t="s">
        <v>1</v>
      </c>
      <c r="B148" s="40" t="s">
        <v>2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16"/>
      <c r="S148" s="16"/>
      <c r="T148" s="40" t="s">
        <v>3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16"/>
      <c r="AM148" s="12"/>
      <c r="AN148" s="8"/>
    </row>
    <row r="149" spans="1:40" ht="15">
      <c r="A149" s="7" t="s">
        <v>23</v>
      </c>
      <c r="B149" s="41" t="s">
        <v>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 t="s">
        <v>6</v>
      </c>
      <c r="O149" s="41"/>
      <c r="P149" s="41"/>
      <c r="Q149" s="15"/>
      <c r="R149" s="18"/>
      <c r="S149" s="26" t="s">
        <v>58</v>
      </c>
      <c r="T149" s="41" t="s">
        <v>5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 t="s">
        <v>6</v>
      </c>
      <c r="AH149" s="41"/>
      <c r="AI149" s="41"/>
      <c r="AJ149" s="41"/>
      <c r="AK149" s="18"/>
      <c r="AL149" s="26" t="s">
        <v>59</v>
      </c>
      <c r="AM149" s="26" t="s">
        <v>60</v>
      </c>
      <c r="AN149" s="8"/>
    </row>
    <row r="150" spans="1:40" ht="15">
      <c r="A150" s="13"/>
      <c r="B150" s="41" t="s">
        <v>7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 t="s">
        <v>8</v>
      </c>
      <c r="O150" s="41"/>
      <c r="P150" s="41"/>
      <c r="Q150" s="15"/>
      <c r="R150" s="12" t="s">
        <v>9</v>
      </c>
      <c r="S150" s="26" t="s">
        <v>10</v>
      </c>
      <c r="T150" s="41" t="s">
        <v>7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 t="s">
        <v>8</v>
      </c>
      <c r="AH150" s="41"/>
      <c r="AI150" s="41"/>
      <c r="AJ150" s="41"/>
      <c r="AK150" s="12" t="s">
        <v>9</v>
      </c>
      <c r="AL150" s="26" t="s">
        <v>10</v>
      </c>
      <c r="AM150" s="26" t="s">
        <v>10</v>
      </c>
      <c r="AN150" s="8"/>
    </row>
    <row r="151" spans="1:40" ht="15">
      <c r="A151" s="13" t="s">
        <v>11</v>
      </c>
      <c r="B151" s="13">
        <v>1</v>
      </c>
      <c r="C151" s="13">
        <v>2</v>
      </c>
      <c r="D151" s="13">
        <v>3</v>
      </c>
      <c r="E151" s="13">
        <v>4</v>
      </c>
      <c r="F151" s="13">
        <v>5</v>
      </c>
      <c r="G151" s="13">
        <v>6</v>
      </c>
      <c r="H151" s="13">
        <v>7</v>
      </c>
      <c r="I151" s="13">
        <v>8</v>
      </c>
      <c r="J151" s="13">
        <v>9</v>
      </c>
      <c r="K151" s="13">
        <v>10</v>
      </c>
      <c r="L151" s="13">
        <v>11</v>
      </c>
      <c r="M151" s="13">
        <v>12</v>
      </c>
      <c r="N151" s="13">
        <v>5</v>
      </c>
      <c r="O151" s="13">
        <v>8</v>
      </c>
      <c r="P151" s="15">
        <v>10</v>
      </c>
      <c r="Q151" s="11" t="s">
        <v>12</v>
      </c>
      <c r="R151" s="12" t="s">
        <v>13</v>
      </c>
      <c r="S151" s="26" t="s">
        <v>13</v>
      </c>
      <c r="T151" s="13">
        <v>1</v>
      </c>
      <c r="U151" s="13">
        <v>2</v>
      </c>
      <c r="V151" s="13">
        <v>3</v>
      </c>
      <c r="W151" s="13">
        <v>4</v>
      </c>
      <c r="X151" s="13">
        <v>5</v>
      </c>
      <c r="Y151" s="13">
        <v>6</v>
      </c>
      <c r="Z151" s="13">
        <v>7</v>
      </c>
      <c r="AA151" s="13">
        <v>8</v>
      </c>
      <c r="AB151" s="13">
        <v>9</v>
      </c>
      <c r="AC151" s="13">
        <v>10</v>
      </c>
      <c r="AD151" s="13">
        <v>11</v>
      </c>
      <c r="AE151" s="13">
        <v>12</v>
      </c>
      <c r="AF151" s="13"/>
      <c r="AG151" s="13">
        <v>5</v>
      </c>
      <c r="AH151" s="13">
        <v>8</v>
      </c>
      <c r="AI151" s="15">
        <v>10</v>
      </c>
      <c r="AJ151" s="24" t="s">
        <v>12</v>
      </c>
      <c r="AK151" s="12" t="s">
        <v>13</v>
      </c>
      <c r="AL151" s="26" t="s">
        <v>13</v>
      </c>
      <c r="AM151" s="26" t="s">
        <v>13</v>
      </c>
      <c r="AN151" s="13" t="s">
        <v>14</v>
      </c>
    </row>
    <row r="152" spans="1:40" ht="15">
      <c r="A152" s="34" t="s">
        <v>27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6"/>
      <c r="R152" s="37">
        <v>112.54</v>
      </c>
      <c r="S152" s="37">
        <f>R152+(SUM(B152:M152)*5)+N152+O152+P152+Q152</f>
        <v>112.54</v>
      </c>
      <c r="T152" s="35"/>
      <c r="U152" s="35"/>
      <c r="V152" s="35"/>
      <c r="W152" s="35"/>
      <c r="X152" s="35"/>
      <c r="Y152" s="35"/>
      <c r="Z152" s="35">
        <v>1</v>
      </c>
      <c r="AA152" s="35"/>
      <c r="AB152" s="35"/>
      <c r="AC152" s="35"/>
      <c r="AD152" s="35"/>
      <c r="AE152" s="35"/>
      <c r="AF152" s="35"/>
      <c r="AG152" s="35"/>
      <c r="AH152" s="35"/>
      <c r="AI152" s="35"/>
      <c r="AJ152" s="38"/>
      <c r="AK152" s="37">
        <v>108.92</v>
      </c>
      <c r="AL152" s="37">
        <f>AK152+(SUM(T152:AE152)*5)+AF152+AH152+AI152+AJ152</f>
        <v>113.92</v>
      </c>
      <c r="AM152" s="37">
        <f>SUM(AL152,S152)</f>
        <v>226.46</v>
      </c>
      <c r="AN152" s="39">
        <v>1</v>
      </c>
    </row>
    <row r="153" spans="1:40" ht="15">
      <c r="A153" s="34" t="s">
        <v>141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6"/>
      <c r="R153" s="37">
        <v>115.27</v>
      </c>
      <c r="S153" s="37">
        <f>R153+(SUM(B153:M153)*5)+N153+O153+P153+Q153</f>
        <v>115.27</v>
      </c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8"/>
      <c r="AK153" s="37">
        <v>118.82</v>
      </c>
      <c r="AL153" s="37">
        <f>AK153+(SUM(T153:AE153)*5)+AF153+AH153+AI153+AJ153</f>
        <v>118.82</v>
      </c>
      <c r="AM153" s="37">
        <f>SUM(AL153,S153)</f>
        <v>234.08999999999997</v>
      </c>
      <c r="AN153" s="39">
        <v>2</v>
      </c>
    </row>
    <row r="154" spans="1:40" ht="15">
      <c r="A154" s="34" t="s">
        <v>105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  <c r="R154" s="37">
        <v>117.98</v>
      </c>
      <c r="S154" s="37">
        <f>R154+(SUM(B154:M154)*5)+N154+O154+P154+Q154</f>
        <v>117.98</v>
      </c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8"/>
      <c r="AK154" s="37">
        <v>118.12</v>
      </c>
      <c r="AL154" s="37">
        <f>AK154+(SUM(T154:AE154)*5)+AF154+AH154+AI154+AJ154</f>
        <v>118.12</v>
      </c>
      <c r="AM154" s="37">
        <f>SUM(AL154,S154)</f>
        <v>236.10000000000002</v>
      </c>
      <c r="AN154" s="39">
        <v>3</v>
      </c>
    </row>
    <row r="155" spans="1:40" ht="15">
      <c r="A155" s="34" t="s">
        <v>109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  <c r="R155" s="37">
        <v>115.29</v>
      </c>
      <c r="S155" s="37">
        <f>R155+(SUM(B155:M155)*5)+N155+O155+P155+Q155</f>
        <v>115.29</v>
      </c>
      <c r="T155" s="35"/>
      <c r="U155" s="35"/>
      <c r="V155" s="35">
        <v>1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8"/>
      <c r="AK155" s="37">
        <v>116.13</v>
      </c>
      <c r="AL155" s="37">
        <f>AK155+(SUM(T155:AE155)*5)+AF155+AH155+AI155+AJ155</f>
        <v>121.13</v>
      </c>
      <c r="AM155" s="37">
        <f>SUM(AL155,S155)</f>
        <v>236.42000000000002</v>
      </c>
      <c r="AN155" s="39">
        <v>4</v>
      </c>
    </row>
    <row r="156" spans="1:40" ht="15">
      <c r="A156" s="34" t="s">
        <v>24</v>
      </c>
      <c r="B156" s="35"/>
      <c r="C156" s="35">
        <v>1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/>
      <c r="R156" s="37">
        <v>120.42</v>
      </c>
      <c r="S156" s="37">
        <f>R156+(SUM(B156:M156)*5)+N156+O156+P156+Q156</f>
        <v>125.42</v>
      </c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8"/>
      <c r="AK156" s="37">
        <v>116.6</v>
      </c>
      <c r="AL156" s="37">
        <f>AK156+(SUM(T156:AE156)*5)+AF156+AH156+AI156+AJ156</f>
        <v>116.6</v>
      </c>
      <c r="AM156" s="37">
        <f>SUM(AL156,S156)</f>
        <v>242.01999999999998</v>
      </c>
      <c r="AN156" s="39">
        <v>5</v>
      </c>
    </row>
    <row r="157" spans="1:40" ht="15">
      <c r="A157" s="34" t="s">
        <v>55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  <c r="R157" s="37">
        <v>117.03</v>
      </c>
      <c r="S157" s="37">
        <f>R157+(SUM(B157:M157)*5)+N157+O157+P157+Q157</f>
        <v>117.03</v>
      </c>
      <c r="T157" s="35"/>
      <c r="U157" s="35">
        <v>1</v>
      </c>
      <c r="V157" s="35"/>
      <c r="W157" s="35"/>
      <c r="X157" s="35"/>
      <c r="Y157" s="35"/>
      <c r="Z157" s="35">
        <v>1</v>
      </c>
      <c r="AA157" s="35"/>
      <c r="AB157" s="35"/>
      <c r="AC157" s="35"/>
      <c r="AD157" s="35"/>
      <c r="AE157" s="35"/>
      <c r="AF157" s="35"/>
      <c r="AG157" s="35"/>
      <c r="AH157" s="35"/>
      <c r="AI157" s="35"/>
      <c r="AJ157" s="38"/>
      <c r="AK157" s="37">
        <v>116.51</v>
      </c>
      <c r="AL157" s="37">
        <f>AK157+(SUM(T157:AE157)*5)+AF157+AH157+AI157+AJ157</f>
        <v>126.51</v>
      </c>
      <c r="AM157" s="37">
        <f>SUM(AL157,S157)</f>
        <v>243.54000000000002</v>
      </c>
      <c r="AN157" s="39">
        <v>6</v>
      </c>
    </row>
    <row r="158" spans="1:40" ht="15">
      <c r="A158" s="34" t="s">
        <v>140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/>
      <c r="R158" s="37">
        <v>124.58</v>
      </c>
      <c r="S158" s="37">
        <f>R158+(SUM(B158:M158)*5)+N158+O158+P158+Q158</f>
        <v>124.58</v>
      </c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3"/>
      <c r="AK158" s="37">
        <v>121.44</v>
      </c>
      <c r="AL158" s="37">
        <f>AK158+(SUM(T158:AE158)*5)+AF158+AH158+AI158+AJ158</f>
        <v>121.44</v>
      </c>
      <c r="AM158" s="37">
        <f>SUM(AL158,S158)</f>
        <v>246.01999999999998</v>
      </c>
      <c r="AN158" s="39">
        <v>7</v>
      </c>
    </row>
    <row r="159" spans="1:40" ht="15">
      <c r="A159" s="34" t="s">
        <v>102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>
        <v>1</v>
      </c>
      <c r="M159" s="35"/>
      <c r="N159" s="35"/>
      <c r="O159" s="35"/>
      <c r="P159" s="35"/>
      <c r="Q159" s="36"/>
      <c r="R159" s="37">
        <v>126.03</v>
      </c>
      <c r="S159" s="37">
        <f>R159+(SUM(B159:M159)*5)+N159+O159+P159+Q159</f>
        <v>131.03</v>
      </c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8"/>
      <c r="AK159" s="37">
        <v>116.52</v>
      </c>
      <c r="AL159" s="37">
        <f>AK159+(SUM(T159:AE159)*5)+AF159+AH159+AI159+AJ159</f>
        <v>116.52</v>
      </c>
      <c r="AM159" s="37">
        <f>SUM(AL159,S159)</f>
        <v>247.55</v>
      </c>
      <c r="AN159" s="39">
        <v>8</v>
      </c>
    </row>
    <row r="160" spans="1:40" ht="15">
      <c r="A160" s="28" t="s">
        <v>107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2">
        <v>130.51</v>
      </c>
      <c r="S160" s="12">
        <f>R160+(SUM(B160:M160)*5)+N160+O160+P160+Q160</f>
        <v>130.51</v>
      </c>
      <c r="T160" s="13"/>
      <c r="U160" s="13"/>
      <c r="V160" s="13"/>
      <c r="W160" s="13"/>
      <c r="X160" s="13">
        <v>1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24"/>
      <c r="AK160" s="12">
        <v>117.57</v>
      </c>
      <c r="AL160" s="12">
        <f>AK160+(SUM(T160:AE160)*5)+AF160+AH160+AI160+AJ160</f>
        <v>122.57</v>
      </c>
      <c r="AM160" s="12">
        <f>SUM(AL160,S160)</f>
        <v>253.07999999999998</v>
      </c>
      <c r="AN160" s="16">
        <v>9</v>
      </c>
    </row>
    <row r="161" spans="1:40" ht="15">
      <c r="A161" s="28" t="s">
        <v>106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2">
        <v>130.34</v>
      </c>
      <c r="S161" s="12">
        <f>R161+(SUM(B161:M161)*5)+N161+O161+P161+Q161</f>
        <v>130.34</v>
      </c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24"/>
      <c r="AK161" s="12">
        <v>123.65</v>
      </c>
      <c r="AL161" s="12">
        <f>AK161+(SUM(T161:AE161)*5)+AF161+AH161+AI161+AJ161</f>
        <v>123.65</v>
      </c>
      <c r="AM161" s="12">
        <f>SUM(AL161,S161)</f>
        <v>253.99</v>
      </c>
      <c r="AN161" s="16">
        <v>10</v>
      </c>
    </row>
    <row r="162" spans="1:40" ht="15">
      <c r="A162" s="28" t="s">
        <v>83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/>
      <c r="R162" s="12">
        <v>129.05</v>
      </c>
      <c r="S162" s="12">
        <f>R162+(SUM(B162:M162)*5)+N162+O162+P162+Q162</f>
        <v>129.05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24"/>
      <c r="AK162" s="12">
        <v>125.41</v>
      </c>
      <c r="AL162" s="12">
        <f>AK162+(SUM(T162:AE162)*5)+AF162+AH162+AI162+AJ162</f>
        <v>125.41</v>
      </c>
      <c r="AM162" s="12">
        <f>SUM(AL162,S162)</f>
        <v>254.46</v>
      </c>
      <c r="AN162" s="16">
        <v>11</v>
      </c>
    </row>
    <row r="163" spans="1:40" ht="15">
      <c r="A163" s="28" t="s">
        <v>26</v>
      </c>
      <c r="B163" s="13"/>
      <c r="C163" s="13"/>
      <c r="D163" s="13">
        <v>1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/>
      <c r="R163" s="12">
        <v>126.27</v>
      </c>
      <c r="S163" s="12">
        <f>R163+(SUM(B163:M163)*5)+N163+O163+P163+Q163</f>
        <v>131.26999999999998</v>
      </c>
      <c r="T163" s="13"/>
      <c r="U163" s="13"/>
      <c r="V163" s="13"/>
      <c r="W163" s="13"/>
      <c r="X163" s="13"/>
      <c r="Y163" s="13"/>
      <c r="Z163" s="13">
        <v>1</v>
      </c>
      <c r="AA163" s="13">
        <v>1</v>
      </c>
      <c r="AB163" s="13"/>
      <c r="AC163" s="13"/>
      <c r="AD163" s="13"/>
      <c r="AE163" s="13"/>
      <c r="AF163" s="13"/>
      <c r="AG163" s="13"/>
      <c r="AH163" s="13"/>
      <c r="AI163" s="13"/>
      <c r="AJ163" s="24"/>
      <c r="AK163" s="12">
        <v>115.28</v>
      </c>
      <c r="AL163" s="12">
        <f>AK163+(SUM(T163:AE163)*5)+AF163+AH163+AI163+AJ163</f>
        <v>125.28</v>
      </c>
      <c r="AM163" s="12">
        <f>SUM(AL163,S163)</f>
        <v>256.54999999999995</v>
      </c>
      <c r="AN163" s="16">
        <v>12</v>
      </c>
    </row>
    <row r="164" spans="1:40" ht="15">
      <c r="A164" s="28" t="s">
        <v>25</v>
      </c>
      <c r="B164" s="13"/>
      <c r="C164" s="13"/>
      <c r="D164" s="13"/>
      <c r="E164" s="13"/>
      <c r="F164" s="13"/>
      <c r="G164" s="13"/>
      <c r="H164" s="13"/>
      <c r="I164" s="13">
        <v>1</v>
      </c>
      <c r="J164" s="13"/>
      <c r="K164" s="13">
        <v>1</v>
      </c>
      <c r="L164" s="13"/>
      <c r="M164" s="13"/>
      <c r="N164" s="13"/>
      <c r="O164" s="13"/>
      <c r="P164" s="13"/>
      <c r="Q164" s="11"/>
      <c r="R164" s="12">
        <v>121.24</v>
      </c>
      <c r="S164" s="12">
        <f>R164+(SUM(B164:M164)*5)+N164+O164+P164+Q164</f>
        <v>131.24</v>
      </c>
      <c r="T164" s="13"/>
      <c r="U164" s="13"/>
      <c r="V164" s="13"/>
      <c r="W164" s="13"/>
      <c r="X164" s="13"/>
      <c r="Y164" s="13"/>
      <c r="Z164" s="13">
        <v>1</v>
      </c>
      <c r="AA164" s="13"/>
      <c r="AB164" s="13"/>
      <c r="AC164" s="13"/>
      <c r="AD164" s="13"/>
      <c r="AE164" s="13"/>
      <c r="AF164" s="13"/>
      <c r="AG164" s="13"/>
      <c r="AH164" s="13"/>
      <c r="AI164" s="13"/>
      <c r="AJ164" s="24"/>
      <c r="AK164" s="12">
        <v>121.2</v>
      </c>
      <c r="AL164" s="12">
        <f>AK164+(SUM(T164:AE164)*5)+AF164+AH164+AI164+AJ164</f>
        <v>126.2</v>
      </c>
      <c r="AM164" s="12">
        <f>SUM(AL164,S164)</f>
        <v>257.44</v>
      </c>
      <c r="AN164" s="16">
        <v>13</v>
      </c>
    </row>
    <row r="165" spans="1:40" ht="15">
      <c r="A165" s="28" t="s">
        <v>84</v>
      </c>
      <c r="B165" s="13"/>
      <c r="C165" s="13"/>
      <c r="D165" s="13">
        <v>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/>
      <c r="R165" s="12">
        <v>130.4</v>
      </c>
      <c r="S165" s="12">
        <f>R165+(SUM(B165:M165)*5)+N165+O165+P165+Q165</f>
        <v>135.4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24"/>
      <c r="AK165" s="12">
        <v>122.66</v>
      </c>
      <c r="AL165" s="12">
        <f>AK165+(SUM(T165:AE165)*5)+AF165+AH165+AI165+AJ165</f>
        <v>122.66</v>
      </c>
      <c r="AM165" s="12">
        <f>SUM(AL165,S165)</f>
        <v>258.06</v>
      </c>
      <c r="AN165" s="16">
        <v>14</v>
      </c>
    </row>
    <row r="166" spans="1:40" ht="15">
      <c r="A166" s="28" t="s">
        <v>85</v>
      </c>
      <c r="B166" s="13"/>
      <c r="C166" s="13">
        <v>1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2">
        <v>128.22</v>
      </c>
      <c r="S166" s="12">
        <f>R166+(SUM(B166:M166)*5)+N166+O166+P166+Q166</f>
        <v>133.22</v>
      </c>
      <c r="T166" s="13"/>
      <c r="U166" s="13">
        <v>1</v>
      </c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24"/>
      <c r="AK166" s="12">
        <v>126.05</v>
      </c>
      <c r="AL166" s="12">
        <f>AK166+(SUM(T166:AE166)*5)+AF166+AH166+AI166+AJ166</f>
        <v>131.05</v>
      </c>
      <c r="AM166" s="12">
        <f>SUM(AL166,S166)</f>
        <v>264.27</v>
      </c>
      <c r="AN166" s="16">
        <v>15</v>
      </c>
    </row>
    <row r="167" spans="1:40" ht="15">
      <c r="A167" s="28" t="s">
        <v>82</v>
      </c>
      <c r="B167" s="13"/>
      <c r="C167" s="13">
        <v>1</v>
      </c>
      <c r="D167" s="13"/>
      <c r="E167" s="13"/>
      <c r="F167" s="13"/>
      <c r="G167" s="13"/>
      <c r="H167" s="13">
        <v>1</v>
      </c>
      <c r="I167" s="13"/>
      <c r="J167" s="13"/>
      <c r="K167" s="13"/>
      <c r="L167" s="13"/>
      <c r="M167" s="13"/>
      <c r="N167" s="13"/>
      <c r="O167" s="13"/>
      <c r="P167" s="13"/>
      <c r="Q167" s="11"/>
      <c r="R167" s="12">
        <v>128.74</v>
      </c>
      <c r="S167" s="12">
        <f>R167+(SUM(B167:M167)*5)+N167+O167+P167+Q167</f>
        <v>138.74</v>
      </c>
      <c r="T167" s="13"/>
      <c r="U167" s="13"/>
      <c r="V167" s="13"/>
      <c r="W167" s="13"/>
      <c r="X167" s="13"/>
      <c r="Y167" s="13"/>
      <c r="Z167" s="13">
        <v>1</v>
      </c>
      <c r="AA167" s="13"/>
      <c r="AB167" s="13"/>
      <c r="AC167" s="13"/>
      <c r="AD167" s="13"/>
      <c r="AE167" s="13"/>
      <c r="AF167" s="13"/>
      <c r="AG167" s="13"/>
      <c r="AH167" s="13"/>
      <c r="AI167" s="13"/>
      <c r="AJ167" s="24"/>
      <c r="AK167" s="12">
        <v>125.93</v>
      </c>
      <c r="AL167" s="12">
        <f>AK167+(SUM(T167:AE167)*5)+AF167+AH167+AI167+AJ167</f>
        <v>130.93</v>
      </c>
      <c r="AM167" s="12">
        <f>SUM(AL167,S167)</f>
        <v>269.67</v>
      </c>
      <c r="AN167" s="16">
        <v>16</v>
      </c>
    </row>
    <row r="168" spans="1:40" ht="15">
      <c r="A168" s="28" t="s">
        <v>104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>
        <v>1</v>
      </c>
      <c r="M168" s="13"/>
      <c r="N168" s="13"/>
      <c r="O168" s="13"/>
      <c r="P168" s="13"/>
      <c r="Q168" s="11"/>
      <c r="R168" s="12">
        <v>139.53</v>
      </c>
      <c r="S168" s="12">
        <f>R168+(SUM(B168:M168)*5)+N168+O168+P168+Q168</f>
        <v>144.53</v>
      </c>
      <c r="T168" s="13"/>
      <c r="U168" s="13"/>
      <c r="V168" s="13"/>
      <c r="W168" s="13"/>
      <c r="X168" s="13"/>
      <c r="Y168" s="13"/>
      <c r="Z168" s="13"/>
      <c r="AA168" s="13">
        <v>1</v>
      </c>
      <c r="AB168" s="13"/>
      <c r="AC168" s="13"/>
      <c r="AD168" s="13"/>
      <c r="AE168" s="13"/>
      <c r="AF168" s="13"/>
      <c r="AG168" s="13"/>
      <c r="AH168" s="13"/>
      <c r="AI168" s="13"/>
      <c r="AJ168" s="24"/>
      <c r="AK168" s="12">
        <v>122.34</v>
      </c>
      <c r="AL168" s="12">
        <f>AK168+(SUM(T168:AE168)*5)+AF168+AH168+AI168+AJ168</f>
        <v>127.34</v>
      </c>
      <c r="AM168" s="12">
        <f>SUM(AL168,S168)</f>
        <v>271.87</v>
      </c>
      <c r="AN168" s="16">
        <v>17</v>
      </c>
    </row>
    <row r="169" spans="1:40" ht="15">
      <c r="A169" s="28" t="s">
        <v>81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>
        <v>1</v>
      </c>
      <c r="L169" s="13"/>
      <c r="M169" s="13"/>
      <c r="N169" s="13"/>
      <c r="O169" s="13"/>
      <c r="P169" s="13"/>
      <c r="Q169" s="11"/>
      <c r="R169" s="12">
        <v>137.48</v>
      </c>
      <c r="S169" s="12">
        <f>R169+(SUM(B169:M169)*5)+N169+O169+P169+Q169</f>
        <v>142.48</v>
      </c>
      <c r="T169" s="13"/>
      <c r="U169" s="13"/>
      <c r="V169" s="13">
        <v>1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24"/>
      <c r="AK169" s="12">
        <v>128</v>
      </c>
      <c r="AL169" s="12">
        <f>AK169+(SUM(T169:AE169)*5)+AF169+AH169+AI169+AJ169</f>
        <v>133</v>
      </c>
      <c r="AM169" s="12">
        <f>SUM(AL169,S169)</f>
        <v>275.48</v>
      </c>
      <c r="AN169" s="16">
        <v>18</v>
      </c>
    </row>
    <row r="170" spans="1:40" ht="15">
      <c r="A170" s="28" t="s">
        <v>80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>
        <v>1</v>
      </c>
      <c r="L170" s="13"/>
      <c r="M170" s="13"/>
      <c r="N170" s="13"/>
      <c r="O170" s="13"/>
      <c r="P170" s="13"/>
      <c r="Q170" s="11"/>
      <c r="R170" s="12">
        <v>146.14</v>
      </c>
      <c r="S170" s="12">
        <f>R170+(SUM(B170:M170)*5)+N170+O170+P170+Q170</f>
        <v>151.14</v>
      </c>
      <c r="T170" s="13"/>
      <c r="U170" s="13">
        <v>1</v>
      </c>
      <c r="V170" s="13"/>
      <c r="W170" s="13"/>
      <c r="X170" s="13"/>
      <c r="Y170" s="13"/>
      <c r="Z170" s="13">
        <v>1</v>
      </c>
      <c r="AA170" s="13"/>
      <c r="AB170" s="13"/>
      <c r="AC170" s="13"/>
      <c r="AD170" s="13"/>
      <c r="AE170" s="13"/>
      <c r="AF170" s="13"/>
      <c r="AG170" s="13"/>
      <c r="AH170" s="13"/>
      <c r="AI170" s="13"/>
      <c r="AJ170" s="24"/>
      <c r="AK170" s="12">
        <v>129.12</v>
      </c>
      <c r="AL170" s="12">
        <f>AK170+(SUM(T170:AE170)*5)+AF170+AH170+AI170+AJ170</f>
        <v>139.12</v>
      </c>
      <c r="AM170" s="12">
        <f>SUM(AL170,S170)</f>
        <v>290.26</v>
      </c>
      <c r="AN170" s="16">
        <v>19</v>
      </c>
    </row>
    <row r="171" spans="1:40" ht="15">
      <c r="A171" s="28" t="s">
        <v>108</v>
      </c>
      <c r="B171" s="13"/>
      <c r="C171" s="13">
        <v>1</v>
      </c>
      <c r="D171" s="13">
        <v>1</v>
      </c>
      <c r="E171" s="13"/>
      <c r="F171" s="13"/>
      <c r="G171" s="13"/>
      <c r="H171" s="13">
        <v>1</v>
      </c>
      <c r="I171" s="13"/>
      <c r="J171" s="13"/>
      <c r="K171" s="13"/>
      <c r="L171" s="13"/>
      <c r="M171" s="13"/>
      <c r="N171" s="13"/>
      <c r="O171" s="13"/>
      <c r="P171" s="13"/>
      <c r="Q171" s="11"/>
      <c r="R171" s="12">
        <v>131.79</v>
      </c>
      <c r="S171" s="12">
        <f>R171+(SUM(B171:M171)*5)+N171+O171+P171+Q171</f>
        <v>146.79</v>
      </c>
      <c r="T171" s="13"/>
      <c r="U171" s="13"/>
      <c r="V171" s="13">
        <v>1</v>
      </c>
      <c r="W171" s="13"/>
      <c r="X171" s="13"/>
      <c r="Y171" s="13"/>
      <c r="Z171" s="13">
        <v>1</v>
      </c>
      <c r="AA171" s="13"/>
      <c r="AB171" s="13"/>
      <c r="AC171" s="13"/>
      <c r="AD171" s="13"/>
      <c r="AE171" s="13"/>
      <c r="AF171" s="13"/>
      <c r="AG171" s="13"/>
      <c r="AH171" s="13"/>
      <c r="AI171" s="13"/>
      <c r="AJ171" s="24">
        <v>5</v>
      </c>
      <c r="AK171" s="12">
        <v>137</v>
      </c>
      <c r="AL171" s="12">
        <f>AK171+(SUM(T171:AE171)*5)+AF171+AH171+AI171+AJ171</f>
        <v>152</v>
      </c>
      <c r="AM171" s="12">
        <f>SUM(AL171,S171)</f>
        <v>298.78999999999996</v>
      </c>
      <c r="AN171" s="16">
        <v>20</v>
      </c>
    </row>
    <row r="172" spans="1:40" ht="15">
      <c r="A172" s="28" t="s">
        <v>146</v>
      </c>
      <c r="B172" s="13"/>
      <c r="C172" s="13">
        <v>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2">
        <v>153.58</v>
      </c>
      <c r="S172" s="12">
        <f>R172+(SUM(B172:M172)*5)+N172+O172+P172+Q172</f>
        <v>158.58</v>
      </c>
      <c r="T172" s="13"/>
      <c r="U172" s="13"/>
      <c r="V172" s="13"/>
      <c r="W172" s="13"/>
      <c r="X172" s="13"/>
      <c r="Y172" s="13"/>
      <c r="Z172" s="13">
        <v>1</v>
      </c>
      <c r="AA172" s="13"/>
      <c r="AB172" s="13"/>
      <c r="AC172" s="13"/>
      <c r="AD172" s="13">
        <v>1</v>
      </c>
      <c r="AE172" s="13"/>
      <c r="AF172" s="13"/>
      <c r="AG172" s="13"/>
      <c r="AH172" s="13"/>
      <c r="AI172" s="13"/>
      <c r="AJ172" s="24"/>
      <c r="AK172" s="12">
        <v>142.98</v>
      </c>
      <c r="AL172" s="12">
        <f>AK172+(SUM(T172:AE172)*5)+AF172+AH172+AI172+AJ172</f>
        <v>152.98</v>
      </c>
      <c r="AM172" s="12">
        <f>SUM(AL172,S172)</f>
        <v>311.56</v>
      </c>
      <c r="AN172" s="16">
        <v>21</v>
      </c>
    </row>
    <row r="173" spans="1:40" ht="15">
      <c r="A173" s="28" t="s">
        <v>135</v>
      </c>
      <c r="B173" s="13"/>
      <c r="C173" s="13"/>
      <c r="D173" s="13">
        <v>1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2">
        <v>149.58</v>
      </c>
      <c r="S173" s="12">
        <f>R173+(SUM(B173:M173)*5)+N173+O173+P173+Q173</f>
        <v>154.58</v>
      </c>
      <c r="T173" s="13"/>
      <c r="U173" s="13"/>
      <c r="V173" s="13">
        <v>1</v>
      </c>
      <c r="W173" s="13"/>
      <c r="X173" s="13"/>
      <c r="Y173" s="13"/>
      <c r="Z173" s="13">
        <v>1</v>
      </c>
      <c r="AA173" s="13"/>
      <c r="AB173" s="13"/>
      <c r="AC173" s="13">
        <v>1</v>
      </c>
      <c r="AD173" s="13"/>
      <c r="AE173" s="13"/>
      <c r="AF173" s="13"/>
      <c r="AG173" s="13"/>
      <c r="AH173" s="13"/>
      <c r="AI173" s="13"/>
      <c r="AJ173" s="24"/>
      <c r="AK173" s="12">
        <v>144.83</v>
      </c>
      <c r="AL173" s="12">
        <f>AK173+(SUM(T173:AE173)*5)+AF173+AH173+AI173+AJ173</f>
        <v>159.83</v>
      </c>
      <c r="AM173" s="12">
        <f>SUM(AL173,S173)</f>
        <v>314.41</v>
      </c>
      <c r="AN173" s="16">
        <v>22</v>
      </c>
    </row>
    <row r="174" spans="1:40" ht="15">
      <c r="A174" s="28" t="s">
        <v>103</v>
      </c>
      <c r="B174" s="13"/>
      <c r="C174" s="13">
        <v>1</v>
      </c>
      <c r="D174" s="13">
        <v>1</v>
      </c>
      <c r="E174" s="13"/>
      <c r="F174" s="13"/>
      <c r="G174" s="13"/>
      <c r="H174" s="13">
        <v>1</v>
      </c>
      <c r="I174" s="13"/>
      <c r="J174" s="13"/>
      <c r="K174" s="13"/>
      <c r="L174" s="13"/>
      <c r="M174" s="13"/>
      <c r="N174" s="13"/>
      <c r="O174" s="13"/>
      <c r="P174" s="13"/>
      <c r="Q174" s="11"/>
      <c r="R174" s="12">
        <v>155.24</v>
      </c>
      <c r="S174" s="12">
        <f>R174+(SUM(B174:M174)*5)+N174+O174+P174+Q174</f>
        <v>170.24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24"/>
      <c r="AK174" s="12">
        <v>148.36</v>
      </c>
      <c r="AL174" s="12">
        <f>AK174+(SUM(T174:AE174)*5)+AF174+AH174+AI174+AJ174</f>
        <v>148.36</v>
      </c>
      <c r="AM174" s="12">
        <f>SUM(AL174,S174)</f>
        <v>318.6</v>
      </c>
      <c r="AN174" s="16">
        <v>23</v>
      </c>
    </row>
    <row r="175" spans="1:40" ht="15">
      <c r="A175" s="28" t="s">
        <v>139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/>
      <c r="R175" s="12">
        <v>165.14</v>
      </c>
      <c r="S175" s="12">
        <f>R175+(SUM(B175:M175)*5)+N175+O175+P175+Q175</f>
        <v>165.14</v>
      </c>
      <c r="T175" s="13"/>
      <c r="U175" s="13"/>
      <c r="V175" s="13"/>
      <c r="W175" s="13"/>
      <c r="X175" s="13"/>
      <c r="Y175" s="13"/>
      <c r="Z175" s="13">
        <v>1</v>
      </c>
      <c r="AA175" s="13"/>
      <c r="AB175" s="13"/>
      <c r="AC175" s="13"/>
      <c r="AD175" s="13"/>
      <c r="AE175" s="13"/>
      <c r="AF175" s="13"/>
      <c r="AG175" s="13"/>
      <c r="AH175" s="13"/>
      <c r="AI175" s="13"/>
      <c r="AJ175" s="24"/>
      <c r="AK175" s="12">
        <v>149.92</v>
      </c>
      <c r="AL175" s="12">
        <f>AK175+(SUM(T175:AE175)*5)+AF175+AH175+AI175+AJ175</f>
        <v>154.92</v>
      </c>
      <c r="AM175" s="12">
        <f>SUM(AL175,S175)</f>
        <v>320.05999999999995</v>
      </c>
      <c r="AN175" s="16">
        <v>24</v>
      </c>
    </row>
    <row r="176" spans="1:4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9"/>
      <c r="AK176" s="8"/>
      <c r="AL176" s="8"/>
      <c r="AM176" s="8"/>
      <c r="AN176" s="8"/>
    </row>
    <row r="177" spans="1:40" ht="15">
      <c r="A177" s="7" t="s">
        <v>1</v>
      </c>
      <c r="B177" s="40" t="s">
        <v>2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16"/>
      <c r="S177" s="16"/>
      <c r="T177" s="40" t="s">
        <v>3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16"/>
      <c r="AM177" s="12"/>
      <c r="AN177" s="8"/>
    </row>
    <row r="178" spans="1:40" ht="15">
      <c r="A178" s="7" t="s">
        <v>4</v>
      </c>
      <c r="B178" s="41" t="s">
        <v>5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 t="s">
        <v>6</v>
      </c>
      <c r="O178" s="41"/>
      <c r="P178" s="41"/>
      <c r="Q178" s="15"/>
      <c r="R178" s="18"/>
      <c r="S178" s="26" t="s">
        <v>58</v>
      </c>
      <c r="T178" s="41" t="s">
        <v>5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 t="s">
        <v>6</v>
      </c>
      <c r="AH178" s="41"/>
      <c r="AI178" s="41"/>
      <c r="AJ178" s="41"/>
      <c r="AK178" s="18"/>
      <c r="AL178" s="26" t="s">
        <v>59</v>
      </c>
      <c r="AM178" s="26" t="s">
        <v>60</v>
      </c>
      <c r="AN178" s="8"/>
    </row>
    <row r="179" spans="1:40" ht="15">
      <c r="A179" s="13"/>
      <c r="B179" s="41" t="s">
        <v>7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 t="s">
        <v>8</v>
      </c>
      <c r="O179" s="41"/>
      <c r="P179" s="41"/>
      <c r="Q179" s="15"/>
      <c r="R179" s="12" t="s">
        <v>9</v>
      </c>
      <c r="S179" s="26" t="s">
        <v>10</v>
      </c>
      <c r="T179" s="41" t="s">
        <v>7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 t="s">
        <v>8</v>
      </c>
      <c r="AH179" s="41"/>
      <c r="AI179" s="41"/>
      <c r="AJ179" s="41"/>
      <c r="AK179" s="12" t="s">
        <v>9</v>
      </c>
      <c r="AL179" s="26" t="s">
        <v>10</v>
      </c>
      <c r="AM179" s="26" t="s">
        <v>10</v>
      </c>
      <c r="AN179" s="8"/>
    </row>
    <row r="180" spans="1:40" ht="15">
      <c r="A180" s="13" t="s">
        <v>11</v>
      </c>
      <c r="B180" s="13">
        <v>1</v>
      </c>
      <c r="C180" s="13">
        <v>2</v>
      </c>
      <c r="D180" s="13">
        <v>3</v>
      </c>
      <c r="E180" s="13">
        <v>4</v>
      </c>
      <c r="F180" s="13">
        <v>5</v>
      </c>
      <c r="G180" s="13">
        <v>6</v>
      </c>
      <c r="H180" s="13">
        <v>7</v>
      </c>
      <c r="I180" s="13">
        <v>8</v>
      </c>
      <c r="J180" s="13">
        <v>9</v>
      </c>
      <c r="K180" s="13">
        <v>10</v>
      </c>
      <c r="L180" s="13">
        <v>11</v>
      </c>
      <c r="M180" s="13">
        <v>12</v>
      </c>
      <c r="N180" s="13">
        <v>5</v>
      </c>
      <c r="O180" s="13">
        <v>8</v>
      </c>
      <c r="P180" s="15">
        <v>10</v>
      </c>
      <c r="Q180" s="11" t="s">
        <v>12</v>
      </c>
      <c r="R180" s="12" t="s">
        <v>13</v>
      </c>
      <c r="S180" s="26" t="s">
        <v>13</v>
      </c>
      <c r="T180" s="13">
        <v>1</v>
      </c>
      <c r="U180" s="13">
        <v>2</v>
      </c>
      <c r="V180" s="13">
        <v>3</v>
      </c>
      <c r="W180" s="13">
        <v>4</v>
      </c>
      <c r="X180" s="13">
        <v>5</v>
      </c>
      <c r="Y180" s="13">
        <v>6</v>
      </c>
      <c r="Z180" s="13">
        <v>7</v>
      </c>
      <c r="AA180" s="13">
        <v>8</v>
      </c>
      <c r="AB180" s="13">
        <v>9</v>
      </c>
      <c r="AC180" s="13">
        <v>10</v>
      </c>
      <c r="AD180" s="13">
        <v>11</v>
      </c>
      <c r="AE180" s="13">
        <v>12</v>
      </c>
      <c r="AF180" s="13"/>
      <c r="AG180" s="13">
        <v>5</v>
      </c>
      <c r="AH180" s="13">
        <v>8</v>
      </c>
      <c r="AI180" s="15">
        <v>10</v>
      </c>
      <c r="AJ180" s="24" t="s">
        <v>12</v>
      </c>
      <c r="AK180" s="12" t="s">
        <v>13</v>
      </c>
      <c r="AL180" s="26" t="s">
        <v>13</v>
      </c>
      <c r="AM180" s="26" t="s">
        <v>13</v>
      </c>
      <c r="AN180" s="13" t="s">
        <v>14</v>
      </c>
    </row>
    <row r="181" spans="1:40" ht="15">
      <c r="A181" s="34" t="s">
        <v>21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  <c r="R181" s="37">
        <v>114.1</v>
      </c>
      <c r="S181" s="37">
        <f aca="true" t="shared" si="3" ref="S181:S219">R181+(SUM(B181:M181)*5)+N181+O181+P181+Q181</f>
        <v>114.1</v>
      </c>
      <c r="T181" s="35"/>
      <c r="U181" s="35"/>
      <c r="V181" s="35"/>
      <c r="W181" s="35"/>
      <c r="X181" s="35">
        <v>1</v>
      </c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8"/>
      <c r="AK181" s="37">
        <v>117.57</v>
      </c>
      <c r="AL181" s="37">
        <f aca="true" t="shared" si="4" ref="AL181:AL219">AK181+(SUM(T181:AE181)*5)+AF181+AH181+AI181+AJ181</f>
        <v>122.57</v>
      </c>
      <c r="AM181" s="37">
        <f aca="true" t="shared" si="5" ref="AM181:AM219">SUM(AL181,S181)</f>
        <v>236.67</v>
      </c>
      <c r="AN181" s="39">
        <v>1</v>
      </c>
    </row>
    <row r="182" spans="1:40" ht="15">
      <c r="A182" s="34" t="s">
        <v>93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6"/>
      <c r="R182" s="37">
        <v>120.86</v>
      </c>
      <c r="S182" s="37">
        <f t="shared" si="3"/>
        <v>120.86</v>
      </c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8"/>
      <c r="AK182" s="37">
        <v>118.13</v>
      </c>
      <c r="AL182" s="37">
        <f t="shared" si="4"/>
        <v>118.13</v>
      </c>
      <c r="AM182" s="37">
        <f t="shared" si="5"/>
        <v>238.99</v>
      </c>
      <c r="AN182" s="39">
        <v>2</v>
      </c>
    </row>
    <row r="183" spans="1:40" ht="15">
      <c r="A183" s="34" t="s">
        <v>124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6"/>
      <c r="R183" s="37">
        <v>131.03</v>
      </c>
      <c r="S183" s="37">
        <f t="shared" si="3"/>
        <v>131.03</v>
      </c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8"/>
      <c r="AK183" s="37">
        <v>114.85</v>
      </c>
      <c r="AL183" s="37">
        <f t="shared" si="4"/>
        <v>114.85</v>
      </c>
      <c r="AM183" s="37">
        <f t="shared" si="5"/>
        <v>245.88</v>
      </c>
      <c r="AN183" s="39">
        <v>3</v>
      </c>
    </row>
    <row r="184" spans="1:40" ht="15">
      <c r="A184" s="34" t="s">
        <v>16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6"/>
      <c r="R184" s="37">
        <v>125.95</v>
      </c>
      <c r="S184" s="37">
        <f t="shared" si="3"/>
        <v>125.95</v>
      </c>
      <c r="T184" s="35"/>
      <c r="U184" s="35"/>
      <c r="V184" s="35"/>
      <c r="W184" s="35"/>
      <c r="X184" s="35">
        <v>1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8"/>
      <c r="AK184" s="37">
        <v>116.2</v>
      </c>
      <c r="AL184" s="37">
        <f t="shared" si="4"/>
        <v>121.2</v>
      </c>
      <c r="AM184" s="37">
        <f t="shared" si="5"/>
        <v>247.15</v>
      </c>
      <c r="AN184" s="39">
        <v>4</v>
      </c>
    </row>
    <row r="185" spans="1:40" ht="15">
      <c r="A185" s="34" t="s">
        <v>144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6"/>
      <c r="R185" s="37">
        <v>122.43</v>
      </c>
      <c r="S185" s="37">
        <f t="shared" si="3"/>
        <v>122.43</v>
      </c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8"/>
      <c r="AK185" s="37">
        <v>127.95</v>
      </c>
      <c r="AL185" s="37">
        <f t="shared" si="4"/>
        <v>127.95</v>
      </c>
      <c r="AM185" s="37">
        <f t="shared" si="5"/>
        <v>250.38</v>
      </c>
      <c r="AN185" s="39">
        <v>5</v>
      </c>
    </row>
    <row r="186" spans="1:40" ht="15">
      <c r="A186" s="34" t="s">
        <v>22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6"/>
      <c r="R186" s="37">
        <v>128.27</v>
      </c>
      <c r="S186" s="37">
        <f t="shared" si="3"/>
        <v>128.27</v>
      </c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8"/>
      <c r="AK186" s="37">
        <v>124.57</v>
      </c>
      <c r="AL186" s="37">
        <f t="shared" si="4"/>
        <v>124.57</v>
      </c>
      <c r="AM186" s="37">
        <f t="shared" si="5"/>
        <v>252.84</v>
      </c>
      <c r="AN186" s="39">
        <v>6</v>
      </c>
    </row>
    <row r="187" spans="1:40" ht="15">
      <c r="A187" s="34" t="s">
        <v>116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6"/>
      <c r="R187" s="37">
        <v>125.85</v>
      </c>
      <c r="S187" s="37">
        <f t="shared" si="3"/>
        <v>125.85</v>
      </c>
      <c r="T187" s="35"/>
      <c r="U187" s="35"/>
      <c r="V187" s="35">
        <v>1</v>
      </c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8"/>
      <c r="AK187" s="37">
        <v>125.75</v>
      </c>
      <c r="AL187" s="37">
        <f t="shared" si="4"/>
        <v>130.75</v>
      </c>
      <c r="AM187" s="37">
        <f t="shared" si="5"/>
        <v>256.6</v>
      </c>
      <c r="AN187" s="39">
        <v>7</v>
      </c>
    </row>
    <row r="188" spans="1:40" ht="15">
      <c r="A188" s="34" t="s">
        <v>138</v>
      </c>
      <c r="B188" s="35"/>
      <c r="C188" s="35">
        <v>1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6"/>
      <c r="R188" s="37">
        <v>122.24</v>
      </c>
      <c r="S188" s="37">
        <f t="shared" si="3"/>
        <v>127.24</v>
      </c>
      <c r="T188" s="35"/>
      <c r="U188" s="35"/>
      <c r="V188" s="35"/>
      <c r="W188" s="35"/>
      <c r="X188" s="35"/>
      <c r="Y188" s="35"/>
      <c r="Z188" s="35">
        <v>1</v>
      </c>
      <c r="AA188" s="35">
        <v>1</v>
      </c>
      <c r="AB188" s="35"/>
      <c r="AC188" s="35"/>
      <c r="AD188" s="35"/>
      <c r="AE188" s="35"/>
      <c r="AF188" s="35"/>
      <c r="AG188" s="35"/>
      <c r="AH188" s="35"/>
      <c r="AI188" s="35"/>
      <c r="AJ188" s="38"/>
      <c r="AK188" s="37">
        <v>119.77</v>
      </c>
      <c r="AL188" s="37">
        <f t="shared" si="4"/>
        <v>129.76999999999998</v>
      </c>
      <c r="AM188" s="37">
        <f t="shared" si="5"/>
        <v>257.01</v>
      </c>
      <c r="AN188" s="39">
        <v>8</v>
      </c>
    </row>
    <row r="189" spans="1:40" ht="15">
      <c r="A189" s="34" t="s">
        <v>122</v>
      </c>
      <c r="B189" s="35"/>
      <c r="C189" s="35"/>
      <c r="D189" s="35">
        <v>1</v>
      </c>
      <c r="E189" s="35"/>
      <c r="F189" s="35"/>
      <c r="G189" s="35"/>
      <c r="H189" s="35">
        <v>1</v>
      </c>
      <c r="I189" s="35"/>
      <c r="J189" s="35"/>
      <c r="K189" s="35"/>
      <c r="L189" s="35"/>
      <c r="M189" s="35"/>
      <c r="N189" s="35"/>
      <c r="O189" s="35"/>
      <c r="P189" s="35"/>
      <c r="Q189" s="36"/>
      <c r="R189" s="37">
        <v>125.29</v>
      </c>
      <c r="S189" s="37">
        <f t="shared" si="3"/>
        <v>135.29000000000002</v>
      </c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8"/>
      <c r="AK189" s="37">
        <v>122.42</v>
      </c>
      <c r="AL189" s="37">
        <f t="shared" si="4"/>
        <v>122.42</v>
      </c>
      <c r="AM189" s="37">
        <f t="shared" si="5"/>
        <v>257.71000000000004</v>
      </c>
      <c r="AN189" s="39">
        <v>9</v>
      </c>
    </row>
    <row r="190" spans="1:40" ht="15">
      <c r="A190" s="34" t="s">
        <v>118</v>
      </c>
      <c r="B190" s="35"/>
      <c r="C190" s="35">
        <v>1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6"/>
      <c r="R190" s="37">
        <v>126.48</v>
      </c>
      <c r="S190" s="37">
        <f t="shared" si="3"/>
        <v>131.48000000000002</v>
      </c>
      <c r="T190" s="35"/>
      <c r="U190" s="35">
        <v>1</v>
      </c>
      <c r="V190" s="35"/>
      <c r="W190" s="35"/>
      <c r="X190" s="35"/>
      <c r="Y190" s="35"/>
      <c r="Z190" s="35">
        <v>1</v>
      </c>
      <c r="AA190" s="35"/>
      <c r="AB190" s="35"/>
      <c r="AC190" s="35">
        <v>1</v>
      </c>
      <c r="AD190" s="35"/>
      <c r="AE190" s="35"/>
      <c r="AF190" s="35"/>
      <c r="AG190" s="35"/>
      <c r="AH190" s="35"/>
      <c r="AI190" s="35"/>
      <c r="AJ190" s="38"/>
      <c r="AK190" s="37">
        <v>112.81</v>
      </c>
      <c r="AL190" s="37">
        <f t="shared" si="4"/>
        <v>127.81</v>
      </c>
      <c r="AM190" s="37">
        <f t="shared" si="5"/>
        <v>259.29</v>
      </c>
      <c r="AN190" s="39">
        <v>10</v>
      </c>
    </row>
    <row r="191" spans="1:40" ht="15">
      <c r="A191" s="34" t="s">
        <v>137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6"/>
      <c r="R191" s="37">
        <v>126.08</v>
      </c>
      <c r="S191" s="37">
        <f t="shared" si="3"/>
        <v>126.08</v>
      </c>
      <c r="T191" s="35"/>
      <c r="U191" s="35"/>
      <c r="V191" s="35">
        <v>1</v>
      </c>
      <c r="W191" s="35"/>
      <c r="X191" s="35"/>
      <c r="Y191" s="35"/>
      <c r="Z191" s="35">
        <v>1</v>
      </c>
      <c r="AA191" s="35"/>
      <c r="AB191" s="35"/>
      <c r="AC191" s="35"/>
      <c r="AD191" s="35"/>
      <c r="AE191" s="35"/>
      <c r="AF191" s="35"/>
      <c r="AG191" s="35"/>
      <c r="AH191" s="35"/>
      <c r="AI191" s="35"/>
      <c r="AJ191" s="38"/>
      <c r="AK191" s="37">
        <v>125.43</v>
      </c>
      <c r="AL191" s="37">
        <f t="shared" si="4"/>
        <v>135.43</v>
      </c>
      <c r="AM191" s="37">
        <f t="shared" si="5"/>
        <v>261.51</v>
      </c>
      <c r="AN191" s="39">
        <v>11</v>
      </c>
    </row>
    <row r="192" spans="1:40" ht="15">
      <c r="A192" s="34" t="s">
        <v>121</v>
      </c>
      <c r="B192" s="35"/>
      <c r="C192" s="35">
        <v>1</v>
      </c>
      <c r="D192" s="35"/>
      <c r="E192" s="35"/>
      <c r="F192" s="35"/>
      <c r="G192" s="35"/>
      <c r="H192" s="35">
        <v>1</v>
      </c>
      <c r="I192" s="35"/>
      <c r="J192" s="35"/>
      <c r="K192" s="35"/>
      <c r="L192" s="35"/>
      <c r="M192" s="35"/>
      <c r="N192" s="35"/>
      <c r="O192" s="35"/>
      <c r="P192" s="35"/>
      <c r="Q192" s="36"/>
      <c r="R192" s="37">
        <v>129.46</v>
      </c>
      <c r="S192" s="37">
        <f t="shared" si="3"/>
        <v>139.46</v>
      </c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8"/>
      <c r="AK192" s="37">
        <v>122.61</v>
      </c>
      <c r="AL192" s="37">
        <f t="shared" si="4"/>
        <v>122.61</v>
      </c>
      <c r="AM192" s="37">
        <f t="shared" si="5"/>
        <v>262.07</v>
      </c>
      <c r="AN192" s="39">
        <v>12</v>
      </c>
    </row>
    <row r="193" spans="1:40" ht="15">
      <c r="A193" s="28" t="s">
        <v>134</v>
      </c>
      <c r="B193" s="13"/>
      <c r="C193" s="13"/>
      <c r="D193" s="13">
        <v>1</v>
      </c>
      <c r="E193" s="13"/>
      <c r="F193" s="31"/>
      <c r="G193" s="13"/>
      <c r="H193" s="13">
        <v>1</v>
      </c>
      <c r="I193" s="13"/>
      <c r="J193" s="13"/>
      <c r="K193" s="13"/>
      <c r="L193" s="13"/>
      <c r="M193" s="13"/>
      <c r="N193" s="13"/>
      <c r="O193" s="13"/>
      <c r="P193" s="13"/>
      <c r="Q193" s="11"/>
      <c r="R193" s="12">
        <v>129.17</v>
      </c>
      <c r="S193" s="12">
        <f t="shared" si="3"/>
        <v>139.17</v>
      </c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24"/>
      <c r="AK193" s="12">
        <v>123.31</v>
      </c>
      <c r="AL193" s="12">
        <f t="shared" si="4"/>
        <v>123.31</v>
      </c>
      <c r="AM193" s="12">
        <f t="shared" si="5"/>
        <v>262.48</v>
      </c>
      <c r="AN193" s="16">
        <v>13</v>
      </c>
    </row>
    <row r="194" spans="1:40" ht="15">
      <c r="A194" s="28" t="s">
        <v>20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/>
      <c r="R194" s="12">
        <v>135.45</v>
      </c>
      <c r="S194" s="12">
        <f t="shared" si="3"/>
        <v>135.45</v>
      </c>
      <c r="T194" s="13"/>
      <c r="U194" s="13">
        <v>1</v>
      </c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24"/>
      <c r="AK194" s="12">
        <v>123.62</v>
      </c>
      <c r="AL194" s="12">
        <f t="shared" si="4"/>
        <v>128.62</v>
      </c>
      <c r="AM194" s="12">
        <f t="shared" si="5"/>
        <v>264.07</v>
      </c>
      <c r="AN194" s="16">
        <v>14</v>
      </c>
    </row>
    <row r="195" spans="1:40" ht="15">
      <c r="A195" s="28" t="s">
        <v>19</v>
      </c>
      <c r="B195" s="13"/>
      <c r="C195" s="13"/>
      <c r="D195" s="13">
        <v>1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2">
        <v>133.93</v>
      </c>
      <c r="S195" s="12">
        <f t="shared" si="3"/>
        <v>138.93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4"/>
      <c r="AK195" s="12">
        <v>126.85</v>
      </c>
      <c r="AL195" s="12">
        <f t="shared" si="4"/>
        <v>126.85</v>
      </c>
      <c r="AM195" s="12">
        <f t="shared" si="5"/>
        <v>265.78</v>
      </c>
      <c r="AN195" s="16">
        <v>15</v>
      </c>
    </row>
    <row r="196" spans="1:40" ht="15">
      <c r="A196" s="28" t="s">
        <v>18</v>
      </c>
      <c r="B196" s="13"/>
      <c r="C196" s="13">
        <v>1</v>
      </c>
      <c r="D196" s="13">
        <v>1</v>
      </c>
      <c r="E196" s="13"/>
      <c r="F196" s="13"/>
      <c r="G196" s="13"/>
      <c r="H196" s="13"/>
      <c r="I196" s="13"/>
      <c r="J196" s="13"/>
      <c r="K196" s="13">
        <v>1</v>
      </c>
      <c r="L196" s="13"/>
      <c r="M196" s="13"/>
      <c r="N196" s="13"/>
      <c r="O196" s="13"/>
      <c r="P196" s="13"/>
      <c r="Q196" s="11"/>
      <c r="R196" s="12">
        <v>124.76</v>
      </c>
      <c r="S196" s="12">
        <f t="shared" si="3"/>
        <v>139.76</v>
      </c>
      <c r="T196" s="13"/>
      <c r="U196" s="13">
        <v>1</v>
      </c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4"/>
      <c r="AK196" s="12">
        <v>121.23</v>
      </c>
      <c r="AL196" s="12">
        <f t="shared" si="4"/>
        <v>126.23</v>
      </c>
      <c r="AM196" s="12">
        <f t="shared" si="5"/>
        <v>265.99</v>
      </c>
      <c r="AN196" s="16">
        <v>16</v>
      </c>
    </row>
    <row r="197" spans="1:40" ht="15">
      <c r="A197" s="28" t="s">
        <v>119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/>
      <c r="R197" s="12">
        <v>131.26</v>
      </c>
      <c r="S197" s="12">
        <f t="shared" si="3"/>
        <v>131.26</v>
      </c>
      <c r="T197" s="13"/>
      <c r="U197" s="13">
        <v>1</v>
      </c>
      <c r="V197" s="13"/>
      <c r="W197" s="13"/>
      <c r="X197" s="13"/>
      <c r="Y197" s="13"/>
      <c r="Z197" s="13">
        <v>1</v>
      </c>
      <c r="AA197" s="13"/>
      <c r="AB197" s="13"/>
      <c r="AC197" s="13"/>
      <c r="AD197" s="13"/>
      <c r="AE197" s="13"/>
      <c r="AF197" s="13"/>
      <c r="AG197" s="13"/>
      <c r="AH197" s="13"/>
      <c r="AI197" s="13"/>
      <c r="AJ197" s="24"/>
      <c r="AK197" s="12">
        <v>133.51</v>
      </c>
      <c r="AL197" s="12">
        <f t="shared" si="4"/>
        <v>143.51</v>
      </c>
      <c r="AM197" s="12">
        <f t="shared" si="5"/>
        <v>274.77</v>
      </c>
      <c r="AN197" s="16">
        <v>17</v>
      </c>
    </row>
    <row r="198" spans="1:40" ht="15">
      <c r="A198" s="28" t="s">
        <v>88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/>
      <c r="R198" s="12">
        <v>140.74</v>
      </c>
      <c r="S198" s="12">
        <f t="shared" si="3"/>
        <v>140.74</v>
      </c>
      <c r="T198" s="13"/>
      <c r="U198" s="13"/>
      <c r="V198" s="13"/>
      <c r="W198" s="13">
        <v>1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24"/>
      <c r="AK198" s="12">
        <v>131.2</v>
      </c>
      <c r="AL198" s="12">
        <f t="shared" si="4"/>
        <v>136.2</v>
      </c>
      <c r="AM198" s="12">
        <f t="shared" si="5"/>
        <v>276.94</v>
      </c>
      <c r="AN198" s="16">
        <v>18</v>
      </c>
    </row>
    <row r="199" spans="1:40" ht="15">
      <c r="A199" s="28" t="s">
        <v>111</v>
      </c>
      <c r="B199" s="13"/>
      <c r="C199" s="13">
        <v>1</v>
      </c>
      <c r="D199" s="13">
        <v>1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2">
        <v>129.49</v>
      </c>
      <c r="S199" s="12">
        <f t="shared" si="3"/>
        <v>139.49</v>
      </c>
      <c r="T199" s="13"/>
      <c r="U199" s="13">
        <v>1</v>
      </c>
      <c r="V199" s="13">
        <v>1</v>
      </c>
      <c r="W199" s="13"/>
      <c r="X199" s="13"/>
      <c r="Y199" s="13"/>
      <c r="Z199" s="13">
        <v>1</v>
      </c>
      <c r="AA199" s="13"/>
      <c r="AB199" s="13"/>
      <c r="AC199" s="13"/>
      <c r="AD199" s="13"/>
      <c r="AE199" s="13"/>
      <c r="AF199" s="13"/>
      <c r="AG199" s="13"/>
      <c r="AH199" s="13"/>
      <c r="AI199" s="13"/>
      <c r="AJ199" s="24"/>
      <c r="AK199" s="12">
        <v>124.69</v>
      </c>
      <c r="AL199" s="12">
        <f t="shared" si="4"/>
        <v>139.69</v>
      </c>
      <c r="AM199" s="12">
        <f t="shared" si="5"/>
        <v>279.18</v>
      </c>
      <c r="AN199" s="16">
        <v>19</v>
      </c>
    </row>
    <row r="200" spans="1:40" ht="15">
      <c r="A200" s="28" t="s">
        <v>90</v>
      </c>
      <c r="B200" s="13"/>
      <c r="C200" s="13"/>
      <c r="D200" s="13"/>
      <c r="E200" s="13"/>
      <c r="F200" s="13"/>
      <c r="G200" s="13"/>
      <c r="H200" s="13">
        <v>1</v>
      </c>
      <c r="I200" s="13"/>
      <c r="J200" s="13"/>
      <c r="K200" s="13"/>
      <c r="L200" s="13"/>
      <c r="M200" s="13"/>
      <c r="N200" s="13"/>
      <c r="O200" s="13"/>
      <c r="P200" s="13"/>
      <c r="Q200" s="11"/>
      <c r="R200" s="12">
        <v>135.84</v>
      </c>
      <c r="S200" s="12">
        <f t="shared" si="3"/>
        <v>140.84</v>
      </c>
      <c r="T200" s="13"/>
      <c r="U200" s="13">
        <v>1</v>
      </c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24"/>
      <c r="AK200" s="12">
        <v>135.1</v>
      </c>
      <c r="AL200" s="12">
        <f t="shared" si="4"/>
        <v>140.1</v>
      </c>
      <c r="AM200" s="12">
        <f t="shared" si="5"/>
        <v>280.94</v>
      </c>
      <c r="AN200" s="16">
        <v>20</v>
      </c>
    </row>
    <row r="201" spans="1:40" ht="15">
      <c r="A201" s="28" t="s">
        <v>95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2">
        <v>143.82</v>
      </c>
      <c r="S201" s="12">
        <f t="shared" si="3"/>
        <v>143.82</v>
      </c>
      <c r="T201" s="13"/>
      <c r="U201" s="13"/>
      <c r="V201" s="13"/>
      <c r="W201" s="13"/>
      <c r="X201" s="13"/>
      <c r="Y201" s="13"/>
      <c r="Z201" s="13">
        <v>1</v>
      </c>
      <c r="AA201" s="13"/>
      <c r="AB201" s="13"/>
      <c r="AC201" s="13"/>
      <c r="AD201" s="13"/>
      <c r="AE201" s="13"/>
      <c r="AF201" s="13"/>
      <c r="AG201" s="13"/>
      <c r="AH201" s="13"/>
      <c r="AI201" s="13"/>
      <c r="AJ201" s="24"/>
      <c r="AK201" s="12">
        <v>133.55</v>
      </c>
      <c r="AL201" s="12">
        <f t="shared" si="4"/>
        <v>138.55</v>
      </c>
      <c r="AM201" s="12">
        <f t="shared" si="5"/>
        <v>282.37</v>
      </c>
      <c r="AN201" s="16">
        <v>21</v>
      </c>
    </row>
    <row r="202" spans="1:40" ht="15">
      <c r="A202" s="28" t="s">
        <v>17</v>
      </c>
      <c r="B202" s="13"/>
      <c r="C202" s="13">
        <v>1</v>
      </c>
      <c r="D202" s="13"/>
      <c r="E202" s="13"/>
      <c r="F202" s="13"/>
      <c r="G202" s="13"/>
      <c r="H202" s="13">
        <v>1</v>
      </c>
      <c r="I202" s="13"/>
      <c r="J202" s="13"/>
      <c r="K202" s="13"/>
      <c r="L202" s="13"/>
      <c r="M202" s="13"/>
      <c r="N202" s="13"/>
      <c r="O202" s="13"/>
      <c r="P202" s="13"/>
      <c r="Q202" s="11"/>
      <c r="R202" s="12">
        <v>140.26</v>
      </c>
      <c r="S202" s="12">
        <f t="shared" si="3"/>
        <v>150.26</v>
      </c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24"/>
      <c r="AK202" s="12">
        <v>132.31</v>
      </c>
      <c r="AL202" s="12">
        <f t="shared" si="4"/>
        <v>132.31</v>
      </c>
      <c r="AM202" s="12">
        <f t="shared" si="5"/>
        <v>282.57</v>
      </c>
      <c r="AN202" s="16">
        <v>22</v>
      </c>
    </row>
    <row r="203" spans="1:40" ht="15">
      <c r="A203" s="28" t="s">
        <v>87</v>
      </c>
      <c r="B203" s="13"/>
      <c r="C203" s="13">
        <v>1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/>
      <c r="R203" s="12">
        <v>145.08</v>
      </c>
      <c r="S203" s="12">
        <f t="shared" si="3"/>
        <v>150.08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>
        <v>1</v>
      </c>
      <c r="AD203" s="13"/>
      <c r="AE203" s="13"/>
      <c r="AF203" s="13"/>
      <c r="AG203" s="13"/>
      <c r="AH203" s="13"/>
      <c r="AI203" s="13"/>
      <c r="AJ203" s="24"/>
      <c r="AK203" s="12">
        <v>128.52</v>
      </c>
      <c r="AL203" s="12">
        <f t="shared" si="4"/>
        <v>133.52</v>
      </c>
      <c r="AM203" s="12">
        <f t="shared" si="5"/>
        <v>283.6</v>
      </c>
      <c r="AN203" s="16">
        <v>23</v>
      </c>
    </row>
    <row r="204" spans="1:40" ht="15">
      <c r="A204" s="28" t="s">
        <v>113</v>
      </c>
      <c r="B204" s="13"/>
      <c r="C204" s="13">
        <v>1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2">
        <v>143.67</v>
      </c>
      <c r="S204" s="12">
        <f t="shared" si="3"/>
        <v>148.67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24"/>
      <c r="AK204" s="12">
        <v>137.75</v>
      </c>
      <c r="AL204" s="12">
        <f t="shared" si="4"/>
        <v>137.75</v>
      </c>
      <c r="AM204" s="12">
        <f t="shared" si="5"/>
        <v>286.41999999999996</v>
      </c>
      <c r="AN204" s="16">
        <v>24</v>
      </c>
    </row>
    <row r="205" spans="1:40" ht="15">
      <c r="A205" s="28" t="s">
        <v>112</v>
      </c>
      <c r="B205" s="13"/>
      <c r="C205" s="13"/>
      <c r="D205" s="13">
        <v>1</v>
      </c>
      <c r="E205" s="13"/>
      <c r="F205" s="13"/>
      <c r="G205" s="13"/>
      <c r="H205" s="13"/>
      <c r="I205" s="13"/>
      <c r="J205" s="13"/>
      <c r="K205" s="13">
        <v>1</v>
      </c>
      <c r="L205" s="13"/>
      <c r="M205" s="13"/>
      <c r="N205" s="13"/>
      <c r="O205" s="13"/>
      <c r="P205" s="13"/>
      <c r="Q205" s="11"/>
      <c r="R205" s="12">
        <v>135.43</v>
      </c>
      <c r="S205" s="12">
        <f t="shared" si="3"/>
        <v>145.43</v>
      </c>
      <c r="T205" s="13"/>
      <c r="U205" s="13">
        <v>1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24"/>
      <c r="AK205" s="12">
        <v>137.18</v>
      </c>
      <c r="AL205" s="12">
        <f t="shared" si="4"/>
        <v>142.18</v>
      </c>
      <c r="AM205" s="12">
        <f t="shared" si="5"/>
        <v>287.61</v>
      </c>
      <c r="AN205" s="16">
        <v>25</v>
      </c>
    </row>
    <row r="206" spans="1:40" ht="15">
      <c r="A206" s="28" t="s">
        <v>15</v>
      </c>
      <c r="B206" s="13"/>
      <c r="C206" s="13">
        <v>1</v>
      </c>
      <c r="D206" s="13"/>
      <c r="E206" s="13"/>
      <c r="F206" s="13"/>
      <c r="G206" s="13"/>
      <c r="H206" s="13">
        <v>1</v>
      </c>
      <c r="I206" s="13"/>
      <c r="J206" s="13"/>
      <c r="K206" s="13"/>
      <c r="L206" s="13"/>
      <c r="M206" s="13"/>
      <c r="N206" s="13"/>
      <c r="O206" s="13"/>
      <c r="P206" s="13"/>
      <c r="Q206" s="11"/>
      <c r="R206" s="12">
        <v>136.6</v>
      </c>
      <c r="S206" s="12">
        <f t="shared" si="3"/>
        <v>146.6</v>
      </c>
      <c r="T206" s="13"/>
      <c r="U206" s="13">
        <v>1</v>
      </c>
      <c r="V206" s="13"/>
      <c r="W206" s="13"/>
      <c r="X206" s="13"/>
      <c r="Y206" s="13"/>
      <c r="Z206" s="13"/>
      <c r="AA206" s="13">
        <v>1</v>
      </c>
      <c r="AB206" s="13"/>
      <c r="AC206" s="13"/>
      <c r="AD206" s="13"/>
      <c r="AE206" s="13"/>
      <c r="AF206" s="13"/>
      <c r="AG206" s="13"/>
      <c r="AH206" s="13"/>
      <c r="AI206" s="13"/>
      <c r="AJ206" s="24"/>
      <c r="AK206" s="12">
        <v>132.94</v>
      </c>
      <c r="AL206" s="12">
        <f t="shared" si="4"/>
        <v>142.94</v>
      </c>
      <c r="AM206" s="12">
        <f t="shared" si="5"/>
        <v>289.53999999999996</v>
      </c>
      <c r="AN206" s="16">
        <v>26</v>
      </c>
    </row>
    <row r="207" spans="1:40" ht="15">
      <c r="A207" s="28" t="s">
        <v>125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2">
        <v>145.66</v>
      </c>
      <c r="S207" s="12">
        <f t="shared" si="3"/>
        <v>145.66</v>
      </c>
      <c r="T207" s="13"/>
      <c r="U207" s="13"/>
      <c r="V207" s="13"/>
      <c r="W207" s="13"/>
      <c r="X207" s="13"/>
      <c r="Y207" s="13"/>
      <c r="Z207" s="13">
        <v>1</v>
      </c>
      <c r="AA207" s="13"/>
      <c r="AB207" s="13"/>
      <c r="AC207" s="13"/>
      <c r="AD207" s="13"/>
      <c r="AE207" s="13"/>
      <c r="AF207" s="13"/>
      <c r="AG207" s="13"/>
      <c r="AH207" s="13"/>
      <c r="AI207" s="13"/>
      <c r="AJ207" s="24"/>
      <c r="AK207" s="12">
        <v>139.67</v>
      </c>
      <c r="AL207" s="12">
        <f t="shared" si="4"/>
        <v>144.67</v>
      </c>
      <c r="AM207" s="12">
        <f t="shared" si="5"/>
        <v>290.33</v>
      </c>
      <c r="AN207" s="16">
        <v>27</v>
      </c>
    </row>
    <row r="208" spans="1:40" ht="15">
      <c r="A208" s="28" t="s">
        <v>120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/>
      <c r="R208" s="12">
        <v>146.81</v>
      </c>
      <c r="S208" s="12">
        <f t="shared" si="3"/>
        <v>146.81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24"/>
      <c r="AK208" s="12">
        <v>145.07</v>
      </c>
      <c r="AL208" s="12">
        <f t="shared" si="4"/>
        <v>145.07</v>
      </c>
      <c r="AM208" s="12">
        <f t="shared" si="5"/>
        <v>291.88</v>
      </c>
      <c r="AN208" s="16">
        <v>28</v>
      </c>
    </row>
    <row r="209" spans="1:40" ht="15">
      <c r="A209" s="28" t="s">
        <v>89</v>
      </c>
      <c r="B209" s="13"/>
      <c r="C209" s="13"/>
      <c r="D209" s="13">
        <v>1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/>
      <c r="R209" s="12">
        <v>150.68</v>
      </c>
      <c r="S209" s="12">
        <f t="shared" si="3"/>
        <v>155.68</v>
      </c>
      <c r="T209" s="13"/>
      <c r="U209" s="13"/>
      <c r="V209" s="13"/>
      <c r="W209" s="13"/>
      <c r="X209" s="13"/>
      <c r="Y209" s="13"/>
      <c r="Z209" s="13"/>
      <c r="AA209" s="13"/>
      <c r="AB209" s="13"/>
      <c r="AC209" s="13">
        <v>1</v>
      </c>
      <c r="AD209" s="13"/>
      <c r="AE209" s="13"/>
      <c r="AF209" s="13"/>
      <c r="AG209" s="13"/>
      <c r="AH209" s="13"/>
      <c r="AI209" s="13"/>
      <c r="AJ209" s="24"/>
      <c r="AK209" s="12">
        <v>138.45</v>
      </c>
      <c r="AL209" s="12">
        <f t="shared" si="4"/>
        <v>143.45</v>
      </c>
      <c r="AM209" s="12">
        <f t="shared" si="5"/>
        <v>299.13</v>
      </c>
      <c r="AN209" s="16">
        <v>29</v>
      </c>
    </row>
    <row r="210" spans="1:40" ht="15">
      <c r="A210" s="28" t="s">
        <v>117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/>
      <c r="R210" s="12">
        <v>151.95</v>
      </c>
      <c r="S210" s="12">
        <f t="shared" si="3"/>
        <v>151.95</v>
      </c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24"/>
      <c r="AK210" s="12">
        <v>151.53</v>
      </c>
      <c r="AL210" s="12">
        <f t="shared" si="4"/>
        <v>151.53</v>
      </c>
      <c r="AM210" s="12">
        <f t="shared" si="5"/>
        <v>303.48</v>
      </c>
      <c r="AN210" s="16">
        <v>30</v>
      </c>
    </row>
    <row r="211" spans="1:40" ht="15">
      <c r="A211" s="28" t="s">
        <v>115</v>
      </c>
      <c r="B211" s="13"/>
      <c r="C211" s="13"/>
      <c r="D211" s="13"/>
      <c r="E211" s="13"/>
      <c r="F211" s="13"/>
      <c r="G211" s="13"/>
      <c r="H211" s="13">
        <v>1</v>
      </c>
      <c r="I211" s="13"/>
      <c r="J211" s="13"/>
      <c r="K211" s="13"/>
      <c r="L211" s="13"/>
      <c r="M211" s="13"/>
      <c r="N211" s="13"/>
      <c r="O211" s="13"/>
      <c r="P211" s="13"/>
      <c r="Q211" s="11"/>
      <c r="R211" s="12">
        <v>154.62</v>
      </c>
      <c r="S211" s="12">
        <f t="shared" si="3"/>
        <v>159.62</v>
      </c>
      <c r="T211" s="13"/>
      <c r="U211" s="13"/>
      <c r="V211" s="13"/>
      <c r="W211" s="13"/>
      <c r="X211" s="13"/>
      <c r="Y211" s="13"/>
      <c r="Z211" s="13">
        <v>1</v>
      </c>
      <c r="AA211" s="13"/>
      <c r="AB211" s="13"/>
      <c r="AC211" s="13">
        <v>1</v>
      </c>
      <c r="AD211" s="13"/>
      <c r="AE211" s="13"/>
      <c r="AF211" s="13"/>
      <c r="AG211" s="13"/>
      <c r="AH211" s="13"/>
      <c r="AI211" s="13"/>
      <c r="AJ211" s="24"/>
      <c r="AK211" s="12">
        <v>140.49</v>
      </c>
      <c r="AL211" s="12">
        <f t="shared" si="4"/>
        <v>150.49</v>
      </c>
      <c r="AM211" s="12">
        <f t="shared" si="5"/>
        <v>310.11</v>
      </c>
      <c r="AN211" s="16">
        <v>31</v>
      </c>
    </row>
    <row r="212" spans="1:40" ht="15">
      <c r="A212" s="28" t="s">
        <v>91</v>
      </c>
      <c r="B212" s="13"/>
      <c r="C212" s="13"/>
      <c r="D212" s="13">
        <v>1</v>
      </c>
      <c r="E212" s="13"/>
      <c r="F212" s="13"/>
      <c r="G212" s="13"/>
      <c r="H212" s="13">
        <v>1</v>
      </c>
      <c r="I212" s="13"/>
      <c r="J212" s="13"/>
      <c r="K212" s="13">
        <v>1</v>
      </c>
      <c r="L212" s="13"/>
      <c r="M212" s="13"/>
      <c r="N212" s="13"/>
      <c r="O212" s="13"/>
      <c r="P212" s="13"/>
      <c r="Q212" s="11"/>
      <c r="R212" s="12">
        <v>151.05</v>
      </c>
      <c r="S212" s="12">
        <f t="shared" si="3"/>
        <v>166.05</v>
      </c>
      <c r="T212" s="13"/>
      <c r="U212" s="13"/>
      <c r="V212" s="13">
        <v>1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24"/>
      <c r="AK212" s="12">
        <v>143.47</v>
      </c>
      <c r="AL212" s="12">
        <f t="shared" si="4"/>
        <v>148.47</v>
      </c>
      <c r="AM212" s="12">
        <f t="shared" si="5"/>
        <v>314.52</v>
      </c>
      <c r="AN212" s="16">
        <v>32</v>
      </c>
    </row>
    <row r="213" spans="1:40" ht="15">
      <c r="A213" s="28" t="s">
        <v>94</v>
      </c>
      <c r="B213" s="13"/>
      <c r="C213" s="13"/>
      <c r="D213" s="13"/>
      <c r="E213" s="13"/>
      <c r="F213" s="13"/>
      <c r="G213" s="13"/>
      <c r="H213" s="13"/>
      <c r="I213" s="13">
        <v>1</v>
      </c>
      <c r="J213" s="13"/>
      <c r="K213" s="13">
        <v>1</v>
      </c>
      <c r="L213" s="13"/>
      <c r="M213" s="13"/>
      <c r="N213" s="13"/>
      <c r="O213" s="13"/>
      <c r="P213" s="13"/>
      <c r="Q213" s="11"/>
      <c r="R213" s="12">
        <v>153.53</v>
      </c>
      <c r="S213" s="12">
        <f t="shared" si="3"/>
        <v>163.53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24"/>
      <c r="AK213" s="12">
        <v>160.89</v>
      </c>
      <c r="AL213" s="12">
        <f t="shared" si="4"/>
        <v>160.89</v>
      </c>
      <c r="AM213" s="12">
        <f t="shared" si="5"/>
        <v>324.41999999999996</v>
      </c>
      <c r="AN213" s="16">
        <v>33</v>
      </c>
    </row>
    <row r="214" spans="1:40" ht="15">
      <c r="A214" s="28" t="s">
        <v>114</v>
      </c>
      <c r="B214" s="13"/>
      <c r="C214" s="13"/>
      <c r="D214" s="13"/>
      <c r="E214" s="13"/>
      <c r="F214" s="13"/>
      <c r="G214" s="13"/>
      <c r="H214" s="13">
        <v>1</v>
      </c>
      <c r="I214" s="13"/>
      <c r="J214" s="13"/>
      <c r="K214" s="13"/>
      <c r="L214" s="13"/>
      <c r="M214" s="13"/>
      <c r="N214" s="13"/>
      <c r="O214" s="13"/>
      <c r="P214" s="13"/>
      <c r="Q214" s="11"/>
      <c r="R214" s="12">
        <v>185.14</v>
      </c>
      <c r="S214" s="12">
        <f t="shared" si="3"/>
        <v>190.14</v>
      </c>
      <c r="T214" s="13"/>
      <c r="U214" s="13"/>
      <c r="V214" s="13"/>
      <c r="W214" s="13"/>
      <c r="X214" s="13"/>
      <c r="Y214" s="13"/>
      <c r="Z214" s="13">
        <v>1</v>
      </c>
      <c r="AA214" s="13"/>
      <c r="AB214" s="13"/>
      <c r="AC214" s="13"/>
      <c r="AD214" s="13"/>
      <c r="AE214" s="13"/>
      <c r="AF214" s="13"/>
      <c r="AG214" s="13"/>
      <c r="AH214" s="13"/>
      <c r="AI214" s="13"/>
      <c r="AJ214" s="24"/>
      <c r="AK214" s="12">
        <v>160.3</v>
      </c>
      <c r="AL214" s="12">
        <f t="shared" si="4"/>
        <v>165.3</v>
      </c>
      <c r="AM214" s="12">
        <f t="shared" si="5"/>
        <v>355.44</v>
      </c>
      <c r="AN214" s="30">
        <v>34</v>
      </c>
    </row>
    <row r="215" spans="1:40" ht="15">
      <c r="A215" s="28" t="s">
        <v>86</v>
      </c>
      <c r="B215" s="13"/>
      <c r="C215" s="13">
        <v>1</v>
      </c>
      <c r="D215" s="13">
        <v>1</v>
      </c>
      <c r="E215" s="13"/>
      <c r="F215" s="13"/>
      <c r="G215" s="13"/>
      <c r="H215" s="13">
        <v>1</v>
      </c>
      <c r="I215" s="13"/>
      <c r="J215" s="13"/>
      <c r="K215" s="13"/>
      <c r="L215" s="13"/>
      <c r="M215" s="13"/>
      <c r="N215" s="13"/>
      <c r="O215" s="13"/>
      <c r="P215" s="13"/>
      <c r="Q215" s="11"/>
      <c r="R215" s="12">
        <v>175.4</v>
      </c>
      <c r="S215" s="12">
        <f t="shared" si="3"/>
        <v>190.4</v>
      </c>
      <c r="T215" s="13"/>
      <c r="U215" s="13">
        <v>1</v>
      </c>
      <c r="V215" s="13">
        <v>1</v>
      </c>
      <c r="W215" s="13"/>
      <c r="X215" s="13"/>
      <c r="Y215" s="13"/>
      <c r="Z215" s="13">
        <v>1</v>
      </c>
      <c r="AA215" s="13"/>
      <c r="AB215" s="13"/>
      <c r="AC215" s="13"/>
      <c r="AD215" s="13"/>
      <c r="AE215" s="13"/>
      <c r="AF215" s="13"/>
      <c r="AG215" s="13"/>
      <c r="AH215" s="13"/>
      <c r="AI215" s="13"/>
      <c r="AJ215" s="24"/>
      <c r="AK215" s="12">
        <v>169.79</v>
      </c>
      <c r="AL215" s="12">
        <f t="shared" si="4"/>
        <v>184.79</v>
      </c>
      <c r="AM215" s="12">
        <f t="shared" si="5"/>
        <v>375.19</v>
      </c>
      <c r="AN215" s="30">
        <v>35</v>
      </c>
    </row>
    <row r="216" spans="1:40" ht="15">
      <c r="A216" s="28" t="s">
        <v>110</v>
      </c>
      <c r="B216" s="13"/>
      <c r="C216" s="13">
        <v>1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 t="s">
        <v>145</v>
      </c>
      <c r="R216" s="12">
        <v>190.85</v>
      </c>
      <c r="S216" s="12" t="e">
        <f t="shared" si="3"/>
        <v>#VALUE!</v>
      </c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24"/>
      <c r="AK216" s="12">
        <v>154.96</v>
      </c>
      <c r="AL216" s="12">
        <f t="shared" si="4"/>
        <v>154.96</v>
      </c>
      <c r="AM216" s="12" t="e">
        <f t="shared" si="5"/>
        <v>#VALUE!</v>
      </c>
      <c r="AN216" s="30">
        <v>36</v>
      </c>
    </row>
    <row r="217" spans="1:40" ht="15">
      <c r="A217" s="28" t="s">
        <v>92</v>
      </c>
      <c r="B217" s="31"/>
      <c r="C217" s="31"/>
      <c r="D217" s="31"/>
      <c r="E217" s="31"/>
      <c r="F217" s="31"/>
      <c r="G217" s="31">
        <v>1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11" t="s">
        <v>145</v>
      </c>
      <c r="R217" s="25"/>
      <c r="S217" s="12" t="e">
        <f t="shared" si="3"/>
        <v>#VALUE!</v>
      </c>
      <c r="T217" s="13"/>
      <c r="U217" s="13">
        <v>1</v>
      </c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24"/>
      <c r="AK217" s="12">
        <v>136.71</v>
      </c>
      <c r="AL217" s="12">
        <f t="shared" si="4"/>
        <v>141.71</v>
      </c>
      <c r="AM217" s="12" t="e">
        <f t="shared" si="5"/>
        <v>#VALUE!</v>
      </c>
      <c r="AN217" s="30">
        <v>37</v>
      </c>
    </row>
    <row r="218" spans="1:40" ht="15">
      <c r="A218" s="28" t="s">
        <v>123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 t="s">
        <v>145</v>
      </c>
      <c r="R218" s="12">
        <v>144.27</v>
      </c>
      <c r="S218" s="12" t="e">
        <f t="shared" si="3"/>
        <v>#VALUE!</v>
      </c>
      <c r="T218" s="13"/>
      <c r="U218" s="13"/>
      <c r="V218" s="13"/>
      <c r="W218" s="13"/>
      <c r="X218" s="13"/>
      <c r="Y218" s="13"/>
      <c r="Z218" s="13">
        <v>1</v>
      </c>
      <c r="AA218" s="13"/>
      <c r="AB218" s="13"/>
      <c r="AC218" s="13"/>
      <c r="AD218" s="13"/>
      <c r="AE218" s="13"/>
      <c r="AF218" s="13"/>
      <c r="AG218" s="13"/>
      <c r="AH218" s="13"/>
      <c r="AI218" s="13"/>
      <c r="AJ218" s="24"/>
      <c r="AK218" s="12">
        <v>132.42</v>
      </c>
      <c r="AL218" s="12">
        <f t="shared" si="4"/>
        <v>137.42</v>
      </c>
      <c r="AM218" s="12" t="e">
        <f t="shared" si="5"/>
        <v>#VALUE!</v>
      </c>
      <c r="AN218" s="30">
        <v>38</v>
      </c>
    </row>
    <row r="219" spans="1:40" ht="15">
      <c r="A219" s="28" t="s">
        <v>126</v>
      </c>
      <c r="B219" s="13"/>
      <c r="C219" s="13"/>
      <c r="D219" s="13"/>
      <c r="E219" s="13"/>
      <c r="F219" s="13"/>
      <c r="G219" s="13"/>
      <c r="H219" s="13">
        <v>1</v>
      </c>
      <c r="I219" s="13"/>
      <c r="J219" s="13"/>
      <c r="K219" s="13">
        <v>1</v>
      </c>
      <c r="L219" s="13"/>
      <c r="M219" s="13"/>
      <c r="N219" s="13">
        <v>15</v>
      </c>
      <c r="O219" s="13">
        <v>20</v>
      </c>
      <c r="P219" s="13"/>
      <c r="Q219" s="11"/>
      <c r="R219" s="12">
        <v>129.55</v>
      </c>
      <c r="S219" s="12">
        <f t="shared" si="3"/>
        <v>174.55</v>
      </c>
      <c r="T219" s="13"/>
      <c r="U219" s="13"/>
      <c r="V219" s="13"/>
      <c r="W219" s="13"/>
      <c r="X219" s="13"/>
      <c r="Y219" s="13"/>
      <c r="Z219" s="13">
        <v>1</v>
      </c>
      <c r="AA219" s="13"/>
      <c r="AB219" s="13"/>
      <c r="AC219" s="13"/>
      <c r="AD219" s="13"/>
      <c r="AE219" s="13"/>
      <c r="AF219" s="13"/>
      <c r="AG219" s="13"/>
      <c r="AH219" s="13"/>
      <c r="AI219" s="13"/>
      <c r="AJ219" s="24" t="s">
        <v>145</v>
      </c>
      <c r="AK219" s="12"/>
      <c r="AL219" s="12" t="e">
        <f t="shared" si="4"/>
        <v>#VALUE!</v>
      </c>
      <c r="AM219" s="12" t="e">
        <f t="shared" si="5"/>
        <v>#VALUE!</v>
      </c>
      <c r="AN219" s="30">
        <v>39</v>
      </c>
    </row>
    <row r="220" spans="1:40" ht="15">
      <c r="A220" s="2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2"/>
      <c r="S220" s="12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24"/>
      <c r="AK220" s="12"/>
      <c r="AL220" s="12"/>
      <c r="AM220" s="12"/>
      <c r="AN220" s="30"/>
    </row>
    <row r="221" spans="1:40" ht="15">
      <c r="A221" s="7" t="s">
        <v>29</v>
      </c>
      <c r="B221" s="40" t="s">
        <v>2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16"/>
      <c r="S221" s="16"/>
      <c r="T221" s="40" t="s">
        <v>3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16"/>
      <c r="AM221" s="12"/>
      <c r="AN221" s="8"/>
    </row>
    <row r="222" spans="1:40" ht="15">
      <c r="A222" s="7" t="s">
        <v>4</v>
      </c>
      <c r="B222" s="41" t="s">
        <v>5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 t="s">
        <v>6</v>
      </c>
      <c r="O222" s="41"/>
      <c r="P222" s="41"/>
      <c r="Q222" s="15"/>
      <c r="R222" s="18"/>
      <c r="S222" s="26" t="s">
        <v>58</v>
      </c>
      <c r="T222" s="41" t="s">
        <v>5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 t="s">
        <v>6</v>
      </c>
      <c r="AH222" s="41"/>
      <c r="AI222" s="41"/>
      <c r="AJ222" s="41"/>
      <c r="AK222" s="18"/>
      <c r="AL222" s="26" t="s">
        <v>59</v>
      </c>
      <c r="AM222" s="26" t="s">
        <v>60</v>
      </c>
      <c r="AN222" s="8"/>
    </row>
    <row r="223" spans="1:40" ht="15">
      <c r="A223" s="8"/>
      <c r="B223" s="41" t="s">
        <v>7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 t="s">
        <v>8</v>
      </c>
      <c r="O223" s="41"/>
      <c r="P223" s="41"/>
      <c r="Q223" s="15"/>
      <c r="R223" s="12" t="s">
        <v>9</v>
      </c>
      <c r="S223" s="26" t="s">
        <v>10</v>
      </c>
      <c r="T223" s="41" t="s">
        <v>7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 t="s">
        <v>8</v>
      </c>
      <c r="AH223" s="41"/>
      <c r="AI223" s="41"/>
      <c r="AJ223" s="41"/>
      <c r="AK223" s="12" t="s">
        <v>9</v>
      </c>
      <c r="AL223" s="26" t="s">
        <v>10</v>
      </c>
      <c r="AM223" s="26" t="s">
        <v>10</v>
      </c>
      <c r="AN223" s="8"/>
    </row>
    <row r="224" spans="1:40" ht="15">
      <c r="A224" s="13" t="s">
        <v>11</v>
      </c>
      <c r="B224" s="13">
        <v>1</v>
      </c>
      <c r="C224" s="13">
        <v>2</v>
      </c>
      <c r="D224" s="13">
        <v>3</v>
      </c>
      <c r="E224" s="13">
        <v>4</v>
      </c>
      <c r="F224" s="13">
        <v>5</v>
      </c>
      <c r="G224" s="13">
        <v>6</v>
      </c>
      <c r="H224" s="13">
        <v>7</v>
      </c>
      <c r="I224" s="13">
        <v>8</v>
      </c>
      <c r="J224" s="13">
        <v>9</v>
      </c>
      <c r="K224" s="13">
        <v>10</v>
      </c>
      <c r="L224" s="13">
        <v>11</v>
      </c>
      <c r="M224" s="13">
        <v>12</v>
      </c>
      <c r="N224" s="13">
        <v>5</v>
      </c>
      <c r="O224" s="13">
        <v>8</v>
      </c>
      <c r="P224" s="15">
        <v>10</v>
      </c>
      <c r="Q224" s="11" t="s">
        <v>12</v>
      </c>
      <c r="R224" s="12" t="s">
        <v>13</v>
      </c>
      <c r="S224" s="26" t="s">
        <v>13</v>
      </c>
      <c r="T224" s="13">
        <v>1</v>
      </c>
      <c r="U224" s="13">
        <v>2</v>
      </c>
      <c r="V224" s="13">
        <v>3</v>
      </c>
      <c r="W224" s="13">
        <v>4</v>
      </c>
      <c r="X224" s="13">
        <v>5</v>
      </c>
      <c r="Y224" s="13">
        <v>6</v>
      </c>
      <c r="Z224" s="13">
        <v>7</v>
      </c>
      <c r="AA224" s="13">
        <v>8</v>
      </c>
      <c r="AB224" s="13">
        <v>9</v>
      </c>
      <c r="AC224" s="13">
        <v>10</v>
      </c>
      <c r="AD224" s="13">
        <v>11</v>
      </c>
      <c r="AE224" s="13">
        <v>12</v>
      </c>
      <c r="AF224" s="13"/>
      <c r="AG224" s="13">
        <v>5</v>
      </c>
      <c r="AH224" s="13">
        <v>8</v>
      </c>
      <c r="AI224" s="15">
        <v>10</v>
      </c>
      <c r="AJ224" s="24" t="s">
        <v>12</v>
      </c>
      <c r="AK224" s="12" t="s">
        <v>13</v>
      </c>
      <c r="AL224" s="26" t="s">
        <v>13</v>
      </c>
      <c r="AM224" s="26" t="s">
        <v>13</v>
      </c>
      <c r="AN224" s="13" t="s">
        <v>14</v>
      </c>
    </row>
    <row r="225" spans="1:40" ht="15">
      <c r="A225" s="34" t="s">
        <v>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>
        <v>1</v>
      </c>
      <c r="N225" s="35"/>
      <c r="O225" s="35"/>
      <c r="P225" s="35"/>
      <c r="Q225" s="36"/>
      <c r="R225" s="37">
        <v>121.29</v>
      </c>
      <c r="S225" s="37">
        <f aca="true" t="shared" si="6" ref="S225:S238">R225+(SUM(B225:M225)*5)+N225+O225+P225+Q225</f>
        <v>126.29</v>
      </c>
      <c r="T225" s="35">
        <v>1</v>
      </c>
      <c r="U225" s="35"/>
      <c r="V225" s="35"/>
      <c r="W225" s="35"/>
      <c r="X225" s="35"/>
      <c r="Y225" s="35"/>
      <c r="Z225" s="35"/>
      <c r="AA225" s="35"/>
      <c r="AB225" s="35"/>
      <c r="AC225" s="35">
        <v>1</v>
      </c>
      <c r="AD225" s="35"/>
      <c r="AE225" s="35"/>
      <c r="AF225" s="35"/>
      <c r="AG225" s="35"/>
      <c r="AH225" s="35"/>
      <c r="AI225" s="35"/>
      <c r="AJ225" s="38"/>
      <c r="AK225" s="37">
        <v>118.07</v>
      </c>
      <c r="AL225" s="37">
        <f aca="true" t="shared" si="7" ref="AL225:AL238">AK225+(SUM(T225:AE225)*5)+AF225+AH225+AI225+AJ225</f>
        <v>128.07</v>
      </c>
      <c r="AM225" s="37">
        <f aca="true" t="shared" si="8" ref="AM225:AM238">SUM(AL225,S225)</f>
        <v>254.36</v>
      </c>
      <c r="AN225" s="39">
        <v>1</v>
      </c>
    </row>
    <row r="226" spans="1:40" ht="15">
      <c r="A226" s="34" t="s">
        <v>52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6"/>
      <c r="R226" s="37">
        <v>133.57</v>
      </c>
      <c r="S226" s="37">
        <f t="shared" si="6"/>
        <v>133.57</v>
      </c>
      <c r="T226" s="35"/>
      <c r="U226" s="35">
        <v>1</v>
      </c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8"/>
      <c r="AK226" s="37">
        <v>125.2</v>
      </c>
      <c r="AL226" s="37">
        <f t="shared" si="7"/>
        <v>130.2</v>
      </c>
      <c r="AM226" s="37">
        <f t="shared" si="8"/>
        <v>263.77</v>
      </c>
      <c r="AN226" s="39">
        <v>2</v>
      </c>
    </row>
    <row r="227" spans="1:40" ht="15">
      <c r="A227" s="34" t="s">
        <v>62</v>
      </c>
      <c r="B227" s="35"/>
      <c r="C227" s="35"/>
      <c r="D227" s="35"/>
      <c r="E227" s="35"/>
      <c r="F227" s="35"/>
      <c r="G227" s="35">
        <v>1</v>
      </c>
      <c r="H227" s="35">
        <v>1</v>
      </c>
      <c r="I227" s="35"/>
      <c r="J227" s="35"/>
      <c r="K227" s="35"/>
      <c r="L227" s="35"/>
      <c r="M227" s="35"/>
      <c r="N227" s="35"/>
      <c r="O227" s="35"/>
      <c r="P227" s="35"/>
      <c r="Q227" s="36"/>
      <c r="R227" s="37">
        <v>127.22</v>
      </c>
      <c r="S227" s="37">
        <f t="shared" si="6"/>
        <v>137.22</v>
      </c>
      <c r="T227" s="35"/>
      <c r="U227" s="35"/>
      <c r="V227" s="35">
        <v>1</v>
      </c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8"/>
      <c r="AK227" s="37">
        <v>123.73</v>
      </c>
      <c r="AL227" s="37">
        <f t="shared" si="7"/>
        <v>128.73000000000002</v>
      </c>
      <c r="AM227" s="37">
        <f t="shared" si="8"/>
        <v>265.95000000000005</v>
      </c>
      <c r="AN227" s="39">
        <v>3</v>
      </c>
    </row>
    <row r="228" spans="1:40" ht="15">
      <c r="A228" s="34" t="s">
        <v>127</v>
      </c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6"/>
      <c r="R228" s="37">
        <v>137.84</v>
      </c>
      <c r="S228" s="37">
        <f t="shared" si="6"/>
        <v>137.84</v>
      </c>
      <c r="T228" s="35"/>
      <c r="U228" s="35"/>
      <c r="V228" s="35"/>
      <c r="W228" s="35"/>
      <c r="X228" s="35"/>
      <c r="Y228" s="35"/>
      <c r="Z228" s="35">
        <v>1</v>
      </c>
      <c r="AA228" s="35"/>
      <c r="AB228" s="35"/>
      <c r="AC228" s="35"/>
      <c r="AD228" s="35"/>
      <c r="AE228" s="35"/>
      <c r="AF228" s="35"/>
      <c r="AG228" s="35"/>
      <c r="AH228" s="35"/>
      <c r="AI228" s="35"/>
      <c r="AJ228" s="38"/>
      <c r="AK228" s="37">
        <v>129.58</v>
      </c>
      <c r="AL228" s="37">
        <f t="shared" si="7"/>
        <v>134.58</v>
      </c>
      <c r="AM228" s="37">
        <f t="shared" si="8"/>
        <v>272.42</v>
      </c>
      <c r="AN228" s="39">
        <v>4</v>
      </c>
    </row>
    <row r="229" spans="1:40" ht="15">
      <c r="A229" s="34" t="s">
        <v>51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6"/>
      <c r="R229" s="37">
        <v>136.21</v>
      </c>
      <c r="S229" s="37">
        <f t="shared" si="6"/>
        <v>136.21</v>
      </c>
      <c r="T229" s="35"/>
      <c r="U229" s="35"/>
      <c r="V229" s="35"/>
      <c r="W229" s="35"/>
      <c r="X229" s="35"/>
      <c r="Y229" s="35"/>
      <c r="Z229" s="35">
        <v>1</v>
      </c>
      <c r="AA229" s="35"/>
      <c r="AB229" s="35"/>
      <c r="AC229" s="35"/>
      <c r="AD229" s="35">
        <v>1</v>
      </c>
      <c r="AE229" s="35"/>
      <c r="AF229" s="35"/>
      <c r="AG229" s="35"/>
      <c r="AH229" s="35"/>
      <c r="AI229" s="35"/>
      <c r="AJ229" s="38"/>
      <c r="AK229" s="37">
        <v>129.17</v>
      </c>
      <c r="AL229" s="37">
        <f t="shared" si="7"/>
        <v>139.17</v>
      </c>
      <c r="AM229" s="37">
        <f t="shared" si="8"/>
        <v>275.38</v>
      </c>
      <c r="AN229" s="39">
        <v>5</v>
      </c>
    </row>
    <row r="230" spans="1:40" ht="15">
      <c r="A230" s="28" t="s">
        <v>130</v>
      </c>
      <c r="B230" s="13"/>
      <c r="C230" s="13"/>
      <c r="D230" s="13"/>
      <c r="E230" s="13"/>
      <c r="F230" s="13"/>
      <c r="G230" s="13"/>
      <c r="H230" s="13">
        <v>1</v>
      </c>
      <c r="I230" s="13"/>
      <c r="J230" s="13"/>
      <c r="K230" s="13"/>
      <c r="L230" s="13"/>
      <c r="M230" s="13"/>
      <c r="N230" s="13"/>
      <c r="O230" s="13"/>
      <c r="P230" s="13"/>
      <c r="Q230" s="11"/>
      <c r="R230" s="12">
        <v>141.06</v>
      </c>
      <c r="S230" s="12">
        <f t="shared" si="6"/>
        <v>146.06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24"/>
      <c r="AK230" s="12">
        <v>131.87</v>
      </c>
      <c r="AL230" s="12">
        <f t="shared" si="7"/>
        <v>131.87</v>
      </c>
      <c r="AM230" s="12">
        <f t="shared" si="8"/>
        <v>277.93</v>
      </c>
      <c r="AN230" s="16">
        <v>6</v>
      </c>
    </row>
    <row r="231" spans="1:40" ht="15">
      <c r="A231" s="28" t="s">
        <v>131</v>
      </c>
      <c r="B231" s="13"/>
      <c r="C231" s="13"/>
      <c r="D231" s="13"/>
      <c r="E231" s="13"/>
      <c r="F231" s="13"/>
      <c r="G231" s="13"/>
      <c r="H231" s="13">
        <v>1</v>
      </c>
      <c r="I231" s="13"/>
      <c r="J231" s="13"/>
      <c r="K231" s="13"/>
      <c r="L231" s="13">
        <v>1</v>
      </c>
      <c r="M231" s="13"/>
      <c r="N231" s="13"/>
      <c r="O231" s="13"/>
      <c r="P231" s="13"/>
      <c r="Q231" s="11"/>
      <c r="R231" s="12">
        <v>131.8</v>
      </c>
      <c r="S231" s="12">
        <f t="shared" si="6"/>
        <v>141.8</v>
      </c>
      <c r="T231" s="13"/>
      <c r="U231" s="13">
        <v>1</v>
      </c>
      <c r="V231" s="13"/>
      <c r="W231" s="13"/>
      <c r="X231" s="13">
        <v>1</v>
      </c>
      <c r="Y231" s="13"/>
      <c r="Z231" s="13">
        <v>1</v>
      </c>
      <c r="AA231" s="13"/>
      <c r="AB231" s="13"/>
      <c r="AC231" s="13"/>
      <c r="AD231" s="13"/>
      <c r="AE231" s="13"/>
      <c r="AF231" s="13"/>
      <c r="AG231" s="13"/>
      <c r="AH231" s="13"/>
      <c r="AI231" s="13"/>
      <c r="AJ231" s="24"/>
      <c r="AK231" s="12">
        <v>122.12</v>
      </c>
      <c r="AL231" s="12">
        <f t="shared" si="7"/>
        <v>137.12</v>
      </c>
      <c r="AM231" s="12">
        <f t="shared" si="8"/>
        <v>278.92</v>
      </c>
      <c r="AN231" s="16">
        <v>7</v>
      </c>
    </row>
    <row r="232" spans="1:40" ht="15">
      <c r="A232" s="28" t="s">
        <v>54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>
        <v>1</v>
      </c>
      <c r="M232" s="13"/>
      <c r="N232" s="13"/>
      <c r="O232" s="13"/>
      <c r="P232" s="13"/>
      <c r="Q232" s="11"/>
      <c r="R232" s="12">
        <v>139.5</v>
      </c>
      <c r="S232" s="12">
        <f t="shared" si="6"/>
        <v>144.5</v>
      </c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>
        <v>1</v>
      </c>
      <c r="AE232" s="13"/>
      <c r="AF232" s="13"/>
      <c r="AG232" s="13"/>
      <c r="AH232" s="13"/>
      <c r="AI232" s="13"/>
      <c r="AJ232" s="24"/>
      <c r="AK232" s="12">
        <v>132.39</v>
      </c>
      <c r="AL232" s="12">
        <f t="shared" si="7"/>
        <v>137.39</v>
      </c>
      <c r="AM232" s="12">
        <f t="shared" si="8"/>
        <v>281.89</v>
      </c>
      <c r="AN232" s="16">
        <v>8</v>
      </c>
    </row>
    <row r="233" spans="1:40" ht="15">
      <c r="A233" s="28" t="s">
        <v>128</v>
      </c>
      <c r="B233" s="13"/>
      <c r="C233" s="13">
        <v>1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2">
        <v>139.53</v>
      </c>
      <c r="S233" s="12">
        <f t="shared" si="6"/>
        <v>144.53</v>
      </c>
      <c r="T233" s="13"/>
      <c r="U233" s="13"/>
      <c r="V233" s="13"/>
      <c r="W233" s="13"/>
      <c r="X233" s="13"/>
      <c r="Y233" s="13"/>
      <c r="Z233" s="13"/>
      <c r="AA233" s="13"/>
      <c r="AB233" s="13"/>
      <c r="AC233" s="13">
        <v>1</v>
      </c>
      <c r="AD233" s="13"/>
      <c r="AE233" s="13"/>
      <c r="AF233" s="13"/>
      <c r="AG233" s="13"/>
      <c r="AH233" s="13"/>
      <c r="AI233" s="13"/>
      <c r="AJ233" s="24"/>
      <c r="AK233" s="12">
        <v>133.08</v>
      </c>
      <c r="AL233" s="12">
        <f t="shared" si="7"/>
        <v>138.08</v>
      </c>
      <c r="AM233" s="12">
        <f t="shared" si="8"/>
        <v>282.61</v>
      </c>
      <c r="AN233" s="16">
        <v>9</v>
      </c>
    </row>
    <row r="234" spans="1:40" ht="15">
      <c r="A234" s="28" t="s">
        <v>61</v>
      </c>
      <c r="B234" s="13"/>
      <c r="C234" s="13"/>
      <c r="D234" s="13">
        <v>1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2">
        <v>145.3</v>
      </c>
      <c r="S234" s="12">
        <f t="shared" si="6"/>
        <v>150.3</v>
      </c>
      <c r="T234" s="13"/>
      <c r="U234" s="13">
        <v>1</v>
      </c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24"/>
      <c r="AK234" s="12">
        <v>131.07</v>
      </c>
      <c r="AL234" s="12">
        <f t="shared" si="7"/>
        <v>136.07</v>
      </c>
      <c r="AM234" s="12">
        <f t="shared" si="8"/>
        <v>286.37</v>
      </c>
      <c r="AN234" s="16">
        <v>10</v>
      </c>
    </row>
    <row r="235" spans="1:40" ht="15">
      <c r="A235" s="28" t="s">
        <v>129</v>
      </c>
      <c r="B235" s="13"/>
      <c r="C235" s="13">
        <v>1</v>
      </c>
      <c r="D235" s="13"/>
      <c r="E235" s="13"/>
      <c r="F235" s="13"/>
      <c r="G235" s="13"/>
      <c r="H235" s="13">
        <v>1</v>
      </c>
      <c r="I235" s="13"/>
      <c r="J235" s="13"/>
      <c r="K235" s="13"/>
      <c r="L235" s="13"/>
      <c r="M235" s="13"/>
      <c r="N235" s="13"/>
      <c r="O235" s="13"/>
      <c r="P235" s="13"/>
      <c r="Q235" s="11"/>
      <c r="R235" s="12">
        <v>143.04</v>
      </c>
      <c r="S235" s="12">
        <f t="shared" si="6"/>
        <v>153.04</v>
      </c>
      <c r="T235" s="10"/>
      <c r="U235" s="10"/>
      <c r="V235" s="10"/>
      <c r="W235" s="10"/>
      <c r="X235" s="10"/>
      <c r="Y235" s="10"/>
      <c r="Z235" s="10">
        <v>1</v>
      </c>
      <c r="AA235" s="10"/>
      <c r="AB235" s="10"/>
      <c r="AC235" s="10"/>
      <c r="AD235" s="10"/>
      <c r="AE235" s="10"/>
      <c r="AF235" s="13"/>
      <c r="AG235" s="13"/>
      <c r="AH235" s="13"/>
      <c r="AI235" s="13"/>
      <c r="AJ235" s="24"/>
      <c r="AK235" s="12">
        <v>137.54</v>
      </c>
      <c r="AL235" s="12">
        <f t="shared" si="7"/>
        <v>142.54</v>
      </c>
      <c r="AM235" s="12">
        <f t="shared" si="8"/>
        <v>295.58</v>
      </c>
      <c r="AN235" s="16">
        <v>11</v>
      </c>
    </row>
    <row r="236" spans="1:40" ht="15">
      <c r="A236" s="28" t="s">
        <v>132</v>
      </c>
      <c r="B236" s="13"/>
      <c r="C236" s="13"/>
      <c r="D236" s="13"/>
      <c r="E236" s="13">
        <v>1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/>
      <c r="R236" s="12">
        <v>158.41</v>
      </c>
      <c r="S236" s="12">
        <f t="shared" si="6"/>
        <v>163.41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24"/>
      <c r="AK236" s="12">
        <v>147.49</v>
      </c>
      <c r="AL236" s="12">
        <f t="shared" si="7"/>
        <v>147.49</v>
      </c>
      <c r="AM236" s="12">
        <f t="shared" si="8"/>
        <v>310.9</v>
      </c>
      <c r="AN236" s="16">
        <v>12</v>
      </c>
    </row>
    <row r="237" spans="1:40" ht="15">
      <c r="A237" s="28" t="s">
        <v>50</v>
      </c>
      <c r="B237" s="13"/>
      <c r="C237" s="13"/>
      <c r="D237" s="13"/>
      <c r="E237" s="13"/>
      <c r="F237" s="13"/>
      <c r="G237" s="13"/>
      <c r="H237" s="13">
        <v>1</v>
      </c>
      <c r="I237" s="13"/>
      <c r="J237" s="13"/>
      <c r="K237" s="13"/>
      <c r="L237" s="13"/>
      <c r="M237" s="13"/>
      <c r="N237" s="13"/>
      <c r="O237" s="13"/>
      <c r="P237" s="13"/>
      <c r="Q237" s="11"/>
      <c r="R237" s="12">
        <v>147.02</v>
      </c>
      <c r="S237" s="12">
        <f t="shared" si="6"/>
        <v>152.02</v>
      </c>
      <c r="T237" s="13"/>
      <c r="U237" s="13">
        <v>1</v>
      </c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>
        <v>20</v>
      </c>
      <c r="AI237" s="13"/>
      <c r="AJ237" s="24"/>
      <c r="AK237" s="12">
        <v>136.77</v>
      </c>
      <c r="AL237" s="12">
        <f t="shared" si="7"/>
        <v>161.77</v>
      </c>
      <c r="AM237" s="12">
        <f t="shared" si="8"/>
        <v>313.79</v>
      </c>
      <c r="AN237" s="16">
        <v>13</v>
      </c>
    </row>
    <row r="238" spans="1:40" ht="15">
      <c r="A238" s="28" t="s">
        <v>133</v>
      </c>
      <c r="B238" s="13"/>
      <c r="C238" s="13"/>
      <c r="D238" s="13">
        <v>1</v>
      </c>
      <c r="E238" s="13"/>
      <c r="F238" s="13"/>
      <c r="G238" s="13"/>
      <c r="H238" s="13">
        <v>1</v>
      </c>
      <c r="I238" s="13"/>
      <c r="J238" s="13"/>
      <c r="K238" s="13"/>
      <c r="L238" s="13"/>
      <c r="M238" s="13"/>
      <c r="N238" s="13"/>
      <c r="O238" s="13"/>
      <c r="P238" s="13"/>
      <c r="Q238" s="11"/>
      <c r="R238" s="12">
        <v>161.1</v>
      </c>
      <c r="S238" s="12">
        <f t="shared" si="6"/>
        <v>171.1</v>
      </c>
      <c r="T238" s="13"/>
      <c r="U238" s="13">
        <v>1</v>
      </c>
      <c r="V238" s="13">
        <v>1</v>
      </c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24"/>
      <c r="AK238" s="12">
        <v>156.6</v>
      </c>
      <c r="AL238" s="12">
        <f t="shared" si="7"/>
        <v>166.6</v>
      </c>
      <c r="AM238" s="12">
        <f t="shared" si="8"/>
        <v>337.7</v>
      </c>
      <c r="AN238" s="16">
        <v>14</v>
      </c>
    </row>
    <row r="239" spans="1:40" ht="15">
      <c r="A239" s="28" t="s">
        <v>53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2">
        <v>144.97</v>
      </c>
      <c r="S239" s="12">
        <f aca="true" t="shared" si="9" ref="S239">R239+(SUM(B239:M239)*5)+N239+O239+P239+Q239</f>
        <v>144.97</v>
      </c>
      <c r="T239" s="13"/>
      <c r="U239" s="13">
        <v>1</v>
      </c>
      <c r="V239" s="13"/>
      <c r="W239" s="13"/>
      <c r="X239" s="13"/>
      <c r="Y239" s="13"/>
      <c r="Z239" s="13"/>
      <c r="AA239" s="13">
        <v>1</v>
      </c>
      <c r="AB239" s="13"/>
      <c r="AC239" s="13"/>
      <c r="AD239" s="13"/>
      <c r="AE239" s="13"/>
      <c r="AF239" s="13"/>
      <c r="AG239" s="13"/>
      <c r="AH239" s="13"/>
      <c r="AI239" s="13"/>
      <c r="AJ239" s="24" t="s">
        <v>145</v>
      </c>
      <c r="AK239" s="12">
        <v>130.55</v>
      </c>
      <c r="AL239" s="26" t="e">
        <f aca="true" t="shared" si="10" ref="AL239">AK239+(SUM(T239:AE239)*5)+AF239+AH239+AI239+AJ239</f>
        <v>#VALUE!</v>
      </c>
      <c r="AM239" s="26" t="e">
        <f aca="true" t="shared" si="11" ref="AM239">SUM(AL239,S239)</f>
        <v>#VALUE!</v>
      </c>
      <c r="AN239" s="16">
        <v>15</v>
      </c>
    </row>
  </sheetData>
  <mergeCells count="88">
    <mergeCell ref="AE85:AH85"/>
    <mergeCell ref="S86:AB86"/>
    <mergeCell ref="B63:L63"/>
    <mergeCell ref="B85:L85"/>
    <mergeCell ref="S85:AB85"/>
    <mergeCell ref="T84:AD84"/>
    <mergeCell ref="B109:M109"/>
    <mergeCell ref="B118:Q118"/>
    <mergeCell ref="T118:AK118"/>
    <mergeCell ref="B119:M119"/>
    <mergeCell ref="N119:P119"/>
    <mergeCell ref="T119:AF119"/>
    <mergeCell ref="AH119:AJ119"/>
    <mergeCell ref="N109:P109"/>
    <mergeCell ref="T109:AF109"/>
    <mergeCell ref="AH109:AJ109"/>
    <mergeCell ref="T221:AK221"/>
    <mergeCell ref="T222:AF222"/>
    <mergeCell ref="T223:AF223"/>
    <mergeCell ref="AG223:AJ223"/>
    <mergeCell ref="AG222:AJ222"/>
    <mergeCell ref="B221:Q221"/>
    <mergeCell ref="N222:P222"/>
    <mergeCell ref="N223:P223"/>
    <mergeCell ref="B222:M222"/>
    <mergeCell ref="B223:M223"/>
    <mergeCell ref="B179:M179"/>
    <mergeCell ref="N179:P179"/>
    <mergeCell ref="T179:AF179"/>
    <mergeCell ref="B177:Q177"/>
    <mergeCell ref="T177:AK177"/>
    <mergeCell ref="B178:M178"/>
    <mergeCell ref="N178:P178"/>
    <mergeCell ref="T178:AF178"/>
    <mergeCell ref="AG178:AJ178"/>
    <mergeCell ref="AG179:AJ179"/>
    <mergeCell ref="B150:M150"/>
    <mergeCell ref="N150:P150"/>
    <mergeCell ref="T150:AF150"/>
    <mergeCell ref="T120:AF120"/>
    <mergeCell ref="AH120:AJ120"/>
    <mergeCell ref="B148:Q148"/>
    <mergeCell ref="T148:AK148"/>
    <mergeCell ref="B149:M149"/>
    <mergeCell ref="N149:P149"/>
    <mergeCell ref="B120:M120"/>
    <mergeCell ref="N120:P120"/>
    <mergeCell ref="T149:AF149"/>
    <mergeCell ref="AG149:AJ149"/>
    <mergeCell ref="AG150:AJ150"/>
    <mergeCell ref="B107:Q107"/>
    <mergeCell ref="T107:AK107"/>
    <mergeCell ref="B108:M108"/>
    <mergeCell ref="N108:P108"/>
    <mergeCell ref="T108:AF108"/>
    <mergeCell ref="AH108:AJ108"/>
    <mergeCell ref="T97:AF97"/>
    <mergeCell ref="AH97:AJ97"/>
    <mergeCell ref="B62:R62"/>
    <mergeCell ref="B71:R71"/>
    <mergeCell ref="B72:L72"/>
    <mergeCell ref="B73:L73"/>
    <mergeCell ref="B96:M96"/>
    <mergeCell ref="B95:Q95"/>
    <mergeCell ref="T95:AK95"/>
    <mergeCell ref="N96:P96"/>
    <mergeCell ref="T96:AF96"/>
    <mergeCell ref="AH96:AJ96"/>
    <mergeCell ref="B64:L64"/>
    <mergeCell ref="B97:M97"/>
    <mergeCell ref="B86:L86"/>
    <mergeCell ref="AE86:AH86"/>
    <mergeCell ref="B44:R44"/>
    <mergeCell ref="B45:L45"/>
    <mergeCell ref="B46:L46"/>
    <mergeCell ref="B54:L54"/>
    <mergeCell ref="N97:P97"/>
    <mergeCell ref="B52:R52"/>
    <mergeCell ref="B53:L53"/>
    <mergeCell ref="B27:R27"/>
    <mergeCell ref="B28:L28"/>
    <mergeCell ref="B29:L29"/>
    <mergeCell ref="B14:R14"/>
    <mergeCell ref="B15:L15"/>
    <mergeCell ref="B16:L16"/>
    <mergeCell ref="B5:R5"/>
    <mergeCell ref="B6:L6"/>
    <mergeCell ref="B7:L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Inge</cp:lastModifiedBy>
  <dcterms:created xsi:type="dcterms:W3CDTF">2013-01-25T16:02:29Z</dcterms:created>
  <dcterms:modified xsi:type="dcterms:W3CDTF">2014-02-01T21:48:44Z</dcterms:modified>
  <cp:category/>
  <cp:version/>
  <cp:contentType/>
  <cp:contentStatus/>
</cp:coreProperties>
</file>