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5"/>
  </bookViews>
  <sheets>
    <sheet name="Pony enkelspan" sheetId="1" r:id="rId1"/>
    <sheet name="Pony Tweespan" sheetId="2" r:id="rId2"/>
    <sheet name="Paard enkelspan" sheetId="3" r:id="rId3"/>
    <sheet name="Paard Tweespan" sheetId="4" r:id="rId4"/>
    <sheet name="Jeugd" sheetId="5" r:id="rId5"/>
    <sheet name="Toppers" sheetId="6" r:id="rId6"/>
    <sheet name="Blad7" sheetId="7" r:id="rId7"/>
  </sheets>
  <definedNames>
    <definedName name="_xlnm.Print_Area" localSheetId="4">'Jeugd'!$AH$84:$BK$95</definedName>
    <definedName name="_xlnm.Print_Area" localSheetId="2">'Paard enkelspan'!$A$1:$BK$19</definedName>
    <definedName name="_xlnm.Print_Area" localSheetId="3">'Paard Tweespan'!$A$1:$BK$15</definedName>
    <definedName name="_xlnm.Print_Area" localSheetId="0">'Pony enkelspan'!$A$1:$BK$17</definedName>
    <definedName name="_xlnm.Print_Area" localSheetId="1">'Pony Tweespan'!$A$1:$BK$18</definedName>
    <definedName name="_xlnm.Print_Area" localSheetId="5">'Toppers'!$A$4:$BC$11</definedName>
  </definedNames>
  <calcPr fullCalcOnLoad="1"/>
</workbook>
</file>

<file path=xl/sharedStrings.xml><?xml version="1.0" encoding="utf-8"?>
<sst xmlns="http://schemas.openxmlformats.org/spreadsheetml/2006/main" count="927" uniqueCount="262">
  <si>
    <t xml:space="preserve"> </t>
  </si>
  <si>
    <t>straf</t>
  </si>
  <si>
    <t>gereden</t>
  </si>
  <si>
    <t>totaal</t>
  </si>
  <si>
    <t>plaats</t>
  </si>
  <si>
    <t xml:space="preserve">RUBRIEK ENKELSPAN PONY 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</si>
  <si>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</si>
  <si>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</si>
  <si>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</si>
  <si>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</si>
  <si>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</si>
  <si>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</si>
  <si>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</si>
  <si>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adres</t>
  </si>
  <si>
    <t>Plaats</t>
  </si>
  <si>
    <t>telefoon</t>
  </si>
  <si>
    <t>email</t>
  </si>
  <si>
    <t>hind</t>
  </si>
  <si>
    <t>sec</t>
  </si>
  <si>
    <t>R1</t>
  </si>
  <si>
    <t>R2</t>
  </si>
  <si>
    <t>R1+R2</t>
  </si>
  <si>
    <t>Straf</t>
  </si>
  <si>
    <t>Gereden</t>
  </si>
  <si>
    <t>Tijds</t>
  </si>
  <si>
    <t xml:space="preserve">Tot. straf </t>
  </si>
  <si>
    <t>Tot. straf</t>
  </si>
  <si>
    <t>prijzen</t>
  </si>
  <si>
    <t>Rubriek Vierspan Paarden</t>
  </si>
  <si>
    <t>sec.</t>
  </si>
  <si>
    <t>Tijd</t>
  </si>
  <si>
    <t>over</t>
  </si>
  <si>
    <t>seconden</t>
  </si>
  <si>
    <t>geld</t>
  </si>
  <si>
    <t>Nr.</t>
  </si>
  <si>
    <t>N / D</t>
  </si>
  <si>
    <t>Schrijding</t>
  </si>
  <si>
    <t>R 1</t>
  </si>
  <si>
    <t>R 2</t>
  </si>
  <si>
    <t>Rubriek Vierspan pony's</t>
  </si>
  <si>
    <t>Rubriek tweespan paarden</t>
  </si>
  <si>
    <t>Reserve</t>
  </si>
  <si>
    <t>overige</t>
  </si>
  <si>
    <t>punten</t>
  </si>
  <si>
    <t>Starttijd vanaf</t>
  </si>
  <si>
    <t>RUBRIEK ENKEL PAARD</t>
  </si>
  <si>
    <t>RUBRIEK TWEESPAN PONY</t>
  </si>
  <si>
    <t>RUBRIEK TWEESPAN PAARD</t>
  </si>
  <si>
    <t>RUBRIEK:  Bixie ( t/m 12 jaar</t>
  </si>
  <si>
    <t>RUBRIEK: Jeugd 1 ( 13 t/m  15 jaar )</t>
  </si>
  <si>
    <t>Koning Jens</t>
  </si>
  <si>
    <t>Odoornerstraat 13</t>
  </si>
  <si>
    <t>Ees</t>
  </si>
  <si>
    <t>Scheuten Judith</t>
  </si>
  <si>
    <t>Echelpoelweg 34</t>
  </si>
  <si>
    <t>Weerselo</t>
  </si>
  <si>
    <t>Wanstrath Karl Heinz</t>
  </si>
  <si>
    <t>Bramsche</t>
  </si>
  <si>
    <t>D</t>
  </si>
  <si>
    <t>Maaskant Alwin</t>
  </si>
  <si>
    <t>Losser</t>
  </si>
  <si>
    <t>Rijborsch Monique</t>
  </si>
  <si>
    <t>Huttenweg 1</t>
  </si>
  <si>
    <t>Tilligte</t>
  </si>
  <si>
    <t>Ambt Delden</t>
  </si>
  <si>
    <t xml:space="preserve">N </t>
  </si>
  <si>
    <t>Mulder Eric</t>
  </si>
  <si>
    <t>Dalfsen</t>
  </si>
  <si>
    <t>Ankone Roy</t>
  </si>
  <si>
    <t>Zevenblad 92</t>
  </si>
  <si>
    <t>Hammink Marijke</t>
  </si>
  <si>
    <t>Bornerbroek</t>
  </si>
  <si>
    <t>N</t>
  </si>
  <si>
    <t>Rijssen</t>
  </si>
  <si>
    <t>Weusthof Mark</t>
  </si>
  <si>
    <t>Rossum</t>
  </si>
  <si>
    <t xml:space="preserve">N  </t>
  </si>
  <si>
    <t>Harmsel ter Herman</t>
  </si>
  <si>
    <t>Peters Dennis</t>
  </si>
  <si>
    <t>Lonneker</t>
  </si>
  <si>
    <t>Heus Hans</t>
  </si>
  <si>
    <t>Eerbeek</t>
  </si>
  <si>
    <t>Evers Anne Marie</t>
  </si>
  <si>
    <t>Beldsweg 6a</t>
  </si>
  <si>
    <t>Hengelo</t>
  </si>
  <si>
    <t>Smegen Alwin</t>
  </si>
  <si>
    <t>Dorpsstraat 16</t>
  </si>
  <si>
    <t>Deurningen</t>
  </si>
  <si>
    <t>v.d. Kamp sr.</t>
  </si>
  <si>
    <t>Putten</t>
  </si>
  <si>
    <t>Leferink Jauke</t>
  </si>
  <si>
    <t>Denekamp</t>
  </si>
  <si>
    <t>Enschede</t>
  </si>
  <si>
    <t>Kleinjan Arjan</t>
  </si>
  <si>
    <t>Wierden</t>
  </si>
  <si>
    <t>Emlichheim</t>
  </si>
  <si>
    <t>Ringe</t>
  </si>
  <si>
    <t>Coper Herbert</t>
  </si>
  <si>
    <t>Bad Bentheim</t>
  </si>
  <si>
    <t>Oldenzaal</t>
  </si>
  <si>
    <t>Letteboer Raymond</t>
  </si>
  <si>
    <t>Egbrink Rens</t>
  </si>
  <si>
    <t>Harink Patrick</t>
  </si>
  <si>
    <t>Vasse</t>
  </si>
  <si>
    <t>Oud Ootmarsum</t>
  </si>
  <si>
    <t>EUREGIO INDOOR MENNEN DENEKAMP 15  NOVEMBER 2014</t>
  </si>
  <si>
    <t>EUREGIO CUP INDOOR MENNEN DENEKAMP 15  NOVEMBER 2014</t>
  </si>
  <si>
    <t>EUREGIO CUP INDOOR MENNEN DENEKAMP 16  NOVEMBER 2014</t>
  </si>
  <si>
    <t>EUREGIO CUP INDOOR MENNEN DENEKAMP 16 NOVEMBER 2014</t>
  </si>
  <si>
    <t xml:space="preserve">Korte Kampen </t>
  </si>
  <si>
    <t>Tubbergen v. Judith</t>
  </si>
  <si>
    <t>Spoel v.d. Lisanne</t>
  </si>
  <si>
    <t>Heeke Sebastian</t>
  </si>
  <si>
    <t>Prozessionsweg 85</t>
  </si>
  <si>
    <t>Ibbenburen</t>
  </si>
  <si>
    <t>Dijkhuis Rob</t>
  </si>
  <si>
    <t>Hagbrugweg 1</t>
  </si>
  <si>
    <t>Gelselaar</t>
  </si>
  <si>
    <t>Braakmann Anja</t>
  </si>
  <si>
    <t>Uelsenerstr. 56</t>
  </si>
  <si>
    <t>Halle</t>
  </si>
  <si>
    <t>Heek-Bobbink Haitske</t>
  </si>
  <si>
    <t>Lonnekerweg 242</t>
  </si>
  <si>
    <t>Beltstraat 13</t>
  </si>
  <si>
    <t>Spoolder Tomas</t>
  </si>
  <si>
    <t>De Pol 15a</t>
  </si>
  <si>
    <t>Haulo Cees</t>
  </si>
  <si>
    <t>De Pol 20</t>
  </si>
  <si>
    <t>Veurink Henk</t>
  </si>
  <si>
    <t>Oaleweg 2</t>
  </si>
  <si>
    <t>Stegeman Bjorn</t>
  </si>
  <si>
    <t>Flierveldsweg 34</t>
  </si>
  <si>
    <t>Kleinjan Aran</t>
  </si>
  <si>
    <t>Grimbergerweg 7</t>
  </si>
  <si>
    <t>Spit Theo</t>
  </si>
  <si>
    <t>Linderstraat 37</t>
  </si>
  <si>
    <t>Heek Anne</t>
  </si>
  <si>
    <t>Ankone Wies</t>
  </si>
  <si>
    <t>Mentink Eline</t>
  </si>
  <si>
    <t>Gammelkerstr. 7</t>
  </si>
  <si>
    <t>Kleinjan Lisa</t>
  </si>
  <si>
    <t>Hermelink Bo</t>
  </si>
  <si>
    <t>De Kerkuil 49</t>
  </si>
  <si>
    <t>Amerongen v.Lieke</t>
  </si>
  <si>
    <t>Strootbeekweg 10</t>
  </si>
  <si>
    <t>Twekkelo</t>
  </si>
  <si>
    <t>Europaweg 18</t>
  </si>
  <si>
    <t>Schoonebeek</t>
  </si>
  <si>
    <t>Holties Marieke</t>
  </si>
  <si>
    <t>Reizevoort Jelmer</t>
  </si>
  <si>
    <t>Nieuwegrensweg 41</t>
  </si>
  <si>
    <t>Deen v.d. Victoria</t>
  </si>
  <si>
    <t>Völker Judith</t>
  </si>
  <si>
    <t>Uelsen</t>
  </si>
  <si>
    <t>Groene Karina</t>
  </si>
  <si>
    <t>Wilsumer strasse</t>
  </si>
  <si>
    <t>Hoogstede</t>
  </si>
  <si>
    <t xml:space="preserve">Donders Pascal </t>
  </si>
  <si>
    <t>Uelserweg 142 a</t>
  </si>
  <si>
    <t>Mander</t>
  </si>
  <si>
    <t>Uelserweg 142a</t>
  </si>
  <si>
    <t>Ekkel Jan</t>
  </si>
  <si>
    <t>Lenger Timo</t>
  </si>
  <si>
    <t>Striependiek 7</t>
  </si>
  <si>
    <t>Itterbeck</t>
  </si>
  <si>
    <t>Schut Graciélle</t>
  </si>
  <si>
    <t>Paandersdijk 2</t>
  </si>
  <si>
    <t>Beuningen</t>
  </si>
  <si>
    <t>Schut Graciélla</t>
  </si>
  <si>
    <t>Schut Gerard</t>
  </si>
  <si>
    <t>Hans Henk</t>
  </si>
  <si>
    <t>Lambertsdijk 3</t>
  </si>
  <si>
    <t>Den Velde</t>
  </si>
  <si>
    <t>Dusenberg Karl Herman</t>
  </si>
  <si>
    <t>Aulen diek 2</t>
  </si>
  <si>
    <t>Westhuis Karl</t>
  </si>
  <si>
    <t>Holties Arjen</t>
  </si>
  <si>
    <t>Invalsweg 16</t>
  </si>
  <si>
    <t>Overdinkel</t>
  </si>
  <si>
    <t>Klompmaker Manfred</t>
  </si>
  <si>
    <t>Ramakersdiek 5</t>
  </si>
  <si>
    <t>Laar</t>
  </si>
  <si>
    <t>van der Sluis Marianne</t>
  </si>
  <si>
    <t>Schneiders Daniel</t>
  </si>
  <si>
    <t>Walter Jaqueline</t>
  </si>
  <si>
    <t>Bügener Michael</t>
  </si>
  <si>
    <t>Nijeboer Rikus</t>
  </si>
  <si>
    <t>Hardenberg</t>
  </si>
  <si>
    <t>Hondsdraf 47</t>
  </si>
  <si>
    <t>Schotz Friedrich</t>
  </si>
  <si>
    <t>Haselaarweg 44</t>
  </si>
  <si>
    <t>Lenderink Wouter</t>
  </si>
  <si>
    <t>Haaksbergen</t>
  </si>
  <si>
    <t>Nieuwegrensweg 37</t>
  </si>
  <si>
    <t>Moss Carsten</t>
  </si>
  <si>
    <t>Fledderstr. 27</t>
  </si>
  <si>
    <t>Wietmarschen</t>
  </si>
  <si>
    <t>Brink van Demi</t>
  </si>
  <si>
    <t>Kerkstraat 37</t>
  </si>
  <si>
    <t>Brink van den Denise</t>
  </si>
  <si>
    <t>Sandmann Christoph</t>
  </si>
  <si>
    <t>Simmelink Herman</t>
  </si>
  <si>
    <t>Elsmansdijk 19</t>
  </si>
  <si>
    <t>Neede</t>
  </si>
  <si>
    <t>B</t>
  </si>
  <si>
    <t>Spek Edwin</t>
  </si>
  <si>
    <t>Leys Tom</t>
  </si>
  <si>
    <t>Lier België</t>
  </si>
  <si>
    <t>Lähden</t>
  </si>
  <si>
    <t>Gronau Epe</t>
  </si>
  <si>
    <t>Petershagen</t>
  </si>
  <si>
    <t>Lohne</t>
  </si>
  <si>
    <t>Dangel Korbinian</t>
  </si>
  <si>
    <t xml:space="preserve"> Engbers Tom</t>
  </si>
  <si>
    <t>Anne Sandmann</t>
  </si>
  <si>
    <t>ter Harmsel Antonie</t>
  </si>
  <si>
    <t>Wevers Marthijn</t>
  </si>
  <si>
    <t>Kämpe 1</t>
  </si>
  <si>
    <t>Haselünne</t>
  </si>
  <si>
    <t>Almelo</t>
  </si>
  <si>
    <t>Entersestraat 8</t>
  </si>
  <si>
    <t>Reuvers Britt</t>
  </si>
  <si>
    <t>Holties Marnix</t>
  </si>
  <si>
    <t>Kehrbaum Nicole</t>
  </si>
  <si>
    <t>Inholte Louisa</t>
  </si>
  <si>
    <t>Rökker Wilhelm</t>
  </si>
  <si>
    <t>Binnenborgerstr. 5</t>
  </si>
  <si>
    <t>Esche</t>
  </si>
  <si>
    <t>Meissner Forian</t>
  </si>
  <si>
    <t>Sieben Bauern 140</t>
  </si>
  <si>
    <t>Minden</t>
  </si>
  <si>
    <t>Brenner dr.</t>
  </si>
  <si>
    <t>Sameren</t>
  </si>
  <si>
    <t>Ambt-Delden</t>
  </si>
  <si>
    <t>Koerhuis Mart</t>
  </si>
  <si>
    <t>Enkstraat 98a</t>
  </si>
  <si>
    <t>Raalte</t>
  </si>
  <si>
    <t>Jütting Mathilde</t>
  </si>
  <si>
    <t>Donders Pascal</t>
  </si>
  <si>
    <t>Wintgens Andreas</t>
  </si>
  <si>
    <t>Aachen</t>
  </si>
  <si>
    <t>5a</t>
  </si>
  <si>
    <t>b</t>
  </si>
  <si>
    <t>c</t>
  </si>
  <si>
    <t>d</t>
  </si>
  <si>
    <t>e</t>
  </si>
  <si>
    <t>8a</t>
  </si>
  <si>
    <t>Donders Glenn</t>
  </si>
  <si>
    <t>el</t>
  </si>
  <si>
    <t>16,00 uur</t>
  </si>
  <si>
    <t>RUBRIEK: Finale</t>
  </si>
  <si>
    <t>17,00 uur</t>
  </si>
  <si>
    <t>Hindernissen finale ronde</t>
  </si>
  <si>
    <t>4a</t>
  </si>
  <si>
    <t>Extra</t>
  </si>
  <si>
    <t>Staf</t>
  </si>
  <si>
    <t>Punten</t>
  </si>
  <si>
    <t>EL</t>
  </si>
  <si>
    <t>Bo Hermelink</t>
  </si>
  <si>
    <t>Dijkhuis Dieneke</t>
  </si>
  <si>
    <t>x</t>
  </si>
  <si>
    <t>Lemco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</si>
</sst>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.00_-"/>
    <numFmt numFmtId="173" formatCode="0#########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.5"/>
      <name val="Verdan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2" fillId="0" borderId="10" xfId="56" applyBorder="1" applyAlignment="1">
      <alignment horizontal="center"/>
      <protection/>
    </xf>
    <xf numFmtId="0" fontId="2" fillId="0" borderId="10" xfId="56" applyBorder="1" applyAlignment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14" xfId="56" applyBorder="1" applyAlignment="1">
      <alignment horizontal="center"/>
      <protection/>
    </xf>
    <xf numFmtId="0" fontId="2" fillId="0" borderId="14" xfId="56" applyBorder="1" applyAlignment="1">
      <alignment/>
      <protection/>
    </xf>
    <xf numFmtId="0" fontId="2" fillId="33" borderId="15" xfId="56" applyFill="1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 applyAlignment="1">
      <alignment horizontal="center"/>
      <protection/>
    </xf>
    <xf numFmtId="0" fontId="2" fillId="0" borderId="16" xfId="56" applyBorder="1" applyAlignment="1">
      <alignment/>
      <protection/>
    </xf>
    <xf numFmtId="0" fontId="5" fillId="0" borderId="15" xfId="56" applyFont="1" applyBorder="1">
      <alignment/>
      <protection/>
    </xf>
    <xf numFmtId="2" fontId="2" fillId="0" borderId="15" xfId="56" applyNumberFormat="1" applyBorder="1">
      <alignment/>
      <protection/>
    </xf>
    <xf numFmtId="2" fontId="2" fillId="34" borderId="15" xfId="56" applyNumberFormat="1" applyFill="1" applyBorder="1">
      <alignment/>
      <protection/>
    </xf>
    <xf numFmtId="0" fontId="4" fillId="0" borderId="15" xfId="56" applyFont="1" applyBorder="1">
      <alignment/>
      <protection/>
    </xf>
    <xf numFmtId="0" fontId="3" fillId="0" borderId="15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2" fillId="33" borderId="15" xfId="56" applyFill="1" applyBorder="1" applyAlignment="1">
      <alignment horizontal="center"/>
      <protection/>
    </xf>
    <xf numFmtId="0" fontId="2" fillId="0" borderId="15" xfId="56" applyBorder="1" applyAlignment="1">
      <alignment horizontal="center"/>
      <protection/>
    </xf>
    <xf numFmtId="0" fontId="3" fillId="0" borderId="15" xfId="56" applyFont="1" applyFill="1" applyBorder="1" applyAlignment="1">
      <alignment horizontal="left"/>
      <protection/>
    </xf>
    <xf numFmtId="0" fontId="2" fillId="35" borderId="0" xfId="56" applyFill="1" applyAlignment="1">
      <alignment horizontal="center"/>
      <protection/>
    </xf>
    <xf numFmtId="2" fontId="2" fillId="0" borderId="10" xfId="56" applyNumberFormat="1" applyBorder="1">
      <alignment/>
      <protection/>
    </xf>
    <xf numFmtId="2" fontId="2" fillId="0" borderId="14" xfId="56" applyNumberFormat="1" applyBorder="1" applyAlignment="1">
      <alignment horizontal="center"/>
      <protection/>
    </xf>
    <xf numFmtId="2" fontId="2" fillId="0" borderId="16" xfId="56" applyNumberForma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6" fillId="0" borderId="17" xfId="56" applyFont="1" applyFill="1" applyBorder="1" applyAlignment="1">
      <alignment horizontal="left"/>
      <protection/>
    </xf>
    <xf numFmtId="0" fontId="6" fillId="0" borderId="17" xfId="56" applyFont="1" applyBorder="1" applyAlignment="1">
      <alignment horizontal="left"/>
      <protection/>
    </xf>
    <xf numFmtId="0" fontId="6" fillId="0" borderId="18" xfId="56" applyFont="1" applyFill="1" applyBorder="1" applyAlignment="1">
      <alignment horizontal="left"/>
      <protection/>
    </xf>
    <xf numFmtId="0" fontId="2" fillId="0" borderId="15" xfId="56" applyFill="1" applyBorder="1">
      <alignment/>
      <protection/>
    </xf>
    <xf numFmtId="0" fontId="2" fillId="0" borderId="12" xfId="56" applyFill="1" applyBorder="1">
      <alignment/>
      <protection/>
    </xf>
    <xf numFmtId="0" fontId="2" fillId="0" borderId="19" xfId="56" applyFill="1" applyBorder="1">
      <alignment/>
      <protection/>
    </xf>
    <xf numFmtId="0" fontId="2" fillId="0" borderId="10" xfId="56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56" applyFont="1">
      <alignment/>
      <protection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0" fillId="36" borderId="15" xfId="0" applyNumberFormat="1" applyFill="1" applyBorder="1" applyAlignment="1">
      <alignment/>
    </xf>
    <xf numFmtId="0" fontId="4" fillId="37" borderId="15" xfId="0" applyFont="1" applyFill="1" applyBorder="1" applyAlignment="1">
      <alignment horizontal="center"/>
    </xf>
    <xf numFmtId="172" fontId="9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2" borderId="15" xfId="0" applyFont="1" applyFill="1" applyBorder="1" applyAlignment="1">
      <alignment/>
    </xf>
    <xf numFmtId="0" fontId="2" fillId="2" borderId="15" xfId="56" applyFill="1" applyBorder="1">
      <alignment/>
      <protection/>
    </xf>
    <xf numFmtId="0" fontId="2" fillId="0" borderId="0" xfId="56" applyAlignment="1">
      <alignment horizontal="center"/>
      <protection/>
    </xf>
    <xf numFmtId="0" fontId="2" fillId="38" borderId="0" xfId="56" applyFill="1" applyAlignment="1">
      <alignment horizontal="center"/>
      <protection/>
    </xf>
    <xf numFmtId="0" fontId="2" fillId="39" borderId="0" xfId="56" applyFill="1" applyAlignment="1">
      <alignment horizontal="center"/>
      <protection/>
    </xf>
    <xf numFmtId="0" fontId="2" fillId="0" borderId="0" xfId="56" applyFill="1" applyAlignment="1">
      <alignment horizontal="center"/>
      <protection/>
    </xf>
    <xf numFmtId="0" fontId="2" fillId="40" borderId="0" xfId="56" applyFill="1" applyAlignment="1">
      <alignment horizontal="center"/>
      <protection/>
    </xf>
    <xf numFmtId="0" fontId="2" fillId="41" borderId="0" xfId="56" applyFill="1" applyAlignment="1">
      <alignment horizontal="center"/>
      <protection/>
    </xf>
    <xf numFmtId="0" fontId="50" fillId="0" borderId="0" xfId="0" applyFont="1" applyAlignment="1">
      <alignment/>
    </xf>
    <xf numFmtId="0" fontId="4" fillId="0" borderId="13" xfId="56" applyFont="1" applyBorder="1" applyAlignment="1">
      <alignment horizontal="left"/>
      <protection/>
    </xf>
    <xf numFmtId="0" fontId="37" fillId="0" borderId="15" xfId="44" applyFill="1" applyBorder="1" applyAlignment="1" applyProtection="1">
      <alignment/>
      <protection/>
    </xf>
    <xf numFmtId="0" fontId="37" fillId="0" borderId="15" xfId="44" applyBorder="1" applyAlignment="1" applyProtection="1">
      <alignment/>
      <protection/>
    </xf>
    <xf numFmtId="0" fontId="2" fillId="0" borderId="15" xfId="56" applyNumberFormat="1" applyBorder="1">
      <alignment/>
      <protection/>
    </xf>
    <xf numFmtId="0" fontId="2" fillId="0" borderId="15" xfId="56" applyFont="1" applyFill="1" applyBorder="1">
      <alignment/>
      <protection/>
    </xf>
    <xf numFmtId="0" fontId="2" fillId="0" borderId="15" xfId="56" applyFont="1" applyBorder="1">
      <alignment/>
      <protection/>
    </xf>
    <xf numFmtId="0" fontId="2" fillId="0" borderId="15" xfId="56" applyBorder="1" applyAlignment="1">
      <alignment horizontal="left"/>
      <protection/>
    </xf>
    <xf numFmtId="0" fontId="2" fillId="0" borderId="14" xfId="56" applyFill="1" applyBorder="1">
      <alignment/>
      <protection/>
    </xf>
    <xf numFmtId="0" fontId="2" fillId="0" borderId="26" xfId="56" applyFill="1" applyBorder="1">
      <alignment/>
      <protection/>
    </xf>
    <xf numFmtId="0" fontId="10" fillId="0" borderId="14" xfId="0" applyFont="1" applyFill="1" applyBorder="1" applyAlignment="1">
      <alignment/>
    </xf>
    <xf numFmtId="0" fontId="2" fillId="0" borderId="15" xfId="58" applyBorder="1">
      <alignment/>
      <protection/>
    </xf>
    <xf numFmtId="0" fontId="2" fillId="0" borderId="15" xfId="58" applyFill="1" applyBorder="1">
      <alignment/>
      <protection/>
    </xf>
    <xf numFmtId="0" fontId="2" fillId="0" borderId="15" xfId="58" applyFont="1" applyFill="1" applyBorder="1">
      <alignment/>
      <protection/>
    </xf>
    <xf numFmtId="0" fontId="2" fillId="0" borderId="15" xfId="58" applyFont="1" applyBorder="1">
      <alignment/>
      <protection/>
    </xf>
    <xf numFmtId="0" fontId="2" fillId="0" borderId="15" xfId="57" applyBorder="1">
      <alignment/>
      <protection/>
    </xf>
    <xf numFmtId="0" fontId="0" fillId="0" borderId="12" xfId="0" applyBorder="1" applyAlignment="1">
      <alignment/>
    </xf>
    <xf numFmtId="2" fontId="2" fillId="34" borderId="15" xfId="56" applyNumberFormat="1" applyFill="1" applyBorder="1" applyAlignment="1">
      <alignment horizontal="center"/>
      <protection/>
    </xf>
    <xf numFmtId="0" fontId="2" fillId="0" borderId="0" xfId="56" applyBorder="1">
      <alignment/>
      <protection/>
    </xf>
    <xf numFmtId="0" fontId="10" fillId="0" borderId="10" xfId="0" applyFont="1" applyFill="1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36" borderId="15" xfId="0" applyNumberForma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0" xfId="58" applyFill="1" applyBorder="1">
      <alignment/>
      <protection/>
    </xf>
    <xf numFmtId="0" fontId="2" fillId="0" borderId="19" xfId="58" applyFill="1" applyBorder="1">
      <alignment/>
      <protection/>
    </xf>
    <xf numFmtId="0" fontId="2" fillId="0" borderId="12" xfId="58" applyFill="1" applyBorder="1">
      <alignment/>
      <protection/>
    </xf>
    <xf numFmtId="0" fontId="3" fillId="0" borderId="17" xfId="56" applyFont="1" applyFill="1" applyBorder="1" applyAlignment="1">
      <alignment horizontal="left"/>
      <protection/>
    </xf>
    <xf numFmtId="0" fontId="6" fillId="0" borderId="15" xfId="56" applyFont="1" applyFill="1" applyBorder="1" applyAlignment="1">
      <alignment horizontal="left"/>
      <protection/>
    </xf>
    <xf numFmtId="0" fontId="3" fillId="0" borderId="12" xfId="56" applyFont="1" applyBorder="1">
      <alignment/>
      <protection/>
    </xf>
    <xf numFmtId="0" fontId="37" fillId="0" borderId="10" xfId="44" applyFill="1" applyBorder="1" applyAlignment="1" applyProtection="1">
      <alignment/>
      <protection/>
    </xf>
    <xf numFmtId="2" fontId="2" fillId="0" borderId="15" xfId="56" applyNumberFormat="1" applyBorder="1" applyAlignment="1">
      <alignment horizontal="center"/>
      <protection/>
    </xf>
    <xf numFmtId="0" fontId="3" fillId="0" borderId="18" xfId="56" applyFont="1" applyFill="1" applyBorder="1" applyAlignment="1">
      <alignment horizontal="left"/>
      <protection/>
    </xf>
    <xf numFmtId="0" fontId="3" fillId="0" borderId="10" xfId="56" applyFont="1" applyBorder="1">
      <alignment/>
      <protection/>
    </xf>
    <xf numFmtId="0" fontId="3" fillId="0" borderId="19" xfId="56" applyFont="1" applyBorder="1">
      <alignment/>
      <protection/>
    </xf>
    <xf numFmtId="2" fontId="2" fillId="0" borderId="15" xfId="56" applyNumberFormat="1" applyBorder="1" quotePrefix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2 3" xfId="58"/>
    <cellStyle name="Standaard 3" xfId="59"/>
    <cellStyle name="Standaard 4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7"/>
  <sheetViews>
    <sheetView zoomScale="110" zoomScaleNormal="110" zoomScalePageLayoutView="0" workbookViewId="0" topLeftCell="AH1">
      <selection activeCell="BK6" sqref="BK6:BK9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17.7109375" style="0" hidden="1" customWidth="1"/>
    <col min="4" max="4" width="14.57421875" style="0" customWidth="1"/>
    <col min="5" max="6" width="0" style="0" hidden="1" customWidth="1"/>
    <col min="7" max="26" width="2.7109375" style="0" customWidth="1"/>
    <col min="27" max="27" width="13.00390625" style="0" customWidth="1"/>
    <col min="28" max="28" width="11.28125" style="0" customWidth="1"/>
    <col min="31" max="31" width="2.8515625" style="0" customWidth="1"/>
    <col min="32" max="32" width="6.8515625" style="0" customWidth="1"/>
    <col min="33" max="33" width="10.421875" style="0" customWidth="1"/>
    <col min="35" max="35" width="17.8515625" style="0" customWidth="1"/>
    <col min="36" max="36" width="14.28125" style="0" customWidth="1"/>
    <col min="37" max="56" width="2.7109375" style="0" customWidth="1"/>
    <col min="63" max="63" width="9.140625" style="84" customWidth="1"/>
  </cols>
  <sheetData>
    <row r="1" spans="1:64" ht="12.75">
      <c r="A1" s="19"/>
      <c r="B1" s="1"/>
      <c r="C1" s="1"/>
      <c r="D1" s="2" t="s">
        <v>107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107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7"/>
      <c r="BL1" s="1"/>
    </row>
    <row r="2" spans="1:64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7"/>
      <c r="BL2" s="1"/>
    </row>
    <row r="3" spans="1:64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42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42</v>
      </c>
      <c r="BH3" s="3" t="s">
        <v>1</v>
      </c>
      <c r="BI3" s="3" t="s">
        <v>3</v>
      </c>
      <c r="BJ3" s="3" t="s">
        <v>3</v>
      </c>
      <c r="BK3" s="24" t="s">
        <v>4</v>
      </c>
      <c r="BL3" s="1"/>
    </row>
    <row r="4" spans="1:64" ht="12.75">
      <c r="A4" s="20"/>
      <c r="B4" s="20" t="s">
        <v>5</v>
      </c>
      <c r="C4" s="28"/>
      <c r="D4" s="5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1"/>
      <c r="AH4" s="20"/>
      <c r="AI4" s="20" t="str">
        <f>B4</f>
        <v>RUBRIEK ENKELSPAN PONY </v>
      </c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  <c r="BL4" s="1"/>
    </row>
    <row r="5" spans="1:64" ht="12.75">
      <c r="A5" s="21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86">
        <v>1</v>
      </c>
      <c r="H5" s="86">
        <v>2</v>
      </c>
      <c r="I5" s="86">
        <v>3</v>
      </c>
      <c r="J5" s="86">
        <v>4</v>
      </c>
      <c r="K5" s="86" t="s">
        <v>241</v>
      </c>
      <c r="L5" s="86" t="s">
        <v>242</v>
      </c>
      <c r="M5" s="86" t="s">
        <v>243</v>
      </c>
      <c r="N5" s="86" t="s">
        <v>244</v>
      </c>
      <c r="O5" s="86" t="s">
        <v>245</v>
      </c>
      <c r="P5" s="86">
        <v>6</v>
      </c>
      <c r="Q5" s="86">
        <v>7</v>
      </c>
      <c r="R5" s="86" t="s">
        <v>246</v>
      </c>
      <c r="S5" s="86" t="s">
        <v>242</v>
      </c>
      <c r="T5" s="86" t="s">
        <v>243</v>
      </c>
      <c r="U5" s="86" t="s">
        <v>244</v>
      </c>
      <c r="V5" s="86">
        <v>9</v>
      </c>
      <c r="W5" s="86">
        <v>10</v>
      </c>
      <c r="X5" s="86"/>
      <c r="Y5" s="86"/>
      <c r="Z5" s="86"/>
      <c r="AA5" s="12" t="s">
        <v>17</v>
      </c>
      <c r="AB5" s="27" t="s">
        <v>18</v>
      </c>
      <c r="AC5" s="27" t="s">
        <v>43</v>
      </c>
      <c r="AD5" s="12" t="s">
        <v>19</v>
      </c>
      <c r="AE5" s="1"/>
      <c r="AF5" s="1"/>
      <c r="AG5" s="1"/>
      <c r="AH5" s="21" t="s">
        <v>11</v>
      </c>
      <c r="AI5" s="10" t="s">
        <v>12</v>
      </c>
      <c r="AJ5" s="10" t="s">
        <v>14</v>
      </c>
      <c r="AK5" s="86">
        <f aca="true" t="shared" si="0" ref="AK5:BD5">G5</f>
        <v>1</v>
      </c>
      <c r="AL5" s="86">
        <f t="shared" si="0"/>
        <v>2</v>
      </c>
      <c r="AM5" s="86">
        <f t="shared" si="0"/>
        <v>3</v>
      </c>
      <c r="AN5" s="86">
        <f t="shared" si="0"/>
        <v>4</v>
      </c>
      <c r="AO5" s="86" t="str">
        <f t="shared" si="0"/>
        <v>5a</v>
      </c>
      <c r="AP5" s="86" t="str">
        <f t="shared" si="0"/>
        <v>b</v>
      </c>
      <c r="AQ5" s="86" t="str">
        <f t="shared" si="0"/>
        <v>c</v>
      </c>
      <c r="AR5" s="86" t="str">
        <f t="shared" si="0"/>
        <v>d</v>
      </c>
      <c r="AS5" s="86" t="str">
        <f t="shared" si="0"/>
        <v>e</v>
      </c>
      <c r="AT5" s="86">
        <f t="shared" si="0"/>
        <v>6</v>
      </c>
      <c r="AU5" s="86">
        <f t="shared" si="0"/>
        <v>7</v>
      </c>
      <c r="AV5" s="86" t="str">
        <f t="shared" si="0"/>
        <v>8a</v>
      </c>
      <c r="AW5" s="86" t="str">
        <f t="shared" si="0"/>
        <v>b</v>
      </c>
      <c r="AX5" s="86" t="str">
        <f t="shared" si="0"/>
        <v>c</v>
      </c>
      <c r="AY5" s="86" t="str">
        <f t="shared" si="0"/>
        <v>d</v>
      </c>
      <c r="AZ5" s="86">
        <f t="shared" si="0"/>
        <v>9</v>
      </c>
      <c r="BA5" s="86">
        <f t="shared" si="0"/>
        <v>10</v>
      </c>
      <c r="BB5" s="86">
        <f t="shared" si="0"/>
        <v>0</v>
      </c>
      <c r="BC5" s="86">
        <f t="shared" si="0"/>
        <v>0</v>
      </c>
      <c r="BD5" s="86">
        <f t="shared" si="0"/>
        <v>0</v>
      </c>
      <c r="BE5" s="13" t="s">
        <v>17</v>
      </c>
      <c r="BF5" s="12" t="s">
        <v>18</v>
      </c>
      <c r="BG5" s="27" t="s">
        <v>43</v>
      </c>
      <c r="BH5" s="12" t="s">
        <v>20</v>
      </c>
      <c r="BI5" s="12" t="s">
        <v>19</v>
      </c>
      <c r="BJ5" s="12" t="s">
        <v>21</v>
      </c>
      <c r="BK5" s="24"/>
      <c r="BL5" s="1"/>
    </row>
    <row r="6" spans="1:64" ht="12.75">
      <c r="A6" s="29">
        <v>3</v>
      </c>
      <c r="B6" s="104" t="s">
        <v>234</v>
      </c>
      <c r="C6" s="104" t="s">
        <v>235</v>
      </c>
      <c r="D6" s="104" t="s">
        <v>236</v>
      </c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7">SUM(G6:Z6)</f>
        <v>0</v>
      </c>
      <c r="AB6" s="15">
        <v>117.15</v>
      </c>
      <c r="AC6" s="15"/>
      <c r="AD6" s="16">
        <f aca="true" t="shared" si="2" ref="AD6:AD17">SUM(AA6:AC6)</f>
        <v>117.15</v>
      </c>
      <c r="AE6" s="1"/>
      <c r="AF6" s="1"/>
      <c r="AG6" s="1"/>
      <c r="AH6" s="29">
        <f aca="true" t="shared" si="3" ref="AH6:AH17">A6</f>
        <v>3</v>
      </c>
      <c r="AI6" s="32" t="str">
        <f aca="true" t="shared" si="4" ref="AI6:AI17">B6</f>
        <v>Koerhuis Mart</v>
      </c>
      <c r="AJ6" s="32" t="str">
        <f aca="true" t="shared" si="5" ref="AJ6:AJ19">D6</f>
        <v>Raalte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>
        <v>5</v>
      </c>
      <c r="AX6" s="11"/>
      <c r="AY6" s="11"/>
      <c r="AZ6" s="11"/>
      <c r="BA6" s="11"/>
      <c r="BB6" s="11"/>
      <c r="BC6" s="11"/>
      <c r="BD6" s="11"/>
      <c r="BE6" s="11">
        <f aca="true" t="shared" si="6" ref="BE6:BE17">SUM(AK6:BD6)</f>
        <v>5</v>
      </c>
      <c r="BF6" s="15">
        <v>113.9</v>
      </c>
      <c r="BG6" s="15"/>
      <c r="BH6" s="15">
        <f aca="true" t="shared" si="7" ref="BH6:BH17">SUM(BE6:BG6)</f>
        <v>118.9</v>
      </c>
      <c r="BI6" s="15">
        <f aca="true" t="shared" si="8" ref="BI6:BI17">AD6</f>
        <v>117.15</v>
      </c>
      <c r="BJ6" s="16">
        <f aca="true" t="shared" si="9" ref="BJ6:BJ17">BH6+BI6</f>
        <v>236.05</v>
      </c>
      <c r="BK6" s="88">
        <v>1</v>
      </c>
      <c r="BL6" s="1"/>
    </row>
    <row r="7" spans="1:64" ht="12.75">
      <c r="A7" s="29">
        <v>11</v>
      </c>
      <c r="B7" s="106" t="s">
        <v>237</v>
      </c>
      <c r="C7" s="106" t="s">
        <v>109</v>
      </c>
      <c r="D7" s="106" t="s">
        <v>67</v>
      </c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127.22</v>
      </c>
      <c r="AC7" s="15"/>
      <c r="AD7" s="16">
        <f t="shared" si="2"/>
        <v>127.22</v>
      </c>
      <c r="AE7" s="1"/>
      <c r="AF7" s="1"/>
      <c r="AG7" s="1"/>
      <c r="AH7" s="29">
        <f t="shared" si="3"/>
        <v>11</v>
      </c>
      <c r="AI7" s="32" t="str">
        <f t="shared" si="4"/>
        <v>Jütting Mathilde</v>
      </c>
      <c r="AJ7" s="32" t="str">
        <f t="shared" si="5"/>
        <v>Dalfsen</v>
      </c>
      <c r="AK7" s="11"/>
      <c r="AL7" s="11">
        <v>5</v>
      </c>
      <c r="AM7" s="11"/>
      <c r="AN7" s="11"/>
      <c r="AO7" s="11"/>
      <c r="AP7" s="11">
        <v>5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6"/>
        <v>10</v>
      </c>
      <c r="BF7" s="15">
        <v>121.78</v>
      </c>
      <c r="BG7" s="15"/>
      <c r="BH7" s="15">
        <f t="shared" si="7"/>
        <v>131.78</v>
      </c>
      <c r="BI7" s="15">
        <f t="shared" si="8"/>
        <v>127.22</v>
      </c>
      <c r="BJ7" s="16">
        <f t="shared" si="9"/>
        <v>259</v>
      </c>
      <c r="BK7" s="89">
        <v>2</v>
      </c>
      <c r="BL7" s="1" t="s">
        <v>260</v>
      </c>
    </row>
    <row r="8" spans="1:64" ht="12.75">
      <c r="A8" s="29">
        <v>4</v>
      </c>
      <c r="B8" s="104" t="s">
        <v>165</v>
      </c>
      <c r="C8" s="104" t="s">
        <v>166</v>
      </c>
      <c r="D8" s="104" t="s">
        <v>167</v>
      </c>
      <c r="E8" s="32"/>
      <c r="F8" s="32"/>
      <c r="G8" s="18"/>
      <c r="H8" s="18">
        <v>5</v>
      </c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5</v>
      </c>
      <c r="W8" s="11"/>
      <c r="X8" s="11"/>
      <c r="Y8" s="11"/>
      <c r="Z8" s="11"/>
      <c r="AA8" s="11">
        <f t="shared" si="1"/>
        <v>10</v>
      </c>
      <c r="AB8" s="15">
        <v>126.66</v>
      </c>
      <c r="AC8" s="15"/>
      <c r="AD8" s="16">
        <f t="shared" si="2"/>
        <v>136.66</v>
      </c>
      <c r="AE8" s="1" t="s">
        <v>260</v>
      </c>
      <c r="AF8" s="1"/>
      <c r="AG8" s="1"/>
      <c r="AH8" s="29">
        <f t="shared" si="3"/>
        <v>4</v>
      </c>
      <c r="AI8" s="32" t="str">
        <f t="shared" si="4"/>
        <v>Schut Graciélle</v>
      </c>
      <c r="AJ8" s="32" t="str">
        <f t="shared" si="5"/>
        <v>Beuningen</v>
      </c>
      <c r="AK8" s="11"/>
      <c r="AL8" s="11"/>
      <c r="AM8" s="11"/>
      <c r="AN8" s="11"/>
      <c r="AO8" s="11"/>
      <c r="AP8" s="11"/>
      <c r="AQ8" s="11"/>
      <c r="AR8" s="11"/>
      <c r="AS8" s="11"/>
      <c r="AT8" s="11">
        <v>5</v>
      </c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6"/>
        <v>5</v>
      </c>
      <c r="BF8" s="15">
        <v>126.18</v>
      </c>
      <c r="BG8" s="15"/>
      <c r="BH8" s="15">
        <f t="shared" si="7"/>
        <v>131.18</v>
      </c>
      <c r="BI8" s="15">
        <f t="shared" si="8"/>
        <v>136.66</v>
      </c>
      <c r="BJ8" s="16">
        <f t="shared" si="9"/>
        <v>267.84000000000003</v>
      </c>
      <c r="BK8" s="90">
        <v>3</v>
      </c>
      <c r="BL8" s="1"/>
    </row>
    <row r="9" spans="1:64" ht="12.75">
      <c r="A9" s="30">
        <v>9</v>
      </c>
      <c r="B9" s="107" t="s">
        <v>61</v>
      </c>
      <c r="C9" s="107" t="s">
        <v>62</v>
      </c>
      <c r="D9" s="107" t="s">
        <v>63</v>
      </c>
      <c r="E9" s="11"/>
      <c r="F9" s="11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0</v>
      </c>
      <c r="AB9" s="15">
        <v>132.22</v>
      </c>
      <c r="AC9" s="15"/>
      <c r="AD9" s="16">
        <f t="shared" si="2"/>
        <v>132.22</v>
      </c>
      <c r="AE9" s="1" t="s">
        <v>260</v>
      </c>
      <c r="AF9" s="1"/>
      <c r="AG9" s="1"/>
      <c r="AH9" s="29">
        <f t="shared" si="3"/>
        <v>9</v>
      </c>
      <c r="AI9" s="32" t="str">
        <f t="shared" si="4"/>
        <v>Rijborsch Monique</v>
      </c>
      <c r="AJ9" s="32" t="str">
        <f t="shared" si="5"/>
        <v>Tilligte</v>
      </c>
      <c r="AK9" s="11"/>
      <c r="AL9" s="11"/>
      <c r="AM9" s="11"/>
      <c r="AN9" s="11"/>
      <c r="AO9" s="11"/>
      <c r="AP9" s="11">
        <v>5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5</v>
      </c>
      <c r="BF9" s="15">
        <v>138.54</v>
      </c>
      <c r="BG9" s="15"/>
      <c r="BH9" s="15">
        <f t="shared" si="7"/>
        <v>143.54</v>
      </c>
      <c r="BI9" s="15">
        <f t="shared" si="8"/>
        <v>132.22</v>
      </c>
      <c r="BJ9" s="16">
        <f t="shared" si="9"/>
        <v>275.76</v>
      </c>
      <c r="BK9" s="91">
        <v>4</v>
      </c>
      <c r="BL9" s="1" t="s">
        <v>260</v>
      </c>
    </row>
    <row r="10" spans="1:64" ht="12.75">
      <c r="A10" s="29">
        <v>1</v>
      </c>
      <c r="B10" s="108" t="s">
        <v>221</v>
      </c>
      <c r="C10" s="108" t="s">
        <v>177</v>
      </c>
      <c r="D10" s="108" t="s">
        <v>178</v>
      </c>
      <c r="E10" s="32"/>
      <c r="F10" s="32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>
        <v>144.3</v>
      </c>
      <c r="AC10" s="15"/>
      <c r="AD10" s="16">
        <f t="shared" si="2"/>
        <v>144.3</v>
      </c>
      <c r="AE10" s="1"/>
      <c r="AF10" s="1"/>
      <c r="AG10" s="1"/>
      <c r="AH10" s="29">
        <f t="shared" si="3"/>
        <v>1</v>
      </c>
      <c r="AI10" s="32" t="str">
        <f t="shared" si="4"/>
        <v>Reuvers Britt</v>
      </c>
      <c r="AJ10" s="32" t="str">
        <f t="shared" si="5"/>
        <v>Overdinkel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>
        <v>5</v>
      </c>
      <c r="AX10" s="11"/>
      <c r="AY10" s="11"/>
      <c r="AZ10" s="11"/>
      <c r="BA10" s="11"/>
      <c r="BB10" s="11"/>
      <c r="BC10" s="11"/>
      <c r="BD10" s="11"/>
      <c r="BE10" s="11">
        <f t="shared" si="6"/>
        <v>5</v>
      </c>
      <c r="BF10" s="15">
        <v>131.48</v>
      </c>
      <c r="BG10" s="15"/>
      <c r="BH10" s="15">
        <f t="shared" si="7"/>
        <v>136.48</v>
      </c>
      <c r="BI10" s="15">
        <f t="shared" si="8"/>
        <v>144.3</v>
      </c>
      <c r="BJ10" s="16">
        <f t="shared" si="9"/>
        <v>280.78</v>
      </c>
      <c r="BK10" s="92">
        <v>5</v>
      </c>
      <c r="BL10" s="1" t="s">
        <v>260</v>
      </c>
    </row>
    <row r="11" spans="1:64" ht="12.75">
      <c r="A11" s="29">
        <v>5</v>
      </c>
      <c r="B11" s="105" t="s">
        <v>161</v>
      </c>
      <c r="C11" s="105" t="s">
        <v>163</v>
      </c>
      <c r="D11" s="105" t="s">
        <v>164</v>
      </c>
      <c r="E11" s="32"/>
      <c r="F11" s="32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0</v>
      </c>
      <c r="AB11" s="15">
        <v>141.88</v>
      </c>
      <c r="AC11" s="15"/>
      <c r="AD11" s="16">
        <f t="shared" si="2"/>
        <v>141.88</v>
      </c>
      <c r="AE11" s="1" t="s">
        <v>260</v>
      </c>
      <c r="AF11" s="1"/>
      <c r="AG11" s="1"/>
      <c r="AH11" s="29">
        <f t="shared" si="3"/>
        <v>5</v>
      </c>
      <c r="AI11" s="32" t="str">
        <f t="shared" si="4"/>
        <v>Ekkel Jan</v>
      </c>
      <c r="AJ11" s="32" t="str">
        <f t="shared" si="5"/>
        <v>Itterbeck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6"/>
        <v>0</v>
      </c>
      <c r="BF11" s="15">
        <v>139.61</v>
      </c>
      <c r="BG11" s="15"/>
      <c r="BH11" s="15">
        <f t="shared" si="7"/>
        <v>139.61</v>
      </c>
      <c r="BI11" s="15">
        <f t="shared" si="8"/>
        <v>141.88</v>
      </c>
      <c r="BJ11" s="16">
        <f t="shared" si="9"/>
        <v>281.49</v>
      </c>
      <c r="BK11" s="92">
        <v>6</v>
      </c>
      <c r="BL11" s="1" t="s">
        <v>260</v>
      </c>
    </row>
    <row r="12" spans="1:64" ht="12.75">
      <c r="A12" s="30">
        <v>10</v>
      </c>
      <c r="B12" s="106" t="s">
        <v>110</v>
      </c>
      <c r="C12" s="106"/>
      <c r="D12" s="106" t="s">
        <v>95</v>
      </c>
      <c r="E12" s="11"/>
      <c r="F12" s="11"/>
      <c r="G12" s="18"/>
      <c r="H12" s="18">
        <v>5</v>
      </c>
      <c r="I12" s="18"/>
      <c r="J12" s="11"/>
      <c r="K12" s="11"/>
      <c r="L12" s="11"/>
      <c r="M12" s="11"/>
      <c r="N12" s="11"/>
      <c r="O12" s="11"/>
      <c r="P12" s="11"/>
      <c r="Q12" s="11">
        <v>5</v>
      </c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10</v>
      </c>
      <c r="AB12" s="15">
        <v>140.68</v>
      </c>
      <c r="AC12" s="15"/>
      <c r="AD12" s="16">
        <f t="shared" si="2"/>
        <v>150.68</v>
      </c>
      <c r="AE12" s="1" t="s">
        <v>260</v>
      </c>
      <c r="AF12" s="1"/>
      <c r="AG12" s="1"/>
      <c r="AH12" s="29">
        <f t="shared" si="3"/>
        <v>10</v>
      </c>
      <c r="AI12" s="32" t="str">
        <f t="shared" si="4"/>
        <v>Tubbergen v. Judith</v>
      </c>
      <c r="AJ12" s="32" t="str">
        <f t="shared" si="5"/>
        <v>Emlichheim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>
        <v>131.64</v>
      </c>
      <c r="BG12" s="15"/>
      <c r="BH12" s="15">
        <f t="shared" si="7"/>
        <v>131.64</v>
      </c>
      <c r="BI12" s="15">
        <f t="shared" si="8"/>
        <v>150.68</v>
      </c>
      <c r="BJ12" s="16">
        <f t="shared" si="9"/>
        <v>282.32</v>
      </c>
      <c r="BK12" s="92">
        <v>7</v>
      </c>
      <c r="BL12" s="1"/>
    </row>
    <row r="13" spans="1:64" ht="12.75">
      <c r="A13" s="30">
        <v>8</v>
      </c>
      <c r="B13" s="105" t="s">
        <v>143</v>
      </c>
      <c r="C13" s="105" t="s">
        <v>144</v>
      </c>
      <c r="D13" s="105" t="s">
        <v>145</v>
      </c>
      <c r="E13" s="11" t="s">
        <v>0</v>
      </c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>
        <v>146.67</v>
      </c>
      <c r="AC13" s="15"/>
      <c r="AD13" s="16">
        <f t="shared" si="2"/>
        <v>146.67</v>
      </c>
      <c r="AE13" s="1"/>
      <c r="AF13" s="1"/>
      <c r="AG13" s="1"/>
      <c r="AH13" s="29">
        <f t="shared" si="3"/>
        <v>8</v>
      </c>
      <c r="AI13" s="32" t="str">
        <f t="shared" si="4"/>
        <v>Amerongen v.Lieke</v>
      </c>
      <c r="AJ13" s="32" t="str">
        <f t="shared" si="5"/>
        <v>Twekkelo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>
        <v>5</v>
      </c>
      <c r="AX13" s="11"/>
      <c r="AY13" s="11"/>
      <c r="AZ13" s="11"/>
      <c r="BA13" s="11"/>
      <c r="BB13" s="11"/>
      <c r="BC13" s="11"/>
      <c r="BD13" s="11"/>
      <c r="BE13" s="11">
        <f t="shared" si="6"/>
        <v>5</v>
      </c>
      <c r="BF13" s="15">
        <v>137.48</v>
      </c>
      <c r="BG13" s="15"/>
      <c r="BH13" s="15">
        <f t="shared" si="7"/>
        <v>142.48</v>
      </c>
      <c r="BI13" s="15">
        <f t="shared" si="8"/>
        <v>146.67</v>
      </c>
      <c r="BJ13" s="16">
        <f t="shared" si="9"/>
        <v>289.15</v>
      </c>
      <c r="BK13" s="92">
        <v>8</v>
      </c>
      <c r="BL13" s="1"/>
    </row>
    <row r="14" spans="1:64" ht="12.75">
      <c r="A14" s="29">
        <v>6</v>
      </c>
      <c r="B14" s="105" t="s">
        <v>154</v>
      </c>
      <c r="C14" s="105" t="s">
        <v>155</v>
      </c>
      <c r="D14" s="105" t="s">
        <v>156</v>
      </c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>
        <v>154.22</v>
      </c>
      <c r="AC14" s="15"/>
      <c r="AD14" s="16">
        <f t="shared" si="2"/>
        <v>154.22</v>
      </c>
      <c r="AE14" s="1" t="s">
        <v>260</v>
      </c>
      <c r="AF14" s="1"/>
      <c r="AG14" s="1"/>
      <c r="AH14" s="29">
        <f t="shared" si="3"/>
        <v>6</v>
      </c>
      <c r="AI14" s="32" t="str">
        <f t="shared" si="4"/>
        <v>Groene Karina</v>
      </c>
      <c r="AJ14" s="32" t="str">
        <f t="shared" si="5"/>
        <v>Hoogstede</v>
      </c>
      <c r="AK14" s="11"/>
      <c r="AL14" s="11"/>
      <c r="AM14" s="11"/>
      <c r="AN14" s="11"/>
      <c r="AO14" s="11"/>
      <c r="AP14" s="11">
        <v>5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5</v>
      </c>
      <c r="BF14" s="15">
        <v>142.12</v>
      </c>
      <c r="BG14" s="15">
        <v>10</v>
      </c>
      <c r="BH14" s="15">
        <f t="shared" si="7"/>
        <v>157.12</v>
      </c>
      <c r="BI14" s="15">
        <f t="shared" si="8"/>
        <v>154.22</v>
      </c>
      <c r="BJ14" s="16">
        <f t="shared" si="9"/>
        <v>311.34000000000003</v>
      </c>
      <c r="BK14" s="92">
        <v>9</v>
      </c>
      <c r="BL14" s="1" t="s">
        <v>260</v>
      </c>
    </row>
    <row r="15" spans="1:64" ht="12.75">
      <c r="A15" s="29">
        <v>12</v>
      </c>
      <c r="B15" s="98" t="s">
        <v>258</v>
      </c>
      <c r="C15" s="32"/>
      <c r="D15" s="32" t="s">
        <v>91</v>
      </c>
      <c r="E15" s="32"/>
      <c r="F15" s="32"/>
      <c r="G15" s="18"/>
      <c r="H15" s="18">
        <v>5</v>
      </c>
      <c r="I15" s="18"/>
      <c r="J15" s="11"/>
      <c r="K15" s="11"/>
      <c r="L15" s="11"/>
      <c r="M15" s="11"/>
      <c r="N15" s="11"/>
      <c r="O15" s="11"/>
      <c r="P15" s="11">
        <v>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1"/>
        <v>10</v>
      </c>
      <c r="AB15" s="15">
        <v>153.84</v>
      </c>
      <c r="AC15" s="15"/>
      <c r="AD15" s="16">
        <f t="shared" si="2"/>
        <v>163.84</v>
      </c>
      <c r="AE15" s="1" t="s">
        <v>260</v>
      </c>
      <c r="AF15" s="1"/>
      <c r="AG15" s="1"/>
      <c r="AH15" s="29">
        <f t="shared" si="3"/>
        <v>12</v>
      </c>
      <c r="AI15" s="32" t="str">
        <f t="shared" si="4"/>
        <v>Bo Hermelink</v>
      </c>
      <c r="AJ15" s="32" t="str">
        <f t="shared" si="5"/>
        <v>Denekamp</v>
      </c>
      <c r="AK15" s="11"/>
      <c r="AL15" s="11">
        <v>5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5</v>
      </c>
      <c r="BF15" s="15">
        <v>146.75</v>
      </c>
      <c r="BG15" s="15"/>
      <c r="BH15" s="15">
        <f t="shared" si="7"/>
        <v>151.75</v>
      </c>
      <c r="BI15" s="15">
        <f t="shared" si="8"/>
        <v>163.84</v>
      </c>
      <c r="BJ15" s="16">
        <f t="shared" si="9"/>
        <v>315.59000000000003</v>
      </c>
      <c r="BK15" s="92">
        <v>10</v>
      </c>
      <c r="BL15" s="1" t="s">
        <v>260</v>
      </c>
    </row>
    <row r="16" spans="1:64" ht="12.75">
      <c r="A16" s="29">
        <v>2</v>
      </c>
      <c r="B16" s="104" t="s">
        <v>259</v>
      </c>
      <c r="C16" s="128" t="s">
        <v>116</v>
      </c>
      <c r="D16" s="105" t="s">
        <v>117</v>
      </c>
      <c r="E16" s="32"/>
      <c r="F16" s="32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20</v>
      </c>
      <c r="U16" s="11"/>
      <c r="V16" s="11"/>
      <c r="W16" s="11">
        <v>5</v>
      </c>
      <c r="X16" s="11"/>
      <c r="Y16" s="11"/>
      <c r="Z16" s="11"/>
      <c r="AA16" s="11">
        <f t="shared" si="1"/>
        <v>25</v>
      </c>
      <c r="AB16" s="15">
        <v>159.62</v>
      </c>
      <c r="AC16" s="15"/>
      <c r="AD16" s="16">
        <f t="shared" si="2"/>
        <v>184.62</v>
      </c>
      <c r="AE16" s="1" t="s">
        <v>260</v>
      </c>
      <c r="AF16" s="1"/>
      <c r="AG16" s="1"/>
      <c r="AH16" s="29">
        <f t="shared" si="3"/>
        <v>2</v>
      </c>
      <c r="AI16" s="32" t="str">
        <f t="shared" si="4"/>
        <v>Dijkhuis Dieneke</v>
      </c>
      <c r="AJ16" s="32" t="str">
        <f t="shared" si="5"/>
        <v>Gelselaar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6"/>
        <v>0</v>
      </c>
      <c r="BF16" s="15">
        <v>138.83</v>
      </c>
      <c r="BG16" s="15"/>
      <c r="BH16" s="15">
        <f t="shared" si="7"/>
        <v>138.83</v>
      </c>
      <c r="BI16" s="15">
        <f t="shared" si="8"/>
        <v>184.62</v>
      </c>
      <c r="BJ16" s="16">
        <f t="shared" si="9"/>
        <v>323.45000000000005</v>
      </c>
      <c r="BK16" s="92">
        <v>11</v>
      </c>
      <c r="BL16" s="1"/>
    </row>
    <row r="17" spans="1:64" ht="12.75">
      <c r="A17" s="31">
        <v>7</v>
      </c>
      <c r="B17" s="126" t="s">
        <v>151</v>
      </c>
      <c r="C17" s="127" t="s">
        <v>150</v>
      </c>
      <c r="D17" s="126" t="s">
        <v>84</v>
      </c>
      <c r="E17" s="35" t="s">
        <v>0</v>
      </c>
      <c r="F17" s="35"/>
      <c r="G17" s="18"/>
      <c r="H17" s="18"/>
      <c r="I17" s="18"/>
      <c r="J17" s="11"/>
      <c r="K17" s="11"/>
      <c r="L17" s="11"/>
      <c r="M17" s="11"/>
      <c r="N17" s="11"/>
      <c r="O17" s="11"/>
      <c r="P17" s="11">
        <v>5</v>
      </c>
      <c r="Q17" s="11"/>
      <c r="R17" s="11">
        <v>20</v>
      </c>
      <c r="S17" s="11"/>
      <c r="T17" s="11"/>
      <c r="U17" s="11"/>
      <c r="V17" s="11"/>
      <c r="W17" s="11"/>
      <c r="X17" s="11"/>
      <c r="Y17" s="11"/>
      <c r="Z17" s="11"/>
      <c r="AA17" s="11">
        <f t="shared" si="1"/>
        <v>25</v>
      </c>
      <c r="AB17" s="15">
        <v>179.74</v>
      </c>
      <c r="AC17" s="15"/>
      <c r="AD17" s="16">
        <f t="shared" si="2"/>
        <v>204.74</v>
      </c>
      <c r="AE17" s="1"/>
      <c r="AF17" s="1"/>
      <c r="AG17" s="1"/>
      <c r="AH17" s="29">
        <f t="shared" si="3"/>
        <v>7</v>
      </c>
      <c r="AI17" s="32" t="str">
        <f t="shared" si="4"/>
        <v>Deen v.d. Victoria</v>
      </c>
      <c r="AJ17" s="32" t="str">
        <f t="shared" si="5"/>
        <v>Hengelo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6"/>
        <v>0</v>
      </c>
      <c r="BF17" s="15">
        <v>164.45</v>
      </c>
      <c r="BG17" s="15"/>
      <c r="BH17" s="15">
        <f t="shared" si="7"/>
        <v>164.45</v>
      </c>
      <c r="BI17" s="15">
        <f t="shared" si="8"/>
        <v>204.74</v>
      </c>
      <c r="BJ17" s="16">
        <f t="shared" si="9"/>
        <v>369.19</v>
      </c>
      <c r="BK17" s="92">
        <v>12</v>
      </c>
      <c r="BL17" s="1" t="s">
        <v>260</v>
      </c>
    </row>
    <row r="18" spans="1:63" ht="12.75">
      <c r="A18" s="29">
        <v>13</v>
      </c>
      <c r="B18" s="32"/>
      <c r="C18" s="33"/>
      <c r="D18" s="32"/>
      <c r="E18" s="32"/>
      <c r="F18" s="32"/>
      <c r="G18" s="18"/>
      <c r="H18" s="18"/>
      <c r="I18" s="1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aca="true" t="shared" si="10" ref="AA18:AA33">SUM(G18:Z18)</f>
        <v>0</v>
      </c>
      <c r="AB18" s="15"/>
      <c r="AC18" s="15"/>
      <c r="AD18" s="16">
        <f aca="true" t="shared" si="11" ref="AD18:AD33">SUM(AA18:AC18)</f>
        <v>0</v>
      </c>
      <c r="AE18" s="1"/>
      <c r="AF18" s="1"/>
      <c r="AG18" s="1"/>
      <c r="AH18" s="29">
        <f aca="true" t="shared" si="12" ref="AH18:AH33">A18</f>
        <v>13</v>
      </c>
      <c r="AI18" s="32">
        <f>B18</f>
        <v>0</v>
      </c>
      <c r="AJ18" s="32">
        <f t="shared" si="5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aca="true" t="shared" si="13" ref="BE18:BE33">SUM(AK18:BD18)</f>
        <v>0</v>
      </c>
      <c r="BF18" s="15"/>
      <c r="BG18" s="15"/>
      <c r="BH18" s="15">
        <f aca="true" t="shared" si="14" ref="BH18:BH33">SUM(BE18:BG18)</f>
        <v>0</v>
      </c>
      <c r="BI18" s="15">
        <f aca="true" t="shared" si="15" ref="BI18:BI33">AD18</f>
        <v>0</v>
      </c>
      <c r="BJ18" s="16">
        <f aca="true" t="shared" si="16" ref="BJ18:BJ33">BH18+BI18</f>
        <v>0</v>
      </c>
      <c r="BK18" s="92">
        <v>13</v>
      </c>
    </row>
    <row r="19" spans="1:63" ht="12.75">
      <c r="A19" s="29">
        <v>14</v>
      </c>
      <c r="B19" s="32"/>
      <c r="C19" s="33"/>
      <c r="D19" s="32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0"/>
        <v>0</v>
      </c>
      <c r="AB19" s="15"/>
      <c r="AC19" s="15"/>
      <c r="AD19" s="16">
        <f t="shared" si="11"/>
        <v>0</v>
      </c>
      <c r="AE19" s="1"/>
      <c r="AF19" s="1"/>
      <c r="AG19" s="1"/>
      <c r="AH19" s="29">
        <f t="shared" si="12"/>
        <v>14</v>
      </c>
      <c r="AI19" s="32">
        <f>B19</f>
        <v>0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13"/>
        <v>0</v>
      </c>
      <c r="BF19" s="15"/>
      <c r="BG19" s="15"/>
      <c r="BH19" s="15">
        <f t="shared" si="14"/>
        <v>0</v>
      </c>
      <c r="BI19" s="15">
        <f t="shared" si="15"/>
        <v>0</v>
      </c>
      <c r="BJ19" s="16">
        <f t="shared" si="16"/>
        <v>0</v>
      </c>
      <c r="BK19" s="92">
        <v>14</v>
      </c>
    </row>
    <row r="20" spans="1:63" ht="12.75">
      <c r="A20" s="23">
        <v>15</v>
      </c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0"/>
        <v>0</v>
      </c>
      <c r="AB20" s="15"/>
      <c r="AC20" s="15"/>
      <c r="AD20" s="16">
        <f t="shared" si="11"/>
        <v>0</v>
      </c>
      <c r="AE20" s="1"/>
      <c r="AF20" s="1"/>
      <c r="AG20" s="1"/>
      <c r="AH20" s="29">
        <f t="shared" si="12"/>
        <v>15</v>
      </c>
      <c r="AI20" s="32">
        <f aca="true" t="shared" si="17" ref="AI20:AI33">B20</f>
        <v>0</v>
      </c>
      <c r="AJ20" s="32">
        <f aca="true" t="shared" si="18" ref="AJ20:AJ33">D20</f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13"/>
        <v>0</v>
      </c>
      <c r="BF20" s="15"/>
      <c r="BG20" s="15"/>
      <c r="BH20" s="15">
        <f t="shared" si="14"/>
        <v>0</v>
      </c>
      <c r="BI20" s="15">
        <f t="shared" si="15"/>
        <v>0</v>
      </c>
      <c r="BJ20" s="16">
        <f t="shared" si="16"/>
        <v>0</v>
      </c>
      <c r="BK20" s="92">
        <v>15</v>
      </c>
    </row>
    <row r="21" spans="1:63" ht="12.75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0"/>
        <v>0</v>
      </c>
      <c r="AB21" s="15"/>
      <c r="AC21" s="15"/>
      <c r="AD21" s="16">
        <f t="shared" si="11"/>
        <v>0</v>
      </c>
      <c r="AE21" s="1"/>
      <c r="AF21" s="1"/>
      <c r="AG21" s="1"/>
      <c r="AH21" s="29">
        <f t="shared" si="12"/>
        <v>0</v>
      </c>
      <c r="AI21" s="32">
        <f t="shared" si="17"/>
        <v>0</v>
      </c>
      <c r="AJ21" s="32">
        <f t="shared" si="18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3"/>
        <v>0</v>
      </c>
      <c r="BF21" s="15"/>
      <c r="BG21" s="15"/>
      <c r="BH21" s="15">
        <f t="shared" si="14"/>
        <v>0</v>
      </c>
      <c r="BI21" s="15">
        <f t="shared" si="15"/>
        <v>0</v>
      </c>
      <c r="BJ21" s="16">
        <f t="shared" si="16"/>
        <v>0</v>
      </c>
      <c r="BK21" s="92">
        <v>16</v>
      </c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t="shared" si="12"/>
        <v>0</v>
      </c>
      <c r="AI22" s="32">
        <f t="shared" si="17"/>
        <v>0</v>
      </c>
      <c r="AJ22" s="32">
        <f t="shared" si="18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3"/>
        <v>0</v>
      </c>
      <c r="BF22" s="15"/>
      <c r="BG22" s="15"/>
      <c r="BH22" s="15">
        <f t="shared" si="14"/>
        <v>0</v>
      </c>
      <c r="BI22" s="15">
        <f t="shared" si="15"/>
        <v>0</v>
      </c>
      <c r="BJ22" s="16">
        <f t="shared" si="16"/>
        <v>0</v>
      </c>
      <c r="BK22" s="92">
        <v>17</v>
      </c>
    </row>
    <row r="23" spans="1:63" ht="12.75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12"/>
        <v>0</v>
      </c>
      <c r="AI23" s="32">
        <f t="shared" si="17"/>
        <v>0</v>
      </c>
      <c r="AJ23" s="32">
        <f t="shared" si="18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3"/>
        <v>0</v>
      </c>
      <c r="BF23" s="15"/>
      <c r="BG23" s="15"/>
      <c r="BH23" s="15">
        <f t="shared" si="14"/>
        <v>0</v>
      </c>
      <c r="BI23" s="15">
        <f t="shared" si="15"/>
        <v>0</v>
      </c>
      <c r="BJ23" s="16">
        <f t="shared" si="16"/>
        <v>0</v>
      </c>
      <c r="BK23" s="92">
        <v>18</v>
      </c>
    </row>
    <row r="24" spans="1:63" ht="12.75">
      <c r="A24" s="23"/>
      <c r="B24" s="18"/>
      <c r="C24" s="18"/>
      <c r="D24" s="18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0"/>
        <v>0</v>
      </c>
      <c r="AB24" s="15"/>
      <c r="AC24" s="15"/>
      <c r="AD24" s="16">
        <f t="shared" si="11"/>
        <v>0</v>
      </c>
      <c r="AE24" s="1"/>
      <c r="AF24" s="1"/>
      <c r="AG24" s="1"/>
      <c r="AH24" s="29">
        <f t="shared" si="12"/>
        <v>0</v>
      </c>
      <c r="AI24" s="32">
        <f t="shared" si="17"/>
        <v>0</v>
      </c>
      <c r="AJ24" s="32">
        <f t="shared" si="18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3"/>
        <v>0</v>
      </c>
      <c r="BF24" s="15"/>
      <c r="BG24" s="15"/>
      <c r="BH24" s="15">
        <f t="shared" si="14"/>
        <v>0</v>
      </c>
      <c r="BI24" s="15">
        <f t="shared" si="15"/>
        <v>0</v>
      </c>
      <c r="BJ24" s="16">
        <f t="shared" si="16"/>
        <v>0</v>
      </c>
      <c r="BK24" s="92">
        <v>19</v>
      </c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12"/>
        <v>0</v>
      </c>
      <c r="AI25" s="32">
        <f t="shared" si="17"/>
        <v>0</v>
      </c>
      <c r="AJ25" s="32">
        <f t="shared" si="18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3"/>
        <v>0</v>
      </c>
      <c r="BF25" s="15"/>
      <c r="BG25" s="15"/>
      <c r="BH25" s="15">
        <f t="shared" si="14"/>
        <v>0</v>
      </c>
      <c r="BI25" s="15">
        <f t="shared" si="15"/>
        <v>0</v>
      </c>
      <c r="BJ25" s="16">
        <f t="shared" si="16"/>
        <v>0</v>
      </c>
      <c r="BK25" s="92">
        <v>20</v>
      </c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12"/>
        <v>0</v>
      </c>
      <c r="AI26" s="32">
        <f t="shared" si="17"/>
        <v>0</v>
      </c>
      <c r="AJ26" s="32">
        <f t="shared" si="18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3"/>
        <v>0</v>
      </c>
      <c r="BF26" s="15"/>
      <c r="BG26" s="15"/>
      <c r="BH26" s="15">
        <f t="shared" si="14"/>
        <v>0</v>
      </c>
      <c r="BI26" s="15">
        <f t="shared" si="15"/>
        <v>0</v>
      </c>
      <c r="BJ26" s="16">
        <f t="shared" si="16"/>
        <v>0</v>
      </c>
      <c r="BK26" s="92">
        <v>21</v>
      </c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12"/>
        <v>0</v>
      </c>
      <c r="AI27" s="32">
        <f t="shared" si="17"/>
        <v>0</v>
      </c>
      <c r="AJ27" s="32">
        <f t="shared" si="18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3"/>
        <v>0</v>
      </c>
      <c r="BF27" s="15"/>
      <c r="BG27" s="15"/>
      <c r="BH27" s="15">
        <f t="shared" si="14"/>
        <v>0</v>
      </c>
      <c r="BI27" s="15">
        <f t="shared" si="15"/>
        <v>0</v>
      </c>
      <c r="BJ27" s="16">
        <f t="shared" si="16"/>
        <v>0</v>
      </c>
      <c r="BK27" s="92">
        <v>22</v>
      </c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12"/>
        <v>0</v>
      </c>
      <c r="AI28" s="32">
        <f t="shared" si="17"/>
        <v>0</v>
      </c>
      <c r="AJ28" s="32">
        <f t="shared" si="18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3"/>
        <v>0</v>
      </c>
      <c r="BF28" s="15"/>
      <c r="BG28" s="15"/>
      <c r="BH28" s="15">
        <f t="shared" si="14"/>
        <v>0</v>
      </c>
      <c r="BI28" s="15">
        <f t="shared" si="15"/>
        <v>0</v>
      </c>
      <c r="BJ28" s="16">
        <f t="shared" si="16"/>
        <v>0</v>
      </c>
      <c r="BK28" s="92">
        <v>23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12"/>
        <v>0</v>
      </c>
      <c r="AI29" s="32">
        <f t="shared" si="17"/>
        <v>0</v>
      </c>
      <c r="AJ29" s="32">
        <f t="shared" si="18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3"/>
        <v>0</v>
      </c>
      <c r="BF29" s="15"/>
      <c r="BG29" s="15"/>
      <c r="BH29" s="15">
        <f t="shared" si="14"/>
        <v>0</v>
      </c>
      <c r="BI29" s="15">
        <f t="shared" si="15"/>
        <v>0</v>
      </c>
      <c r="BJ29" s="16">
        <f t="shared" si="16"/>
        <v>0</v>
      </c>
      <c r="BK29" s="92">
        <v>24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12"/>
        <v>0</v>
      </c>
      <c r="AI30" s="32">
        <f t="shared" si="17"/>
        <v>0</v>
      </c>
      <c r="AJ30" s="32">
        <f t="shared" si="18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3"/>
        <v>0</v>
      </c>
      <c r="BF30" s="15"/>
      <c r="BG30" s="15"/>
      <c r="BH30" s="15">
        <f t="shared" si="14"/>
        <v>0</v>
      </c>
      <c r="BI30" s="15">
        <f t="shared" si="15"/>
        <v>0</v>
      </c>
      <c r="BJ30" s="16">
        <f t="shared" si="16"/>
        <v>0</v>
      </c>
      <c r="BK30" s="92">
        <v>25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0"/>
        <v>0</v>
      </c>
      <c r="AB31" s="15"/>
      <c r="AC31" s="15"/>
      <c r="AD31" s="16">
        <f t="shared" si="11"/>
        <v>0</v>
      </c>
      <c r="AE31" s="1"/>
      <c r="AF31" s="1"/>
      <c r="AG31" s="1"/>
      <c r="AH31" s="29">
        <f t="shared" si="12"/>
        <v>0</v>
      </c>
      <c r="AI31" s="32">
        <f t="shared" si="17"/>
        <v>0</v>
      </c>
      <c r="AJ31" s="32">
        <f t="shared" si="18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3"/>
        <v>0</v>
      </c>
      <c r="BF31" s="15"/>
      <c r="BG31" s="15"/>
      <c r="BH31" s="15">
        <f t="shared" si="14"/>
        <v>0</v>
      </c>
      <c r="BI31" s="15">
        <f t="shared" si="15"/>
        <v>0</v>
      </c>
      <c r="BJ31" s="16">
        <f t="shared" si="16"/>
        <v>0</v>
      </c>
      <c r="BK31" s="92">
        <v>26</v>
      </c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0"/>
        <v>0</v>
      </c>
      <c r="AB32" s="15"/>
      <c r="AC32" s="15"/>
      <c r="AD32" s="16">
        <f t="shared" si="11"/>
        <v>0</v>
      </c>
      <c r="AE32" s="1"/>
      <c r="AF32" s="1"/>
      <c r="AG32" s="1"/>
      <c r="AH32" s="29">
        <f t="shared" si="12"/>
        <v>0</v>
      </c>
      <c r="AI32" s="32">
        <f t="shared" si="17"/>
        <v>0</v>
      </c>
      <c r="AJ32" s="32">
        <f t="shared" si="18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3"/>
        <v>0</v>
      </c>
      <c r="BF32" s="15"/>
      <c r="BG32" s="15"/>
      <c r="BH32" s="15">
        <f t="shared" si="14"/>
        <v>0</v>
      </c>
      <c r="BI32" s="15">
        <f t="shared" si="15"/>
        <v>0</v>
      </c>
      <c r="BJ32" s="16">
        <f t="shared" si="16"/>
        <v>0</v>
      </c>
      <c r="BK32" s="92">
        <v>27</v>
      </c>
    </row>
    <row r="33" spans="1:64" ht="12.75">
      <c r="A33" s="22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10"/>
        <v>0</v>
      </c>
      <c r="AB33" s="15"/>
      <c r="AC33" s="15"/>
      <c r="AD33" s="16">
        <f t="shared" si="11"/>
        <v>0</v>
      </c>
      <c r="AE33" s="1"/>
      <c r="AF33" s="1"/>
      <c r="AG33" s="1"/>
      <c r="AH33" s="29">
        <f t="shared" si="12"/>
        <v>0</v>
      </c>
      <c r="AI33" s="32">
        <f t="shared" si="17"/>
        <v>0</v>
      </c>
      <c r="AJ33" s="32">
        <f t="shared" si="18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13"/>
        <v>0</v>
      </c>
      <c r="BF33" s="15"/>
      <c r="BG33" s="15"/>
      <c r="BH33" s="15">
        <f t="shared" si="14"/>
        <v>0</v>
      </c>
      <c r="BI33" s="15">
        <f t="shared" si="15"/>
        <v>0</v>
      </c>
      <c r="BJ33" s="16">
        <f t="shared" si="16"/>
        <v>0</v>
      </c>
      <c r="BK33" s="92">
        <v>27</v>
      </c>
      <c r="BL33" s="1"/>
    </row>
    <row r="37" ht="12.75">
      <c r="B37" s="93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1"/>
  <headerFooter>
    <oddHeader>&amp;CEuregio Mennen Denekamp 2014
Enkelspan Pony's</oddHeader>
    <oddFooter>&amp;L&amp;D
Jury Henk van Amerongen&amp;C&amp;P
Jury Hetty Nawijn&amp;R&amp;F
Jury Jan Roelink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6"/>
  <sheetViews>
    <sheetView zoomScale="110" zoomScaleNormal="110" zoomScalePageLayoutView="0" workbookViewId="0" topLeftCell="AH1">
      <selection activeCell="BK6" sqref="BK6:BK9"/>
    </sheetView>
  </sheetViews>
  <sheetFormatPr defaultColWidth="9.140625" defaultRowHeight="12.75"/>
  <cols>
    <col min="2" max="2" width="20.8515625" style="0" customWidth="1"/>
    <col min="3" max="3" width="22.8515625" style="0" hidden="1" customWidth="1"/>
    <col min="4" max="4" width="14.7109375" style="0" customWidth="1"/>
    <col min="5" max="5" width="14.8515625" style="0" hidden="1" customWidth="1"/>
    <col min="6" max="6" width="25.57421875" style="0" hidden="1" customWidth="1"/>
    <col min="7" max="26" width="2.7109375" style="0" customWidth="1"/>
    <col min="29" max="29" width="8.8515625" style="0" customWidth="1"/>
    <col min="35" max="35" width="23.140625" style="0" customWidth="1"/>
    <col min="36" max="36" width="11.7109375" style="0" customWidth="1"/>
    <col min="37" max="56" width="2.7109375" style="0" customWidth="1"/>
  </cols>
  <sheetData>
    <row r="1" spans="1:63" ht="12.75">
      <c r="A1" s="19"/>
      <c r="B1" s="1"/>
      <c r="C1" s="1"/>
      <c r="D1" s="2" t="s">
        <v>107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107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7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7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42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42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20"/>
      <c r="B4" s="20" t="s">
        <v>46</v>
      </c>
      <c r="C4" s="28"/>
      <c r="D4" s="5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1"/>
      <c r="AH4" s="20"/>
      <c r="AI4" s="20" t="str">
        <f>B4</f>
        <v>RUBRIEK TWEESPAN PONY</v>
      </c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21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86">
        <v>1</v>
      </c>
      <c r="H5" s="86">
        <v>2</v>
      </c>
      <c r="I5" s="86">
        <v>3</v>
      </c>
      <c r="J5" s="86">
        <v>4</v>
      </c>
      <c r="K5" s="86" t="s">
        <v>241</v>
      </c>
      <c r="L5" s="86" t="s">
        <v>242</v>
      </c>
      <c r="M5" s="86" t="s">
        <v>243</v>
      </c>
      <c r="N5" s="86" t="s">
        <v>244</v>
      </c>
      <c r="O5" s="86" t="s">
        <v>245</v>
      </c>
      <c r="P5" s="86">
        <v>6</v>
      </c>
      <c r="Q5" s="86">
        <v>7</v>
      </c>
      <c r="R5" s="86" t="s">
        <v>246</v>
      </c>
      <c r="S5" s="86" t="s">
        <v>242</v>
      </c>
      <c r="T5" s="86" t="s">
        <v>243</v>
      </c>
      <c r="U5" s="86" t="s">
        <v>244</v>
      </c>
      <c r="V5" s="86">
        <v>9</v>
      </c>
      <c r="W5" s="86">
        <v>10</v>
      </c>
      <c r="X5" s="86"/>
      <c r="Y5" s="86"/>
      <c r="Z5" s="86"/>
      <c r="AA5" s="12" t="s">
        <v>17</v>
      </c>
      <c r="AB5" s="27" t="s">
        <v>18</v>
      </c>
      <c r="AC5" s="27" t="s">
        <v>43</v>
      </c>
      <c r="AD5" s="12" t="s">
        <v>19</v>
      </c>
      <c r="AE5" s="1"/>
      <c r="AF5" s="1"/>
      <c r="AG5" s="1"/>
      <c r="AH5" s="21" t="s">
        <v>11</v>
      </c>
      <c r="AI5" s="10" t="s">
        <v>12</v>
      </c>
      <c r="AJ5" s="10" t="s">
        <v>14</v>
      </c>
      <c r="AK5" s="86">
        <f aca="true" t="shared" si="0" ref="AK5:BD5">G5</f>
        <v>1</v>
      </c>
      <c r="AL5" s="86">
        <f t="shared" si="0"/>
        <v>2</v>
      </c>
      <c r="AM5" s="86">
        <f t="shared" si="0"/>
        <v>3</v>
      </c>
      <c r="AN5" s="86">
        <f t="shared" si="0"/>
        <v>4</v>
      </c>
      <c r="AO5" s="86" t="str">
        <f t="shared" si="0"/>
        <v>5a</v>
      </c>
      <c r="AP5" s="86" t="str">
        <f t="shared" si="0"/>
        <v>b</v>
      </c>
      <c r="AQ5" s="86" t="str">
        <f t="shared" si="0"/>
        <v>c</v>
      </c>
      <c r="AR5" s="86" t="str">
        <f t="shared" si="0"/>
        <v>d</v>
      </c>
      <c r="AS5" s="86" t="str">
        <f t="shared" si="0"/>
        <v>e</v>
      </c>
      <c r="AT5" s="86">
        <f t="shared" si="0"/>
        <v>6</v>
      </c>
      <c r="AU5" s="86">
        <f t="shared" si="0"/>
        <v>7</v>
      </c>
      <c r="AV5" s="86" t="str">
        <f t="shared" si="0"/>
        <v>8a</v>
      </c>
      <c r="AW5" s="86" t="str">
        <f t="shared" si="0"/>
        <v>b</v>
      </c>
      <c r="AX5" s="86" t="str">
        <f t="shared" si="0"/>
        <v>c</v>
      </c>
      <c r="AY5" s="86" t="str">
        <f t="shared" si="0"/>
        <v>d</v>
      </c>
      <c r="AZ5" s="86">
        <f t="shared" si="0"/>
        <v>9</v>
      </c>
      <c r="BA5" s="86">
        <f t="shared" si="0"/>
        <v>10</v>
      </c>
      <c r="BB5" s="86">
        <f t="shared" si="0"/>
        <v>0</v>
      </c>
      <c r="BC5" s="86">
        <f t="shared" si="0"/>
        <v>0</v>
      </c>
      <c r="BD5" s="86">
        <f t="shared" si="0"/>
        <v>0</v>
      </c>
      <c r="BE5" s="13" t="s">
        <v>17</v>
      </c>
      <c r="BF5" s="12" t="s">
        <v>18</v>
      </c>
      <c r="BG5" s="27" t="s">
        <v>43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29">
        <v>22</v>
      </c>
      <c r="B6" s="32" t="s">
        <v>70</v>
      </c>
      <c r="C6" s="33" t="s">
        <v>220</v>
      </c>
      <c r="D6" s="32" t="s">
        <v>71</v>
      </c>
      <c r="E6" s="32"/>
      <c r="F6" s="32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31">SUM(G6:Z6)</f>
        <v>0</v>
      </c>
      <c r="AB6" s="15">
        <v>114.57</v>
      </c>
      <c r="AC6" s="15"/>
      <c r="AD6" s="16">
        <f aca="true" t="shared" si="2" ref="AD6:AD31">SUM(AA6:AC6)</f>
        <v>114.57</v>
      </c>
      <c r="AE6" s="1"/>
      <c r="AF6" s="1"/>
      <c r="AG6" s="1"/>
      <c r="AH6" s="29">
        <f aca="true" t="shared" si="3" ref="AH6:AH31">A6</f>
        <v>22</v>
      </c>
      <c r="AI6" s="32" t="str">
        <f aca="true" t="shared" si="4" ref="AI6:AI31">B6</f>
        <v>Hammink Marijke</v>
      </c>
      <c r="AJ6" s="32" t="str">
        <f aca="true" t="shared" si="5" ref="AJ6:AJ31">D6</f>
        <v>Bornerbroek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6" ref="BE6:BE31">SUM(AK6:BD6)</f>
        <v>0</v>
      </c>
      <c r="BF6" s="15">
        <v>115.5</v>
      </c>
      <c r="BG6" s="15"/>
      <c r="BH6" s="15">
        <f aca="true" t="shared" si="7" ref="BH6:BH31">SUM(BE6:BG6)</f>
        <v>115.5</v>
      </c>
      <c r="BI6" s="15">
        <f aca="true" t="shared" si="8" ref="BI6:BI31">AD6</f>
        <v>114.57</v>
      </c>
      <c r="BJ6" s="16">
        <f aca="true" t="shared" si="9" ref="BJ6:BJ18">BH6+BI6</f>
        <v>230.07</v>
      </c>
      <c r="BK6" s="88">
        <v>1</v>
      </c>
    </row>
    <row r="7" spans="1:63" ht="12.75">
      <c r="A7" s="29">
        <v>23</v>
      </c>
      <c r="B7" s="32" t="s">
        <v>176</v>
      </c>
      <c r="C7" s="33" t="s">
        <v>146</v>
      </c>
      <c r="D7" s="32" t="s">
        <v>147</v>
      </c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115.54</v>
      </c>
      <c r="AC7" s="15"/>
      <c r="AD7" s="16">
        <f t="shared" si="2"/>
        <v>115.54</v>
      </c>
      <c r="AE7" s="1"/>
      <c r="AF7" s="1"/>
      <c r="AG7" s="1"/>
      <c r="AH7" s="29">
        <f t="shared" si="3"/>
        <v>23</v>
      </c>
      <c r="AI7" s="32" t="str">
        <f t="shared" si="4"/>
        <v>Holties Arjen</v>
      </c>
      <c r="AJ7" s="32" t="str">
        <f t="shared" si="5"/>
        <v>Schoonebeek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6"/>
        <v>0</v>
      </c>
      <c r="BF7" s="15">
        <v>119.47</v>
      </c>
      <c r="BG7" s="15"/>
      <c r="BH7" s="15">
        <f t="shared" si="7"/>
        <v>119.47</v>
      </c>
      <c r="BI7" s="15">
        <f t="shared" si="8"/>
        <v>115.54</v>
      </c>
      <c r="BJ7" s="16">
        <f t="shared" si="9"/>
        <v>235.01</v>
      </c>
      <c r="BK7" s="89">
        <v>2</v>
      </c>
    </row>
    <row r="8" spans="1:63" ht="12.75">
      <c r="A8" s="30">
        <v>26</v>
      </c>
      <c r="B8" s="11" t="s">
        <v>97</v>
      </c>
      <c r="C8" s="6"/>
      <c r="D8" s="11" t="s">
        <v>96</v>
      </c>
      <c r="E8" s="11"/>
      <c r="F8" s="11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1"/>
        <v>0</v>
      </c>
      <c r="AB8" s="15">
        <v>122.47</v>
      </c>
      <c r="AC8" s="15"/>
      <c r="AD8" s="16">
        <f t="shared" si="2"/>
        <v>122.47</v>
      </c>
      <c r="AE8" s="1"/>
      <c r="AF8" s="1"/>
      <c r="AG8" s="1"/>
      <c r="AH8" s="29">
        <f t="shared" si="3"/>
        <v>26</v>
      </c>
      <c r="AI8" s="32" t="str">
        <f t="shared" si="4"/>
        <v>Coper Herbert</v>
      </c>
      <c r="AJ8" s="32" t="str">
        <f t="shared" si="5"/>
        <v>Ringe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6"/>
        <v>0</v>
      </c>
      <c r="BF8" s="15">
        <v>120.25</v>
      </c>
      <c r="BG8" s="15"/>
      <c r="BH8" s="15">
        <f t="shared" si="7"/>
        <v>120.25</v>
      </c>
      <c r="BI8" s="15">
        <f t="shared" si="8"/>
        <v>122.47</v>
      </c>
      <c r="BJ8" s="16">
        <f t="shared" si="9"/>
        <v>242.72</v>
      </c>
      <c r="BK8" s="90">
        <v>3</v>
      </c>
    </row>
    <row r="9" spans="1:63" ht="12.75">
      <c r="A9" s="29">
        <v>21</v>
      </c>
      <c r="B9" s="32" t="s">
        <v>118</v>
      </c>
      <c r="C9" s="33" t="s">
        <v>119</v>
      </c>
      <c r="D9" s="32" t="s">
        <v>120</v>
      </c>
      <c r="E9" s="32"/>
      <c r="F9" s="95"/>
      <c r="G9" s="18"/>
      <c r="H9" s="18">
        <v>5</v>
      </c>
      <c r="I9" s="18"/>
      <c r="J9" s="11"/>
      <c r="K9" s="11"/>
      <c r="L9" s="11"/>
      <c r="M9" s="11"/>
      <c r="N9" s="11"/>
      <c r="O9" s="11"/>
      <c r="P9" s="11">
        <v>5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10</v>
      </c>
      <c r="AB9" s="15">
        <v>122.28</v>
      </c>
      <c r="AC9" s="15"/>
      <c r="AD9" s="16">
        <f t="shared" si="2"/>
        <v>132.28</v>
      </c>
      <c r="AE9" s="1"/>
      <c r="AF9" s="1"/>
      <c r="AG9" s="1"/>
      <c r="AH9" s="29">
        <f t="shared" si="3"/>
        <v>21</v>
      </c>
      <c r="AI9" s="32" t="str">
        <f t="shared" si="4"/>
        <v>Braakmann Anja</v>
      </c>
      <c r="AJ9" s="32" t="str">
        <f t="shared" si="5"/>
        <v>Halle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0</v>
      </c>
      <c r="BF9" s="15">
        <v>116.81</v>
      </c>
      <c r="BG9" s="15"/>
      <c r="BH9" s="15">
        <f t="shared" si="7"/>
        <v>116.81</v>
      </c>
      <c r="BI9" s="15">
        <f t="shared" si="8"/>
        <v>132.28</v>
      </c>
      <c r="BJ9" s="16">
        <f t="shared" si="9"/>
        <v>249.09</v>
      </c>
      <c r="BK9" s="91">
        <v>4</v>
      </c>
    </row>
    <row r="10" spans="1:63" ht="12.75">
      <c r="A10" s="29">
        <v>20</v>
      </c>
      <c r="B10" s="32" t="s">
        <v>115</v>
      </c>
      <c r="C10" s="33" t="s">
        <v>116</v>
      </c>
      <c r="D10" s="32" t="s">
        <v>117</v>
      </c>
      <c r="E10" s="32"/>
      <c r="F10" s="95"/>
      <c r="G10" s="18"/>
      <c r="H10" s="18">
        <v>5</v>
      </c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5</v>
      </c>
      <c r="W10" s="11"/>
      <c r="X10" s="11"/>
      <c r="Y10" s="11"/>
      <c r="Z10" s="11"/>
      <c r="AA10" s="11">
        <f t="shared" si="1"/>
        <v>10</v>
      </c>
      <c r="AB10" s="15">
        <v>123.8</v>
      </c>
      <c r="AC10" s="15"/>
      <c r="AD10" s="16">
        <f t="shared" si="2"/>
        <v>133.8</v>
      </c>
      <c r="AE10" s="1"/>
      <c r="AF10" s="1"/>
      <c r="AG10" s="1"/>
      <c r="AH10" s="29">
        <f t="shared" si="3"/>
        <v>20</v>
      </c>
      <c r="AI10" s="32" t="str">
        <f t="shared" si="4"/>
        <v>Dijkhuis Rob</v>
      </c>
      <c r="AJ10" s="32" t="str">
        <f t="shared" si="5"/>
        <v>Gelselaar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0</v>
      </c>
      <c r="BF10" s="15">
        <v>124.75</v>
      </c>
      <c r="BG10" s="15"/>
      <c r="BH10" s="15">
        <f t="shared" si="7"/>
        <v>124.75</v>
      </c>
      <c r="BI10" s="15">
        <f t="shared" si="8"/>
        <v>133.8</v>
      </c>
      <c r="BJ10" s="16">
        <f t="shared" si="9"/>
        <v>258.55</v>
      </c>
      <c r="BK10" s="92">
        <v>6</v>
      </c>
    </row>
    <row r="11" spans="1:63" ht="12.75">
      <c r="A11" s="29">
        <v>18</v>
      </c>
      <c r="B11" s="32" t="s">
        <v>111</v>
      </c>
      <c r="C11" s="33"/>
      <c r="D11" s="32" t="s">
        <v>187</v>
      </c>
      <c r="E11" s="32"/>
      <c r="F11" s="95"/>
      <c r="G11" s="18"/>
      <c r="H11" s="18">
        <v>5</v>
      </c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5</v>
      </c>
      <c r="AB11" s="15">
        <v>126.56</v>
      </c>
      <c r="AC11" s="15"/>
      <c r="AD11" s="16">
        <f t="shared" si="2"/>
        <v>131.56</v>
      </c>
      <c r="AE11" s="1"/>
      <c r="AF11" s="1"/>
      <c r="AG11" s="1"/>
      <c r="AH11" s="29">
        <f t="shared" si="3"/>
        <v>18</v>
      </c>
      <c r="AI11" s="32" t="str">
        <f t="shared" si="4"/>
        <v>Spoel v.d. Lisanne</v>
      </c>
      <c r="AJ11" s="32" t="str">
        <f t="shared" si="5"/>
        <v>Hardenberg</v>
      </c>
      <c r="AK11" s="11"/>
      <c r="AL11" s="11">
        <v>5</v>
      </c>
      <c r="AM11" s="11"/>
      <c r="AN11" s="11">
        <v>5</v>
      </c>
      <c r="AO11" s="11"/>
      <c r="AP11" s="11"/>
      <c r="AQ11" s="11"/>
      <c r="AR11" s="11">
        <v>5</v>
      </c>
      <c r="AS11" s="11"/>
      <c r="AT11" s="11"/>
      <c r="AU11" s="11"/>
      <c r="AV11" s="11"/>
      <c r="AW11" s="11"/>
      <c r="AX11" s="11"/>
      <c r="AY11" s="11"/>
      <c r="AZ11" s="11"/>
      <c r="BA11" s="11"/>
      <c r="BB11" s="11">
        <v>5</v>
      </c>
      <c r="BC11" s="11">
        <v>5</v>
      </c>
      <c r="BD11" s="11"/>
      <c r="BE11" s="11">
        <f t="shared" si="6"/>
        <v>25</v>
      </c>
      <c r="BF11" s="15">
        <v>124.68</v>
      </c>
      <c r="BG11" s="15"/>
      <c r="BH11" s="15">
        <f t="shared" si="7"/>
        <v>149.68</v>
      </c>
      <c r="BI11" s="15">
        <f t="shared" si="8"/>
        <v>131.56</v>
      </c>
      <c r="BJ11" s="16">
        <f t="shared" si="9"/>
        <v>281.24</v>
      </c>
      <c r="BK11" s="92">
        <v>7</v>
      </c>
    </row>
    <row r="12" spans="1:63" ht="12.75">
      <c r="A12" s="129">
        <v>32</v>
      </c>
      <c r="B12" s="18" t="s">
        <v>228</v>
      </c>
      <c r="C12" s="131" t="s">
        <v>229</v>
      </c>
      <c r="D12" s="18" t="s">
        <v>230</v>
      </c>
      <c r="E12" s="18"/>
      <c r="F12" s="1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140.45</v>
      </c>
      <c r="AC12" s="15"/>
      <c r="AD12" s="16">
        <f t="shared" si="2"/>
        <v>140.45</v>
      </c>
      <c r="AE12" s="1"/>
      <c r="AF12" s="1"/>
      <c r="AG12" s="1"/>
      <c r="AH12" s="29">
        <f t="shared" si="3"/>
        <v>32</v>
      </c>
      <c r="AI12" s="32" t="str">
        <f t="shared" si="4"/>
        <v>Meissner Forian</v>
      </c>
      <c r="AJ12" s="32" t="str">
        <f t="shared" si="5"/>
        <v>Minden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>
        <v>144.45</v>
      </c>
      <c r="BG12" s="15"/>
      <c r="BH12" s="15">
        <f t="shared" si="7"/>
        <v>144.45</v>
      </c>
      <c r="BI12" s="15">
        <f t="shared" si="8"/>
        <v>140.45</v>
      </c>
      <c r="BJ12" s="16">
        <f t="shared" si="9"/>
        <v>284.9</v>
      </c>
      <c r="BK12" s="92">
        <v>9</v>
      </c>
    </row>
    <row r="13" spans="1:63" ht="12.75">
      <c r="A13" s="29">
        <v>27</v>
      </c>
      <c r="B13" s="11" t="s">
        <v>189</v>
      </c>
      <c r="C13" s="6" t="s">
        <v>190</v>
      </c>
      <c r="D13" s="11" t="s">
        <v>95</v>
      </c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>
        <v>145.43</v>
      </c>
      <c r="AC13" s="15"/>
      <c r="AD13" s="16">
        <f t="shared" si="2"/>
        <v>145.43</v>
      </c>
      <c r="AE13" s="1"/>
      <c r="AF13" s="1"/>
      <c r="AG13" s="1"/>
      <c r="AH13" s="29">
        <f t="shared" si="3"/>
        <v>27</v>
      </c>
      <c r="AI13" s="32" t="str">
        <f t="shared" si="4"/>
        <v>Schotz Friedrich</v>
      </c>
      <c r="AJ13" s="32" t="str">
        <f t="shared" si="5"/>
        <v>Emlichheim</v>
      </c>
      <c r="AK13" s="11"/>
      <c r="AL13" s="11"/>
      <c r="AM13" s="11"/>
      <c r="AN13" s="11"/>
      <c r="AO13" s="11"/>
      <c r="AP13" s="11">
        <v>5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5</v>
      </c>
      <c r="BF13" s="15">
        <v>138.5</v>
      </c>
      <c r="BG13" s="15"/>
      <c r="BH13" s="15">
        <f t="shared" si="7"/>
        <v>143.5</v>
      </c>
      <c r="BI13" s="15">
        <f t="shared" si="8"/>
        <v>145.43</v>
      </c>
      <c r="BJ13" s="16">
        <f t="shared" si="9"/>
        <v>288.93</v>
      </c>
      <c r="BK13" s="92">
        <v>10</v>
      </c>
    </row>
    <row r="14" spans="1:63" ht="12.75">
      <c r="A14" s="30">
        <v>25</v>
      </c>
      <c r="B14" s="11" t="s">
        <v>173</v>
      </c>
      <c r="C14" s="6"/>
      <c r="D14" s="11" t="s">
        <v>261</v>
      </c>
      <c r="E14" s="11"/>
      <c r="F14" s="11"/>
      <c r="G14" s="18"/>
      <c r="H14" s="18"/>
      <c r="I14" s="18"/>
      <c r="J14" s="11"/>
      <c r="K14" s="11"/>
      <c r="L14" s="11"/>
      <c r="M14" s="11">
        <v>5</v>
      </c>
      <c r="N14" s="11"/>
      <c r="O14" s="11"/>
      <c r="P14" s="11">
        <v>5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10</v>
      </c>
      <c r="AB14" s="15">
        <v>138.04</v>
      </c>
      <c r="AC14" s="15"/>
      <c r="AD14" s="16">
        <f t="shared" si="2"/>
        <v>148.04</v>
      </c>
      <c r="AE14" s="1"/>
      <c r="AF14" s="1"/>
      <c r="AG14" s="1"/>
      <c r="AH14" s="29">
        <f t="shared" si="3"/>
        <v>25</v>
      </c>
      <c r="AI14" s="32" t="str">
        <f t="shared" si="4"/>
        <v>Dusenberg Karl Herman</v>
      </c>
      <c r="AJ14" s="32" t="str">
        <f t="shared" si="5"/>
        <v>Lemco</v>
      </c>
      <c r="AK14" s="11">
        <v>5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5</v>
      </c>
      <c r="BF14" s="15">
        <v>143.18</v>
      </c>
      <c r="BG14" s="15"/>
      <c r="BH14" s="15">
        <f t="shared" si="7"/>
        <v>148.18</v>
      </c>
      <c r="BI14" s="15">
        <f t="shared" si="8"/>
        <v>148.04</v>
      </c>
      <c r="BJ14" s="16">
        <f t="shared" si="9"/>
        <v>296.22</v>
      </c>
      <c r="BK14" s="92">
        <v>11</v>
      </c>
    </row>
    <row r="15" spans="1:63" ht="12.75">
      <c r="A15" s="134">
        <v>31</v>
      </c>
      <c r="B15" s="135" t="s">
        <v>225</v>
      </c>
      <c r="C15" s="136" t="s">
        <v>226</v>
      </c>
      <c r="D15" s="135" t="s">
        <v>227</v>
      </c>
      <c r="E15" s="135"/>
      <c r="F15" s="13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5</v>
      </c>
      <c r="W15" s="11"/>
      <c r="X15" s="11"/>
      <c r="Y15" s="11"/>
      <c r="Z15" s="11"/>
      <c r="AA15" s="11">
        <f t="shared" si="1"/>
        <v>5</v>
      </c>
      <c r="AB15" s="15">
        <v>142.61</v>
      </c>
      <c r="AC15" s="15">
        <v>10</v>
      </c>
      <c r="AD15" s="16">
        <f t="shared" si="2"/>
        <v>157.61</v>
      </c>
      <c r="AE15" s="1"/>
      <c r="AF15" s="1"/>
      <c r="AG15" s="1"/>
      <c r="AH15" s="29">
        <f t="shared" si="3"/>
        <v>31</v>
      </c>
      <c r="AI15" s="32" t="str">
        <f t="shared" si="4"/>
        <v>Rökker Wilhelm</v>
      </c>
      <c r="AJ15" s="32" t="str">
        <f t="shared" si="5"/>
        <v>Esche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0</v>
      </c>
      <c r="BF15" s="15">
        <v>140.06</v>
      </c>
      <c r="BG15" s="15"/>
      <c r="BH15" s="15">
        <f t="shared" si="7"/>
        <v>140.06</v>
      </c>
      <c r="BI15" s="15">
        <f t="shared" si="8"/>
        <v>157.61</v>
      </c>
      <c r="BJ15" s="16">
        <f t="shared" si="9"/>
        <v>297.67</v>
      </c>
      <c r="BK15" s="92">
        <v>12</v>
      </c>
    </row>
    <row r="16" spans="1:63" ht="12.75">
      <c r="A16" s="29">
        <v>28</v>
      </c>
      <c r="B16" s="98" t="s">
        <v>191</v>
      </c>
      <c r="C16" s="33"/>
      <c r="D16" s="32" t="s">
        <v>192</v>
      </c>
      <c r="E16" s="32"/>
      <c r="F16" s="32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5</v>
      </c>
      <c r="X16" s="11"/>
      <c r="Y16" s="11"/>
      <c r="Z16" s="11"/>
      <c r="AA16" s="11">
        <f t="shared" si="1"/>
        <v>5</v>
      </c>
      <c r="AB16" s="15">
        <v>143.77</v>
      </c>
      <c r="AC16" s="15">
        <v>10</v>
      </c>
      <c r="AD16" s="16">
        <f t="shared" si="2"/>
        <v>158.77</v>
      </c>
      <c r="AE16" s="1"/>
      <c r="AF16" s="1"/>
      <c r="AG16" s="1"/>
      <c r="AH16" s="29">
        <f t="shared" si="3"/>
        <v>28</v>
      </c>
      <c r="AI16" s="32" t="str">
        <f t="shared" si="4"/>
        <v>Lenderink Wouter</v>
      </c>
      <c r="AJ16" s="32" t="str">
        <f t="shared" si="5"/>
        <v>Haaksbergen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6"/>
        <v>0</v>
      </c>
      <c r="BF16" s="15">
        <v>149.79</v>
      </c>
      <c r="BG16" s="15"/>
      <c r="BH16" s="15">
        <f t="shared" si="7"/>
        <v>149.79</v>
      </c>
      <c r="BI16" s="15">
        <f t="shared" si="8"/>
        <v>158.77</v>
      </c>
      <c r="BJ16" s="16">
        <f t="shared" si="9"/>
        <v>308.56</v>
      </c>
      <c r="BK16" s="92">
        <v>13</v>
      </c>
    </row>
    <row r="17" spans="1:63" ht="12.75">
      <c r="A17" s="29">
        <v>29</v>
      </c>
      <c r="B17" s="32" t="s">
        <v>223</v>
      </c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"/>
        <v>0</v>
      </c>
      <c r="AB17" s="15">
        <v>156.08</v>
      </c>
      <c r="AC17" s="15"/>
      <c r="AD17" s="16">
        <f t="shared" si="2"/>
        <v>156.08</v>
      </c>
      <c r="AE17" s="1"/>
      <c r="AF17" s="1"/>
      <c r="AG17" s="1"/>
      <c r="AH17" s="29">
        <f t="shared" si="3"/>
        <v>29</v>
      </c>
      <c r="AI17" s="32" t="str">
        <f t="shared" si="4"/>
        <v>Kehrbaum Nicole</v>
      </c>
      <c r="AJ17" s="32">
        <f t="shared" si="5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>
        <v>5</v>
      </c>
      <c r="BB17" s="11"/>
      <c r="BC17" s="11"/>
      <c r="BD17" s="11"/>
      <c r="BE17" s="11">
        <f t="shared" si="6"/>
        <v>5</v>
      </c>
      <c r="BF17" s="15">
        <v>154.83</v>
      </c>
      <c r="BG17" s="15">
        <v>10</v>
      </c>
      <c r="BH17" s="15">
        <f t="shared" si="7"/>
        <v>169.83</v>
      </c>
      <c r="BI17" s="15">
        <f t="shared" si="8"/>
        <v>156.08</v>
      </c>
      <c r="BJ17" s="16">
        <f t="shared" si="9"/>
        <v>325.91</v>
      </c>
      <c r="BK17" s="92">
        <v>14</v>
      </c>
    </row>
    <row r="18" spans="1:63" ht="12.75">
      <c r="A18" s="130">
        <v>30</v>
      </c>
      <c r="B18" s="32" t="s">
        <v>224</v>
      </c>
      <c r="C18" s="32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5</v>
      </c>
      <c r="X18" s="11"/>
      <c r="Y18" s="11"/>
      <c r="Z18" s="11"/>
      <c r="AA18" s="11">
        <f t="shared" si="1"/>
        <v>5</v>
      </c>
      <c r="AB18" s="15">
        <v>153.08</v>
      </c>
      <c r="AC18" s="15"/>
      <c r="AD18" s="16">
        <f t="shared" si="2"/>
        <v>158.08</v>
      </c>
      <c r="AE18" s="1"/>
      <c r="AF18" s="1"/>
      <c r="AG18" s="1"/>
      <c r="AH18" s="29">
        <f t="shared" si="3"/>
        <v>30</v>
      </c>
      <c r="AI18" s="32" t="str">
        <f t="shared" si="4"/>
        <v>Inholte Louisa</v>
      </c>
      <c r="AJ18" s="32">
        <f t="shared" si="5"/>
        <v>0</v>
      </c>
      <c r="AK18" s="11"/>
      <c r="AL18" s="11"/>
      <c r="AM18" s="11"/>
      <c r="AN18" s="11"/>
      <c r="AO18" s="11"/>
      <c r="AP18" s="11"/>
      <c r="AQ18" s="11"/>
      <c r="AR18" s="11">
        <v>20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6"/>
        <v>20</v>
      </c>
      <c r="BF18" s="15">
        <v>152.28</v>
      </c>
      <c r="BG18" s="15"/>
      <c r="BH18" s="15">
        <f t="shared" si="7"/>
        <v>172.28</v>
      </c>
      <c r="BI18" s="15">
        <f t="shared" si="8"/>
        <v>158.08</v>
      </c>
      <c r="BJ18" s="16">
        <f t="shared" si="9"/>
        <v>330.36</v>
      </c>
      <c r="BK18" s="92">
        <v>15</v>
      </c>
    </row>
    <row r="19" spans="1:63" ht="12.75">
      <c r="A19" s="130">
        <v>19</v>
      </c>
      <c r="B19" s="11" t="s">
        <v>112</v>
      </c>
      <c r="C19" s="11" t="s">
        <v>113</v>
      </c>
      <c r="D19" s="11" t="s">
        <v>114</v>
      </c>
      <c r="E19" s="97"/>
      <c r="F19" s="96"/>
      <c r="G19" s="18"/>
      <c r="H19" s="18">
        <v>5</v>
      </c>
      <c r="I19" s="18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"/>
        <v>5</v>
      </c>
      <c r="AB19" s="15">
        <v>138.16</v>
      </c>
      <c r="AC19" s="15"/>
      <c r="AD19" s="16">
        <f t="shared" si="2"/>
        <v>143.16</v>
      </c>
      <c r="AE19" s="1"/>
      <c r="AF19" s="1"/>
      <c r="AG19" s="1"/>
      <c r="AH19" s="29">
        <f t="shared" si="3"/>
        <v>19</v>
      </c>
      <c r="AI19" s="32" t="str">
        <f t="shared" si="4"/>
        <v>Heeke Sebastian</v>
      </c>
      <c r="AJ19" s="32" t="str">
        <f t="shared" si="5"/>
        <v>Ibbenburen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0</v>
      </c>
      <c r="BF19" s="15" t="s">
        <v>257</v>
      </c>
      <c r="BG19" s="133" t="s">
        <v>248</v>
      </c>
      <c r="BH19" s="15">
        <f t="shared" si="7"/>
        <v>0</v>
      </c>
      <c r="BI19" s="15">
        <f t="shared" si="8"/>
        <v>143.16</v>
      </c>
      <c r="BJ19" s="110" t="s">
        <v>257</v>
      </c>
      <c r="BK19" s="92">
        <v>16</v>
      </c>
    </row>
    <row r="20" spans="1:63" ht="12.75">
      <c r="A20" s="23">
        <v>33</v>
      </c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"/>
        <v>0</v>
      </c>
      <c r="AB20" s="15"/>
      <c r="AC20" s="15"/>
      <c r="AD20" s="16">
        <f t="shared" si="2"/>
        <v>0</v>
      </c>
      <c r="AE20" s="1"/>
      <c r="AF20" s="1"/>
      <c r="AG20" s="1"/>
      <c r="AH20" s="29">
        <f t="shared" si="3"/>
        <v>33</v>
      </c>
      <c r="AI20" s="32">
        <f t="shared" si="4"/>
        <v>0</v>
      </c>
      <c r="AJ20" s="32">
        <f t="shared" si="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6"/>
        <v>0</v>
      </c>
      <c r="BF20" s="15"/>
      <c r="BG20" s="15"/>
      <c r="BH20" s="15">
        <f t="shared" si="7"/>
        <v>0</v>
      </c>
      <c r="BI20" s="15">
        <f t="shared" si="8"/>
        <v>0</v>
      </c>
      <c r="BJ20" s="16">
        <f aca="true" t="shared" si="10" ref="BJ20:BJ31">BH20+BI20</f>
        <v>0</v>
      </c>
      <c r="BK20" s="92">
        <v>17</v>
      </c>
    </row>
    <row r="21" spans="1:63" ht="12.75">
      <c r="A21" s="23">
        <v>34</v>
      </c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"/>
        <v>0</v>
      </c>
      <c r="AB21" s="15"/>
      <c r="AC21" s="15"/>
      <c r="AD21" s="16">
        <f t="shared" si="2"/>
        <v>0</v>
      </c>
      <c r="AE21" s="1"/>
      <c r="AF21" s="1"/>
      <c r="AG21" s="1"/>
      <c r="AH21" s="29">
        <f t="shared" si="3"/>
        <v>34</v>
      </c>
      <c r="AI21" s="32">
        <f t="shared" si="4"/>
        <v>0</v>
      </c>
      <c r="AJ21" s="32">
        <f t="shared" si="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6"/>
        <v>0</v>
      </c>
      <c r="BF21" s="15"/>
      <c r="BG21" s="15"/>
      <c r="BH21" s="15">
        <f t="shared" si="7"/>
        <v>0</v>
      </c>
      <c r="BI21" s="15">
        <f t="shared" si="8"/>
        <v>0</v>
      </c>
      <c r="BJ21" s="16">
        <f t="shared" si="10"/>
        <v>0</v>
      </c>
      <c r="BK21" s="92">
        <v>18</v>
      </c>
    </row>
    <row r="22" spans="1:63" ht="12.75">
      <c r="A22" s="23">
        <v>35</v>
      </c>
      <c r="B22" s="76"/>
      <c r="C22" s="76"/>
      <c r="D22" s="76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"/>
        <v>0</v>
      </c>
      <c r="AB22" s="15"/>
      <c r="AC22" s="15"/>
      <c r="AD22" s="16">
        <f t="shared" si="2"/>
        <v>0</v>
      </c>
      <c r="AE22" s="1"/>
      <c r="AF22" s="1"/>
      <c r="AG22" s="1"/>
      <c r="AH22" s="29">
        <f t="shared" si="3"/>
        <v>35</v>
      </c>
      <c r="AI22" s="32">
        <f t="shared" si="4"/>
        <v>0</v>
      </c>
      <c r="AJ22" s="32">
        <f t="shared" si="5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6"/>
        <v>0</v>
      </c>
      <c r="BF22" s="15"/>
      <c r="BG22" s="15"/>
      <c r="BH22" s="15">
        <f t="shared" si="7"/>
        <v>0</v>
      </c>
      <c r="BI22" s="15">
        <f t="shared" si="8"/>
        <v>0</v>
      </c>
      <c r="BJ22" s="16">
        <f t="shared" si="10"/>
        <v>0</v>
      </c>
      <c r="BK22" s="92">
        <v>19</v>
      </c>
    </row>
    <row r="23" spans="1:63" ht="12.75">
      <c r="A23" s="100">
        <v>36</v>
      </c>
      <c r="B23" s="14"/>
      <c r="C23" s="14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"/>
        <v>0</v>
      </c>
      <c r="AB23" s="15"/>
      <c r="AC23" s="15"/>
      <c r="AD23" s="16">
        <f t="shared" si="2"/>
        <v>0</v>
      </c>
      <c r="AE23" s="1"/>
      <c r="AF23" s="1"/>
      <c r="AG23" s="1"/>
      <c r="AH23" s="29">
        <f t="shared" si="3"/>
        <v>36</v>
      </c>
      <c r="AI23" s="32">
        <f t="shared" si="4"/>
        <v>0</v>
      </c>
      <c r="AJ23" s="32">
        <f t="shared" si="5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6"/>
        <v>0</v>
      </c>
      <c r="BF23" s="15"/>
      <c r="BG23" s="15"/>
      <c r="BH23" s="15">
        <f t="shared" si="7"/>
        <v>0</v>
      </c>
      <c r="BI23" s="15">
        <f t="shared" si="8"/>
        <v>0</v>
      </c>
      <c r="BJ23" s="16">
        <f t="shared" si="10"/>
        <v>0</v>
      </c>
      <c r="BK23" s="92">
        <v>20</v>
      </c>
    </row>
    <row r="24" spans="1:63" ht="12.75">
      <c r="A24" s="100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"/>
        <v>0</v>
      </c>
      <c r="AB24" s="15"/>
      <c r="AC24" s="15"/>
      <c r="AD24" s="16">
        <f t="shared" si="2"/>
        <v>0</v>
      </c>
      <c r="AE24" s="1"/>
      <c r="AF24" s="1"/>
      <c r="AG24" s="1"/>
      <c r="AH24" s="29">
        <f t="shared" si="3"/>
        <v>0</v>
      </c>
      <c r="AI24" s="32">
        <f t="shared" si="4"/>
        <v>0</v>
      </c>
      <c r="AJ24" s="32">
        <f t="shared" si="5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6"/>
        <v>0</v>
      </c>
      <c r="BF24" s="15"/>
      <c r="BG24" s="15"/>
      <c r="BH24" s="15">
        <f t="shared" si="7"/>
        <v>0</v>
      </c>
      <c r="BI24" s="15">
        <f t="shared" si="8"/>
        <v>0</v>
      </c>
      <c r="BJ24" s="16">
        <f t="shared" si="10"/>
        <v>0</v>
      </c>
      <c r="BK24" s="92">
        <v>21</v>
      </c>
    </row>
    <row r="25" spans="1:63" ht="12.75">
      <c r="A25" s="100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"/>
        <v>0</v>
      </c>
      <c r="AB25" s="15"/>
      <c r="AC25" s="15"/>
      <c r="AD25" s="16">
        <f t="shared" si="2"/>
        <v>0</v>
      </c>
      <c r="AE25" s="1"/>
      <c r="AF25" s="1"/>
      <c r="AG25" s="1"/>
      <c r="AH25" s="29">
        <f t="shared" si="3"/>
        <v>0</v>
      </c>
      <c r="AI25" s="32">
        <f t="shared" si="4"/>
        <v>0</v>
      </c>
      <c r="AJ25" s="32">
        <f t="shared" si="5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6"/>
        <v>0</v>
      </c>
      <c r="BF25" s="15"/>
      <c r="BG25" s="15"/>
      <c r="BH25" s="15">
        <f t="shared" si="7"/>
        <v>0</v>
      </c>
      <c r="BI25" s="15">
        <f t="shared" si="8"/>
        <v>0</v>
      </c>
      <c r="BJ25" s="16">
        <f t="shared" si="10"/>
        <v>0</v>
      </c>
      <c r="BK25" s="92">
        <v>22</v>
      </c>
    </row>
    <row r="26" spans="1:63" ht="12.75">
      <c r="A26" s="100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"/>
        <v>0</v>
      </c>
      <c r="AB26" s="15"/>
      <c r="AC26" s="15"/>
      <c r="AD26" s="16">
        <f t="shared" si="2"/>
        <v>0</v>
      </c>
      <c r="AE26" s="1"/>
      <c r="AF26" s="1"/>
      <c r="AG26" s="1"/>
      <c r="AH26" s="29">
        <f t="shared" si="3"/>
        <v>0</v>
      </c>
      <c r="AI26" s="32">
        <f t="shared" si="4"/>
        <v>0</v>
      </c>
      <c r="AJ26" s="32">
        <f t="shared" si="5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6"/>
        <v>0</v>
      </c>
      <c r="BF26" s="15"/>
      <c r="BG26" s="15"/>
      <c r="BH26" s="15">
        <f t="shared" si="7"/>
        <v>0</v>
      </c>
      <c r="BI26" s="15">
        <f t="shared" si="8"/>
        <v>0</v>
      </c>
      <c r="BJ26" s="16">
        <f t="shared" si="10"/>
        <v>0</v>
      </c>
      <c r="BK26" s="92">
        <v>23</v>
      </c>
    </row>
    <row r="27" spans="1:63" ht="12.75">
      <c r="A27" s="100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7"/>
      <c r="T27" s="17"/>
      <c r="U27" s="17"/>
      <c r="V27" s="11"/>
      <c r="W27" s="11"/>
      <c r="X27" s="11"/>
      <c r="Y27" s="11"/>
      <c r="Z27" s="11"/>
      <c r="AA27" s="11">
        <f t="shared" si="1"/>
        <v>0</v>
      </c>
      <c r="AB27" s="15"/>
      <c r="AC27" s="15"/>
      <c r="AD27" s="16">
        <f t="shared" si="2"/>
        <v>0</v>
      </c>
      <c r="AE27" s="1"/>
      <c r="AF27" s="1"/>
      <c r="AG27" s="1"/>
      <c r="AH27" s="29">
        <f t="shared" si="3"/>
        <v>0</v>
      </c>
      <c r="AI27" s="32">
        <f t="shared" si="4"/>
        <v>0</v>
      </c>
      <c r="AJ27" s="32">
        <f t="shared" si="5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6"/>
        <v>0</v>
      </c>
      <c r="BF27" s="15"/>
      <c r="BG27" s="15"/>
      <c r="BH27" s="15">
        <f t="shared" si="7"/>
        <v>0</v>
      </c>
      <c r="BI27" s="15">
        <f t="shared" si="8"/>
        <v>0</v>
      </c>
      <c r="BJ27" s="16">
        <f t="shared" si="10"/>
        <v>0</v>
      </c>
      <c r="BK27" s="92">
        <v>24</v>
      </c>
    </row>
    <row r="28" spans="1:63" ht="12.75">
      <c r="A28" s="100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"/>
        <v>0</v>
      </c>
      <c r="AB28" s="15"/>
      <c r="AC28" s="15"/>
      <c r="AD28" s="16">
        <f t="shared" si="2"/>
        <v>0</v>
      </c>
      <c r="AE28" s="1"/>
      <c r="AF28" s="1"/>
      <c r="AG28" s="1"/>
      <c r="AH28" s="29">
        <f t="shared" si="3"/>
        <v>0</v>
      </c>
      <c r="AI28" s="32">
        <f t="shared" si="4"/>
        <v>0</v>
      </c>
      <c r="AJ28" s="32">
        <f t="shared" si="5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6"/>
        <v>0</v>
      </c>
      <c r="BF28" s="15"/>
      <c r="BG28" s="15"/>
      <c r="BH28" s="15">
        <f t="shared" si="7"/>
        <v>0</v>
      </c>
      <c r="BI28" s="15">
        <f t="shared" si="8"/>
        <v>0</v>
      </c>
      <c r="BJ28" s="16">
        <f t="shared" si="10"/>
        <v>0</v>
      </c>
      <c r="BK28" s="92">
        <v>25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"/>
        <v>0</v>
      </c>
      <c r="AB29" s="15"/>
      <c r="AC29" s="15"/>
      <c r="AD29" s="16">
        <f t="shared" si="2"/>
        <v>0</v>
      </c>
      <c r="AE29" s="1"/>
      <c r="AF29" s="1"/>
      <c r="AG29" s="1"/>
      <c r="AH29" s="29">
        <f t="shared" si="3"/>
        <v>0</v>
      </c>
      <c r="AI29" s="32">
        <f t="shared" si="4"/>
        <v>0</v>
      </c>
      <c r="AJ29" s="32">
        <f t="shared" si="5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6"/>
        <v>0</v>
      </c>
      <c r="BF29" s="15"/>
      <c r="BG29" s="15"/>
      <c r="BH29" s="15">
        <f t="shared" si="7"/>
        <v>0</v>
      </c>
      <c r="BI29" s="15">
        <f t="shared" si="8"/>
        <v>0</v>
      </c>
      <c r="BJ29" s="16">
        <f t="shared" si="10"/>
        <v>0</v>
      </c>
      <c r="BK29" s="92">
        <v>26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"/>
        <v>0</v>
      </c>
      <c r="AB30" s="15"/>
      <c r="AC30" s="15"/>
      <c r="AD30" s="16">
        <f t="shared" si="2"/>
        <v>0</v>
      </c>
      <c r="AE30" s="1"/>
      <c r="AF30" s="1"/>
      <c r="AG30" s="1"/>
      <c r="AH30" s="29">
        <f t="shared" si="3"/>
        <v>0</v>
      </c>
      <c r="AI30" s="32">
        <f t="shared" si="4"/>
        <v>0</v>
      </c>
      <c r="AJ30" s="32">
        <f t="shared" si="5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6"/>
        <v>0</v>
      </c>
      <c r="BF30" s="15"/>
      <c r="BG30" s="15"/>
      <c r="BH30" s="15">
        <f t="shared" si="7"/>
        <v>0</v>
      </c>
      <c r="BI30" s="15">
        <f t="shared" si="8"/>
        <v>0</v>
      </c>
      <c r="BJ30" s="16">
        <f t="shared" si="10"/>
        <v>0</v>
      </c>
      <c r="BK30" s="92">
        <v>27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"/>
        <v>0</v>
      </c>
      <c r="AB31" s="15"/>
      <c r="AC31" s="15"/>
      <c r="AD31" s="16">
        <f t="shared" si="2"/>
        <v>0</v>
      </c>
      <c r="AE31" s="1"/>
      <c r="AF31" s="1"/>
      <c r="AG31" s="1"/>
      <c r="AH31" s="29">
        <f t="shared" si="3"/>
        <v>0</v>
      </c>
      <c r="AI31" s="32">
        <f t="shared" si="4"/>
        <v>0</v>
      </c>
      <c r="AJ31" s="32">
        <f t="shared" si="5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6"/>
        <v>0</v>
      </c>
      <c r="BF31" s="15"/>
      <c r="BG31" s="15"/>
      <c r="BH31" s="15">
        <f t="shared" si="7"/>
        <v>0</v>
      </c>
      <c r="BI31" s="15">
        <f t="shared" si="8"/>
        <v>0</v>
      </c>
      <c r="BJ31" s="16">
        <f t="shared" si="10"/>
        <v>0</v>
      </c>
      <c r="BK31" s="92">
        <v>27</v>
      </c>
    </row>
    <row r="32" ht="12.75">
      <c r="BK32" s="84"/>
    </row>
    <row r="33" ht="12.75">
      <c r="BK33" s="84"/>
    </row>
    <row r="34" ht="12.75">
      <c r="BK34" s="84"/>
    </row>
    <row r="35" spans="2:63" ht="12.75">
      <c r="B35" s="93" t="s">
        <v>44</v>
      </c>
      <c r="BK35" s="84"/>
    </row>
    <row r="36" ht="12.75">
      <c r="BK36" s="84"/>
    </row>
  </sheetData>
  <sheetProtection/>
  <printOptions/>
  <pageMargins left="0.7086614173228347" right="0.7086614173228347" top="2.5196850393700787" bottom="0.7480314960629921" header="0.31496062992125984" footer="0.31496062992125984"/>
  <pageSetup fitToWidth="2" fitToHeight="1" horizontalDpi="600" verticalDpi="600" orientation="landscape" paperSize="9" scale="81" r:id="rId1"/>
  <headerFooter>
    <oddHeader>&amp;CDenekamp 2014
Enkelspannen Pony's</oddHeader>
    <oddFooter>&amp;L&amp;D
Jury Henk van Amerongen&amp;C&amp;P
Jury Hetty Nawijn&amp;R&amp;F
Jury Jan Roelink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8"/>
  <sheetViews>
    <sheetView zoomScalePageLayoutView="0" workbookViewId="0" topLeftCell="AH1">
      <selection activeCell="AE23" sqref="AE23"/>
    </sheetView>
  </sheetViews>
  <sheetFormatPr defaultColWidth="9.140625" defaultRowHeight="12.75"/>
  <cols>
    <col min="2" max="2" width="22.421875" style="0" customWidth="1"/>
    <col min="3" max="3" width="18.28125" style="0" hidden="1" customWidth="1"/>
    <col min="4" max="4" width="14.00390625" style="0" customWidth="1"/>
    <col min="5" max="5" width="13.421875" style="0" hidden="1" customWidth="1"/>
    <col min="6" max="6" width="22.57421875" style="0" hidden="1" customWidth="1"/>
    <col min="7" max="26" width="2.7109375" style="0" customWidth="1"/>
    <col min="35" max="35" width="18.28125" style="0" customWidth="1"/>
    <col min="36" max="36" width="11.7109375" style="0" customWidth="1"/>
    <col min="37" max="56" width="2.7109375" style="0" customWidth="1"/>
  </cols>
  <sheetData>
    <row r="1" spans="1:63" ht="12.75">
      <c r="A1" s="19"/>
      <c r="B1" s="1"/>
      <c r="C1" s="1"/>
      <c r="D1" s="2" t="s">
        <v>107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107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7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7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42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42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20"/>
      <c r="B4" s="20" t="s">
        <v>45</v>
      </c>
      <c r="C4" s="28"/>
      <c r="D4" s="5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1"/>
      <c r="AH4" s="20"/>
      <c r="AI4" s="20" t="str">
        <f>B4</f>
        <v>RUBRIEK ENKEL PAARD</v>
      </c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21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86">
        <v>1</v>
      </c>
      <c r="H5" s="86">
        <v>2</v>
      </c>
      <c r="I5" s="86">
        <v>3</v>
      </c>
      <c r="J5" s="86">
        <v>4</v>
      </c>
      <c r="K5" s="86" t="s">
        <v>241</v>
      </c>
      <c r="L5" s="86" t="s">
        <v>242</v>
      </c>
      <c r="M5" s="86" t="s">
        <v>243</v>
      </c>
      <c r="N5" s="86" t="s">
        <v>244</v>
      </c>
      <c r="O5" s="86" t="s">
        <v>245</v>
      </c>
      <c r="P5" s="86">
        <v>6</v>
      </c>
      <c r="Q5" s="86">
        <v>7</v>
      </c>
      <c r="R5" s="86" t="s">
        <v>246</v>
      </c>
      <c r="S5" s="86" t="s">
        <v>242</v>
      </c>
      <c r="T5" s="86" t="s">
        <v>243</v>
      </c>
      <c r="U5" s="86" t="s">
        <v>244</v>
      </c>
      <c r="V5" s="86">
        <v>9</v>
      </c>
      <c r="W5" s="86">
        <v>10</v>
      </c>
      <c r="X5" s="86"/>
      <c r="Y5" s="86"/>
      <c r="Z5" s="86"/>
      <c r="AA5" s="12" t="s">
        <v>17</v>
      </c>
      <c r="AB5" s="27" t="s">
        <v>18</v>
      </c>
      <c r="AC5" s="27" t="s">
        <v>43</v>
      </c>
      <c r="AD5" s="12" t="s">
        <v>19</v>
      </c>
      <c r="AE5" s="1"/>
      <c r="AF5" s="1"/>
      <c r="AG5" s="1"/>
      <c r="AH5" s="21" t="s">
        <v>11</v>
      </c>
      <c r="AI5" s="10" t="s">
        <v>12</v>
      </c>
      <c r="AJ5" s="10" t="s">
        <v>14</v>
      </c>
      <c r="AK5" s="86">
        <f aca="true" t="shared" si="0" ref="AK5:BD5">G5</f>
        <v>1</v>
      </c>
      <c r="AL5" s="86">
        <f t="shared" si="0"/>
        <v>2</v>
      </c>
      <c r="AM5" s="86">
        <f t="shared" si="0"/>
        <v>3</v>
      </c>
      <c r="AN5" s="86">
        <f t="shared" si="0"/>
        <v>4</v>
      </c>
      <c r="AO5" s="86" t="str">
        <f t="shared" si="0"/>
        <v>5a</v>
      </c>
      <c r="AP5" s="86" t="str">
        <f t="shared" si="0"/>
        <v>b</v>
      </c>
      <c r="AQ5" s="86" t="str">
        <f t="shared" si="0"/>
        <v>c</v>
      </c>
      <c r="AR5" s="86" t="str">
        <f t="shared" si="0"/>
        <v>d</v>
      </c>
      <c r="AS5" s="86" t="str">
        <f t="shared" si="0"/>
        <v>e</v>
      </c>
      <c r="AT5" s="86">
        <f t="shared" si="0"/>
        <v>6</v>
      </c>
      <c r="AU5" s="86">
        <f t="shared" si="0"/>
        <v>7</v>
      </c>
      <c r="AV5" s="86" t="str">
        <f t="shared" si="0"/>
        <v>8a</v>
      </c>
      <c r="AW5" s="86" t="str">
        <f t="shared" si="0"/>
        <v>b</v>
      </c>
      <c r="AX5" s="86" t="str">
        <f t="shared" si="0"/>
        <v>c</v>
      </c>
      <c r="AY5" s="86" t="str">
        <f t="shared" si="0"/>
        <v>d</v>
      </c>
      <c r="AZ5" s="86">
        <f t="shared" si="0"/>
        <v>9</v>
      </c>
      <c r="BA5" s="86">
        <f t="shared" si="0"/>
        <v>10</v>
      </c>
      <c r="BB5" s="86">
        <f t="shared" si="0"/>
        <v>0</v>
      </c>
      <c r="BC5" s="86">
        <f t="shared" si="0"/>
        <v>0</v>
      </c>
      <c r="BD5" s="86">
        <f t="shared" si="0"/>
        <v>0</v>
      </c>
      <c r="BE5" s="13" t="s">
        <v>17</v>
      </c>
      <c r="BF5" s="12" t="s">
        <v>18</v>
      </c>
      <c r="BG5" s="27" t="s">
        <v>43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30">
        <v>46</v>
      </c>
      <c r="B6" s="105" t="s">
        <v>53</v>
      </c>
      <c r="C6" s="105" t="s">
        <v>54</v>
      </c>
      <c r="D6" s="105" t="s">
        <v>55</v>
      </c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9">SUM(G6:Z6)</f>
        <v>0</v>
      </c>
      <c r="AB6" s="15">
        <v>126.22</v>
      </c>
      <c r="AC6" s="15"/>
      <c r="AD6" s="16">
        <f aca="true" t="shared" si="2" ref="AD6:AD19">SUM(AA6:AC6)</f>
        <v>126.22</v>
      </c>
      <c r="AE6" s="1"/>
      <c r="AF6" s="1"/>
      <c r="AG6" s="1"/>
      <c r="AH6" s="29">
        <f aca="true" t="shared" si="3" ref="AH6:AH19">A6</f>
        <v>46</v>
      </c>
      <c r="AI6" s="32" t="str">
        <f aca="true" t="shared" si="4" ref="AI6:AI19">B6</f>
        <v>Scheuten Judith</v>
      </c>
      <c r="AJ6" s="32" t="str">
        <f aca="true" t="shared" si="5" ref="AJ6:AJ19">D6</f>
        <v>Weerselo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6" ref="BE6:BE19">SUM(AK6:BD6)</f>
        <v>0</v>
      </c>
      <c r="BF6" s="15">
        <v>124.25</v>
      </c>
      <c r="BG6" s="15"/>
      <c r="BH6" s="15">
        <f aca="true" t="shared" si="7" ref="BH6:BH19">SUM(BE6:BG6)</f>
        <v>124.25</v>
      </c>
      <c r="BI6" s="15">
        <f aca="true" t="shared" si="8" ref="BI6:BI19">AD6</f>
        <v>126.22</v>
      </c>
      <c r="BJ6" s="16">
        <f aca="true" t="shared" si="9" ref="BJ6:BJ16">BH6+BI6</f>
        <v>250.47</v>
      </c>
      <c r="BK6" s="88">
        <v>1</v>
      </c>
    </row>
    <row r="7" spans="1:63" ht="12.75">
      <c r="A7" s="29">
        <v>40</v>
      </c>
      <c r="B7" s="105" t="s">
        <v>169</v>
      </c>
      <c r="C7" s="105" t="s">
        <v>166</v>
      </c>
      <c r="D7" s="105" t="s">
        <v>167</v>
      </c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122.9</v>
      </c>
      <c r="AC7" s="15"/>
      <c r="AD7" s="16">
        <f t="shared" si="2"/>
        <v>122.9</v>
      </c>
      <c r="AE7" s="1"/>
      <c r="AF7" s="1"/>
      <c r="AG7" s="1"/>
      <c r="AH7" s="29">
        <f t="shared" si="3"/>
        <v>40</v>
      </c>
      <c r="AI7" s="32" t="str">
        <f t="shared" si="4"/>
        <v>Schut Gerard</v>
      </c>
      <c r="AJ7" s="32" t="str">
        <f t="shared" si="5"/>
        <v>Beuningen</v>
      </c>
      <c r="AK7" s="11"/>
      <c r="AL7" s="11"/>
      <c r="AM7" s="11"/>
      <c r="AN7" s="11"/>
      <c r="AO7" s="11"/>
      <c r="AP7" s="11"/>
      <c r="AQ7" s="11"/>
      <c r="AR7" s="11"/>
      <c r="AS7" s="11"/>
      <c r="AT7" s="11">
        <v>5</v>
      </c>
      <c r="AU7" s="11">
        <v>5</v>
      </c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6"/>
        <v>10</v>
      </c>
      <c r="BF7" s="15">
        <v>123.43</v>
      </c>
      <c r="BG7" s="15"/>
      <c r="BH7" s="15">
        <f t="shared" si="7"/>
        <v>133.43</v>
      </c>
      <c r="BI7" s="15">
        <f t="shared" si="8"/>
        <v>122.9</v>
      </c>
      <c r="BJ7" s="16">
        <f t="shared" si="9"/>
        <v>256.33000000000004</v>
      </c>
      <c r="BK7" s="89">
        <v>2</v>
      </c>
    </row>
    <row r="8" spans="1:63" ht="12.75">
      <c r="A8" s="29">
        <v>48</v>
      </c>
      <c r="B8" s="104" t="s">
        <v>90</v>
      </c>
      <c r="C8" s="104" t="s">
        <v>123</v>
      </c>
      <c r="D8" s="104"/>
      <c r="E8" s="32"/>
      <c r="F8" s="32"/>
      <c r="G8" s="18"/>
      <c r="H8" s="18">
        <v>5</v>
      </c>
      <c r="I8" s="18"/>
      <c r="J8" s="11"/>
      <c r="K8" s="11"/>
      <c r="L8" s="11"/>
      <c r="M8" s="11"/>
      <c r="N8" s="11"/>
      <c r="O8" s="11"/>
      <c r="P8" s="11">
        <v>5</v>
      </c>
      <c r="Q8" s="11"/>
      <c r="R8" s="11"/>
      <c r="S8" s="11"/>
      <c r="T8" s="11"/>
      <c r="U8" s="11"/>
      <c r="V8" s="11">
        <v>5</v>
      </c>
      <c r="W8" s="11"/>
      <c r="X8" s="11"/>
      <c r="Y8" s="11"/>
      <c r="Z8" s="11"/>
      <c r="AA8" s="11">
        <f t="shared" si="1"/>
        <v>15</v>
      </c>
      <c r="AB8" s="15">
        <v>121.68</v>
      </c>
      <c r="AC8" s="15"/>
      <c r="AD8" s="16">
        <f t="shared" si="2"/>
        <v>136.68</v>
      </c>
      <c r="AE8" s="1"/>
      <c r="AF8" s="1"/>
      <c r="AG8" s="1"/>
      <c r="AH8" s="29">
        <f t="shared" si="3"/>
        <v>48</v>
      </c>
      <c r="AI8" s="32" t="str">
        <f t="shared" si="4"/>
        <v>Leferink Jauke</v>
      </c>
      <c r="AJ8" s="32">
        <f t="shared" si="5"/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>
        <v>5</v>
      </c>
      <c r="BA8" s="11"/>
      <c r="BB8" s="11"/>
      <c r="BC8" s="11"/>
      <c r="BD8" s="11"/>
      <c r="BE8" s="11">
        <f t="shared" si="6"/>
        <v>5</v>
      </c>
      <c r="BF8" s="15">
        <v>124.5</v>
      </c>
      <c r="BG8" s="15"/>
      <c r="BH8" s="15">
        <f t="shared" si="7"/>
        <v>129.5</v>
      </c>
      <c r="BI8" s="15">
        <f t="shared" si="8"/>
        <v>136.68</v>
      </c>
      <c r="BJ8" s="16">
        <f t="shared" si="9"/>
        <v>266.18</v>
      </c>
      <c r="BK8" s="90">
        <v>3</v>
      </c>
    </row>
    <row r="9" spans="1:63" ht="12.75">
      <c r="A9" s="29">
        <v>42</v>
      </c>
      <c r="B9" s="104" t="s">
        <v>59</v>
      </c>
      <c r="C9" s="104" t="s">
        <v>129</v>
      </c>
      <c r="D9" s="104" t="s">
        <v>60</v>
      </c>
      <c r="E9" s="32"/>
      <c r="F9" s="32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5</v>
      </c>
      <c r="V9" s="11"/>
      <c r="W9" s="11"/>
      <c r="X9" s="11"/>
      <c r="Y9" s="11"/>
      <c r="Z9" s="11"/>
      <c r="AA9" s="11">
        <f t="shared" si="1"/>
        <v>5</v>
      </c>
      <c r="AB9" s="15">
        <v>138.01</v>
      </c>
      <c r="AC9" s="15"/>
      <c r="AD9" s="16">
        <f t="shared" si="2"/>
        <v>143.01</v>
      </c>
      <c r="AE9" s="1"/>
      <c r="AF9" s="1"/>
      <c r="AG9" s="1"/>
      <c r="AH9" s="29">
        <f t="shared" si="3"/>
        <v>42</v>
      </c>
      <c r="AI9" s="32" t="str">
        <f t="shared" si="4"/>
        <v>Maaskant Alwin</v>
      </c>
      <c r="AJ9" s="32" t="str">
        <f t="shared" si="5"/>
        <v>Losser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0</v>
      </c>
      <c r="BF9" s="15">
        <v>124.28</v>
      </c>
      <c r="BG9" s="15"/>
      <c r="BH9" s="15">
        <f t="shared" si="7"/>
        <v>124.28</v>
      </c>
      <c r="BI9" s="15">
        <f t="shared" si="8"/>
        <v>143.01</v>
      </c>
      <c r="BJ9" s="16">
        <f t="shared" si="9"/>
        <v>267.28999999999996</v>
      </c>
      <c r="BK9" s="91">
        <v>4</v>
      </c>
    </row>
    <row r="10" spans="1:63" ht="12.75">
      <c r="A10" s="29">
        <v>43</v>
      </c>
      <c r="B10" s="104" t="s">
        <v>68</v>
      </c>
      <c r="C10" s="104" t="s">
        <v>69</v>
      </c>
      <c r="D10" s="104" t="s">
        <v>99</v>
      </c>
      <c r="E10" s="32"/>
      <c r="F10" s="32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>
        <v>133.46</v>
      </c>
      <c r="AC10" s="15"/>
      <c r="AD10" s="16">
        <f t="shared" si="2"/>
        <v>133.46</v>
      </c>
      <c r="AE10" s="1"/>
      <c r="AF10" s="1"/>
      <c r="AG10" s="1"/>
      <c r="AH10" s="29">
        <f t="shared" si="3"/>
        <v>43</v>
      </c>
      <c r="AI10" s="32" t="str">
        <f t="shared" si="4"/>
        <v>Ankone Roy</v>
      </c>
      <c r="AJ10" s="32" t="str">
        <f t="shared" si="5"/>
        <v>Oldenzaal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5</v>
      </c>
      <c r="AU10" s="11">
        <v>5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10</v>
      </c>
      <c r="BF10" s="15">
        <v>124.43</v>
      </c>
      <c r="BG10" s="15"/>
      <c r="BH10" s="15">
        <f t="shared" si="7"/>
        <v>134.43</v>
      </c>
      <c r="BI10" s="15">
        <f t="shared" si="8"/>
        <v>133.46</v>
      </c>
      <c r="BJ10" s="16">
        <f t="shared" si="9"/>
        <v>267.89</v>
      </c>
      <c r="BK10" s="92">
        <v>5</v>
      </c>
    </row>
    <row r="11" spans="1:63" ht="12.75">
      <c r="A11" s="29">
        <v>41</v>
      </c>
      <c r="B11" s="104" t="s">
        <v>149</v>
      </c>
      <c r="C11" s="104" t="s">
        <v>150</v>
      </c>
      <c r="D11" s="104" t="s">
        <v>84</v>
      </c>
      <c r="E11" s="32"/>
      <c r="F11" s="32"/>
      <c r="G11" s="18"/>
      <c r="H11" s="18"/>
      <c r="I11" s="18">
        <v>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5</v>
      </c>
      <c r="AB11" s="15">
        <v>127.56</v>
      </c>
      <c r="AC11" s="15"/>
      <c r="AD11" s="16">
        <f t="shared" si="2"/>
        <v>132.56</v>
      </c>
      <c r="AE11" s="1"/>
      <c r="AF11" s="1"/>
      <c r="AG11" s="1"/>
      <c r="AH11" s="29">
        <f t="shared" si="3"/>
        <v>41</v>
      </c>
      <c r="AI11" s="32" t="str">
        <f t="shared" si="4"/>
        <v>Reizevoort Jelmer</v>
      </c>
      <c r="AJ11" s="32" t="str">
        <f t="shared" si="5"/>
        <v>Hengelo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>
        <v>5</v>
      </c>
      <c r="AV11" s="11"/>
      <c r="AW11" s="11"/>
      <c r="AX11" s="11"/>
      <c r="AY11" s="11">
        <v>5</v>
      </c>
      <c r="AZ11" s="11"/>
      <c r="BA11" s="11"/>
      <c r="BB11" s="11"/>
      <c r="BC11" s="11"/>
      <c r="BD11" s="11"/>
      <c r="BE11" s="11">
        <f t="shared" si="6"/>
        <v>10</v>
      </c>
      <c r="BF11" s="15">
        <v>127.33</v>
      </c>
      <c r="BG11" s="15"/>
      <c r="BH11" s="15">
        <f t="shared" si="7"/>
        <v>137.32999999999998</v>
      </c>
      <c r="BI11" s="15">
        <f t="shared" si="8"/>
        <v>132.56</v>
      </c>
      <c r="BJ11" s="16">
        <f t="shared" si="9"/>
        <v>269.89</v>
      </c>
      <c r="BK11" s="92">
        <v>6</v>
      </c>
    </row>
    <row r="12" spans="1:63" ht="12.75">
      <c r="A12" s="30">
        <v>45</v>
      </c>
      <c r="B12" s="105" t="s">
        <v>126</v>
      </c>
      <c r="C12" s="105" t="s">
        <v>127</v>
      </c>
      <c r="D12" s="105" t="s">
        <v>60</v>
      </c>
      <c r="E12" s="11"/>
      <c r="F12" s="11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145.26</v>
      </c>
      <c r="AC12" s="15"/>
      <c r="AD12" s="16">
        <f t="shared" si="2"/>
        <v>145.26</v>
      </c>
      <c r="AE12" s="1"/>
      <c r="AF12" s="1"/>
      <c r="AG12" s="1"/>
      <c r="AH12" s="29">
        <f t="shared" si="3"/>
        <v>45</v>
      </c>
      <c r="AI12" s="32" t="str">
        <f t="shared" si="4"/>
        <v>Haulo Cees</v>
      </c>
      <c r="AJ12" s="32" t="str">
        <f t="shared" si="5"/>
        <v>Losser</v>
      </c>
      <c r="AK12" s="11"/>
      <c r="AL12" s="11"/>
      <c r="AM12" s="11"/>
      <c r="AN12" s="11">
        <v>5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5</v>
      </c>
      <c r="BF12" s="15">
        <v>136.76</v>
      </c>
      <c r="BG12" s="15"/>
      <c r="BH12" s="15">
        <f t="shared" si="7"/>
        <v>141.76</v>
      </c>
      <c r="BI12" s="15">
        <f t="shared" si="8"/>
        <v>145.26</v>
      </c>
      <c r="BJ12" s="16">
        <f t="shared" si="9"/>
        <v>287.02</v>
      </c>
      <c r="BK12" s="92">
        <v>7</v>
      </c>
    </row>
    <row r="13" spans="1:63" ht="12.75">
      <c r="A13" s="29">
        <v>39</v>
      </c>
      <c r="B13" s="106" t="s">
        <v>170</v>
      </c>
      <c r="C13" s="105" t="s">
        <v>171</v>
      </c>
      <c r="D13" s="105" t="s">
        <v>172</v>
      </c>
      <c r="E13" s="11"/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>
        <v>152.63</v>
      </c>
      <c r="AC13" s="15"/>
      <c r="AD13" s="16">
        <f t="shared" si="2"/>
        <v>152.63</v>
      </c>
      <c r="AE13" s="1"/>
      <c r="AF13" s="1"/>
      <c r="AG13" s="1"/>
      <c r="AH13" s="29">
        <f t="shared" si="3"/>
        <v>39</v>
      </c>
      <c r="AI13" s="32" t="str">
        <f t="shared" si="4"/>
        <v>Hans Henk</v>
      </c>
      <c r="AJ13" s="32" t="str">
        <f t="shared" si="5"/>
        <v>Den Velde</v>
      </c>
      <c r="AK13" s="11"/>
      <c r="AL13" s="11"/>
      <c r="AM13" s="11"/>
      <c r="AN13" s="11"/>
      <c r="AO13" s="11"/>
      <c r="AP13" s="11"/>
      <c r="AQ13" s="11"/>
      <c r="AR13" s="11">
        <v>5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5</v>
      </c>
      <c r="BF13" s="15">
        <v>138.16</v>
      </c>
      <c r="BG13" s="15"/>
      <c r="BH13" s="15">
        <f t="shared" si="7"/>
        <v>143.16</v>
      </c>
      <c r="BI13" s="15">
        <f t="shared" si="8"/>
        <v>152.63</v>
      </c>
      <c r="BJ13" s="16">
        <f t="shared" si="9"/>
        <v>295.78999999999996</v>
      </c>
      <c r="BK13" s="92">
        <v>8</v>
      </c>
    </row>
    <row r="14" spans="1:63" ht="12.75">
      <c r="A14" s="30">
        <v>44</v>
      </c>
      <c r="B14" s="105" t="s">
        <v>128</v>
      </c>
      <c r="C14" s="105"/>
      <c r="D14" s="105"/>
      <c r="E14" s="11"/>
      <c r="F14" s="11"/>
      <c r="G14" s="18"/>
      <c r="H14" s="18">
        <v>5</v>
      </c>
      <c r="I14" s="18"/>
      <c r="J14" s="11"/>
      <c r="K14" s="11"/>
      <c r="L14" s="11"/>
      <c r="M14" s="11"/>
      <c r="N14" s="11">
        <v>5</v>
      </c>
      <c r="O14" s="11"/>
      <c r="P14" s="11"/>
      <c r="Q14" s="11"/>
      <c r="R14" s="11"/>
      <c r="S14" s="11"/>
      <c r="T14" s="11"/>
      <c r="U14" s="11">
        <v>5</v>
      </c>
      <c r="V14" s="11"/>
      <c r="W14" s="11"/>
      <c r="X14" s="11"/>
      <c r="Y14" s="11"/>
      <c r="Z14" s="11"/>
      <c r="AA14" s="11">
        <f t="shared" si="1"/>
        <v>15</v>
      </c>
      <c r="AB14" s="15">
        <v>142.16</v>
      </c>
      <c r="AC14" s="15">
        <v>5</v>
      </c>
      <c r="AD14" s="16">
        <f t="shared" si="2"/>
        <v>162.16</v>
      </c>
      <c r="AE14" s="1"/>
      <c r="AF14" s="1"/>
      <c r="AG14" s="1"/>
      <c r="AH14" s="29">
        <f t="shared" si="3"/>
        <v>44</v>
      </c>
      <c r="AI14" s="32" t="str">
        <f t="shared" si="4"/>
        <v>Veurink Henk</v>
      </c>
      <c r="AJ14" s="32">
        <f t="shared" si="5"/>
        <v>0</v>
      </c>
      <c r="AK14" s="11"/>
      <c r="AL14" s="11">
        <v>5</v>
      </c>
      <c r="AM14" s="11"/>
      <c r="AN14" s="11"/>
      <c r="AO14" s="11"/>
      <c r="AP14" s="11"/>
      <c r="AQ14" s="11">
        <v>5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10</v>
      </c>
      <c r="BF14" s="15">
        <v>128.05</v>
      </c>
      <c r="BG14" s="15"/>
      <c r="BH14" s="15">
        <f t="shared" si="7"/>
        <v>138.05</v>
      </c>
      <c r="BI14" s="15">
        <f t="shared" si="8"/>
        <v>162.16</v>
      </c>
      <c r="BJ14" s="16">
        <f t="shared" si="9"/>
        <v>300.21000000000004</v>
      </c>
      <c r="BK14" s="92">
        <v>9</v>
      </c>
    </row>
    <row r="15" spans="1:63" ht="12.75">
      <c r="A15" s="29">
        <v>49</v>
      </c>
      <c r="B15" s="105" t="s">
        <v>82</v>
      </c>
      <c r="C15" s="105" t="s">
        <v>83</v>
      </c>
      <c r="D15" s="105" t="s">
        <v>233</v>
      </c>
      <c r="E15" s="32"/>
      <c r="F15" s="32"/>
      <c r="G15" s="18"/>
      <c r="H15" s="18"/>
      <c r="I15" s="18"/>
      <c r="J15" s="11"/>
      <c r="K15" s="11"/>
      <c r="L15" s="11"/>
      <c r="M15" s="11"/>
      <c r="N15" s="11">
        <v>5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1"/>
        <v>5</v>
      </c>
      <c r="AB15" s="15">
        <v>135.19</v>
      </c>
      <c r="AC15" s="15"/>
      <c r="AD15" s="16">
        <f t="shared" si="2"/>
        <v>140.19</v>
      </c>
      <c r="AE15" s="1"/>
      <c r="AF15" s="1"/>
      <c r="AG15" s="1"/>
      <c r="AH15" s="29">
        <f t="shared" si="3"/>
        <v>49</v>
      </c>
      <c r="AI15" s="32" t="str">
        <f t="shared" si="4"/>
        <v>Evers Anne Marie</v>
      </c>
      <c r="AJ15" s="32" t="str">
        <f t="shared" si="5"/>
        <v>Ambt-Delden</v>
      </c>
      <c r="AK15" s="11"/>
      <c r="AL15" s="11"/>
      <c r="AM15" s="11"/>
      <c r="AN15" s="11"/>
      <c r="AO15" s="11"/>
      <c r="AP15" s="11"/>
      <c r="AQ15" s="11">
        <v>20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20</v>
      </c>
      <c r="BF15" s="15">
        <v>140.15</v>
      </c>
      <c r="BG15" s="15"/>
      <c r="BH15" s="15">
        <f t="shared" si="7"/>
        <v>160.15</v>
      </c>
      <c r="BI15" s="15">
        <f t="shared" si="8"/>
        <v>140.19</v>
      </c>
      <c r="BJ15" s="16">
        <f t="shared" si="9"/>
        <v>300.34000000000003</v>
      </c>
      <c r="BK15" s="92">
        <v>10</v>
      </c>
    </row>
    <row r="16" spans="1:63" ht="12.75">
      <c r="A16" s="29">
        <v>38</v>
      </c>
      <c r="B16" s="105" t="s">
        <v>182</v>
      </c>
      <c r="C16" s="105" t="s">
        <v>193</v>
      </c>
      <c r="D16" s="105" t="s">
        <v>84</v>
      </c>
      <c r="E16" s="32"/>
      <c r="F16" s="9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>
        <v>5</v>
      </c>
      <c r="S16" s="11"/>
      <c r="T16" s="11"/>
      <c r="U16" s="11"/>
      <c r="V16" s="11"/>
      <c r="W16" s="11"/>
      <c r="X16" s="11"/>
      <c r="Y16" s="11"/>
      <c r="Z16" s="11"/>
      <c r="AA16" s="11">
        <f t="shared" si="1"/>
        <v>5</v>
      </c>
      <c r="AB16" s="15">
        <v>205.58</v>
      </c>
      <c r="AC16" s="15"/>
      <c r="AD16" s="16">
        <f t="shared" si="2"/>
        <v>210.58</v>
      </c>
      <c r="AE16" s="1"/>
      <c r="AF16" s="1"/>
      <c r="AG16" s="1"/>
      <c r="AH16" s="29">
        <f t="shared" si="3"/>
        <v>38</v>
      </c>
      <c r="AI16" s="32" t="str">
        <f t="shared" si="4"/>
        <v>van der Sluis Marianne</v>
      </c>
      <c r="AJ16" s="32" t="str">
        <f t="shared" si="5"/>
        <v>Hengelo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6"/>
        <v>0</v>
      </c>
      <c r="BF16" s="15">
        <v>176.75</v>
      </c>
      <c r="BG16" s="15"/>
      <c r="BH16" s="15">
        <f t="shared" si="7"/>
        <v>176.75</v>
      </c>
      <c r="BI16" s="15">
        <f t="shared" si="8"/>
        <v>210.58</v>
      </c>
      <c r="BJ16" s="16">
        <f t="shared" si="9"/>
        <v>387.33000000000004</v>
      </c>
      <c r="BK16" s="92">
        <v>11</v>
      </c>
    </row>
    <row r="17" spans="1:63" ht="12.75">
      <c r="A17" s="31">
        <v>37</v>
      </c>
      <c r="B17" s="105" t="s">
        <v>186</v>
      </c>
      <c r="C17" s="105" t="s">
        <v>188</v>
      </c>
      <c r="D17" s="105" t="s">
        <v>187</v>
      </c>
      <c r="E17" s="36"/>
      <c r="F17" s="1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"/>
        <v>0</v>
      </c>
      <c r="AB17" s="137" t="s">
        <v>248</v>
      </c>
      <c r="AC17" s="15"/>
      <c r="AD17" s="16">
        <f t="shared" si="2"/>
        <v>0</v>
      </c>
      <c r="AE17" s="1"/>
      <c r="AF17" s="1"/>
      <c r="AG17" s="1"/>
      <c r="AH17" s="29">
        <f t="shared" si="3"/>
        <v>37</v>
      </c>
      <c r="AI17" s="32" t="str">
        <f t="shared" si="4"/>
        <v>Nijeboer Rikus</v>
      </c>
      <c r="AJ17" s="32" t="str">
        <f t="shared" si="5"/>
        <v>Hardenberg</v>
      </c>
      <c r="AK17" s="11">
        <v>5</v>
      </c>
      <c r="AL17" s="11"/>
      <c r="AM17" s="11"/>
      <c r="AN17" s="11"/>
      <c r="AO17" s="11"/>
      <c r="AP17" s="11"/>
      <c r="AQ17" s="11"/>
      <c r="AR17" s="11"/>
      <c r="AS17" s="11"/>
      <c r="AT17" s="11">
        <v>5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6"/>
        <v>10</v>
      </c>
      <c r="BF17" s="15">
        <v>205.75</v>
      </c>
      <c r="BG17" s="15"/>
      <c r="BH17" s="15">
        <f t="shared" si="7"/>
        <v>215.75</v>
      </c>
      <c r="BI17" s="15">
        <f t="shared" si="8"/>
        <v>0</v>
      </c>
      <c r="BJ17" s="16" t="s">
        <v>257</v>
      </c>
      <c r="BK17" s="92">
        <v>12</v>
      </c>
    </row>
    <row r="18" spans="1:63" ht="12.75">
      <c r="A18" s="29">
        <v>47</v>
      </c>
      <c r="B18" s="105" t="s">
        <v>124</v>
      </c>
      <c r="C18" s="105" t="s">
        <v>125</v>
      </c>
      <c r="D18" s="105" t="s">
        <v>60</v>
      </c>
      <c r="E18" s="32"/>
      <c r="F18" s="32"/>
      <c r="G18" s="18"/>
      <c r="H18" s="18"/>
      <c r="I18" s="18"/>
      <c r="J18" s="11"/>
      <c r="K18" s="11"/>
      <c r="L18" s="11"/>
      <c r="M18" s="11"/>
      <c r="N18" s="11"/>
      <c r="O18" s="11" t="s">
        <v>248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"/>
        <v>0</v>
      </c>
      <c r="AB18" s="15" t="s">
        <v>248</v>
      </c>
      <c r="AC18" s="15"/>
      <c r="AD18" s="16">
        <f t="shared" si="2"/>
        <v>0</v>
      </c>
      <c r="AE18" s="1"/>
      <c r="AF18" s="1"/>
      <c r="AG18" s="1"/>
      <c r="AH18" s="29">
        <f t="shared" si="3"/>
        <v>47</v>
      </c>
      <c r="AI18" s="32" t="str">
        <f t="shared" si="4"/>
        <v>Spoolder Tomas</v>
      </c>
      <c r="AJ18" s="32" t="str">
        <f t="shared" si="5"/>
        <v>Losser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6"/>
        <v>0</v>
      </c>
      <c r="BF18" s="15" t="s">
        <v>248</v>
      </c>
      <c r="BG18" s="15"/>
      <c r="BH18" s="15">
        <f t="shared" si="7"/>
        <v>0</v>
      </c>
      <c r="BI18" s="15">
        <f t="shared" si="8"/>
        <v>0</v>
      </c>
      <c r="BJ18" s="16" t="s">
        <v>248</v>
      </c>
      <c r="BK18" s="92">
        <v>13</v>
      </c>
    </row>
    <row r="19" spans="1:63" ht="12.75">
      <c r="A19" s="29">
        <v>50</v>
      </c>
      <c r="B19" s="106" t="s">
        <v>121</v>
      </c>
      <c r="C19" s="106" t="s">
        <v>122</v>
      </c>
      <c r="D19" s="106" t="s">
        <v>92</v>
      </c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"/>
        <v>0</v>
      </c>
      <c r="AB19" s="15" t="s">
        <v>248</v>
      </c>
      <c r="AC19" s="15"/>
      <c r="AD19" s="16">
        <f t="shared" si="2"/>
        <v>0</v>
      </c>
      <c r="AE19" s="1"/>
      <c r="AF19" s="1"/>
      <c r="AG19" s="1"/>
      <c r="AH19" s="29">
        <f t="shared" si="3"/>
        <v>50</v>
      </c>
      <c r="AI19" s="32" t="str">
        <f t="shared" si="4"/>
        <v>Heek-Bobbink Haitske</v>
      </c>
      <c r="AJ19" s="32" t="str">
        <f t="shared" si="5"/>
        <v>Enschede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0</v>
      </c>
      <c r="BF19" s="15">
        <v>199.62</v>
      </c>
      <c r="BG19" s="15"/>
      <c r="BH19" s="15">
        <f t="shared" si="7"/>
        <v>199.62</v>
      </c>
      <c r="BI19" s="15">
        <f t="shared" si="8"/>
        <v>0</v>
      </c>
      <c r="BJ19" s="16" t="s">
        <v>248</v>
      </c>
      <c r="BK19" s="92">
        <v>14</v>
      </c>
    </row>
    <row r="20" spans="1:63" ht="12.75">
      <c r="A20" s="23">
        <v>51</v>
      </c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aca="true" t="shared" si="10" ref="AA20:AA33">SUM(G20:Z20)</f>
        <v>0</v>
      </c>
      <c r="AB20" s="15"/>
      <c r="AC20" s="15"/>
      <c r="AD20" s="16">
        <f aca="true" t="shared" si="11" ref="AD20:AD33">SUM(AA20:AC20)</f>
        <v>0</v>
      </c>
      <c r="AE20" s="1"/>
      <c r="AF20" s="1"/>
      <c r="AG20" s="1"/>
      <c r="AH20" s="29">
        <f aca="true" t="shared" si="12" ref="AH20:AI33">A20</f>
        <v>51</v>
      </c>
      <c r="AI20" s="32">
        <f t="shared" si="12"/>
        <v>0</v>
      </c>
      <c r="AJ20" s="32">
        <f aca="true" t="shared" si="13" ref="AJ20:AJ33">D20</f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aca="true" t="shared" si="14" ref="BE20:BE33">SUM(AK20:BD20)</f>
        <v>0</v>
      </c>
      <c r="BF20" s="15"/>
      <c r="BG20" s="15"/>
      <c r="BH20" s="15">
        <f aca="true" t="shared" si="15" ref="BH20:BH33">SUM(BE20:BG20)</f>
        <v>0</v>
      </c>
      <c r="BI20" s="15">
        <f aca="true" t="shared" si="16" ref="BI20:BI33">AD20</f>
        <v>0</v>
      </c>
      <c r="BJ20" s="16">
        <f aca="true" t="shared" si="17" ref="BJ20:BJ33">BH20+BI20</f>
        <v>0</v>
      </c>
      <c r="BK20" s="92">
        <v>15</v>
      </c>
    </row>
    <row r="21" spans="1:63" ht="12.75">
      <c r="A21" s="23">
        <v>52</v>
      </c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0"/>
        <v>0</v>
      </c>
      <c r="AB21" s="15"/>
      <c r="AC21" s="15"/>
      <c r="AD21" s="16">
        <f t="shared" si="11"/>
        <v>0</v>
      </c>
      <c r="AE21" s="1"/>
      <c r="AF21" s="1"/>
      <c r="AG21" s="1"/>
      <c r="AH21" s="29">
        <f t="shared" si="12"/>
        <v>52</v>
      </c>
      <c r="AI21" s="32">
        <f t="shared" si="12"/>
        <v>0</v>
      </c>
      <c r="AJ21" s="32">
        <f t="shared" si="13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14"/>
        <v>0</v>
      </c>
      <c r="BF21" s="15"/>
      <c r="BG21" s="15"/>
      <c r="BH21" s="15">
        <f t="shared" si="15"/>
        <v>0</v>
      </c>
      <c r="BI21" s="15">
        <f t="shared" si="16"/>
        <v>0</v>
      </c>
      <c r="BJ21" s="16">
        <f t="shared" si="17"/>
        <v>0</v>
      </c>
      <c r="BK21" s="92">
        <v>16</v>
      </c>
    </row>
    <row r="22" spans="1:63" ht="12.75">
      <c r="A22" s="23">
        <v>53</v>
      </c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t="shared" si="12"/>
        <v>53</v>
      </c>
      <c r="AI22" s="32">
        <f t="shared" si="12"/>
        <v>0</v>
      </c>
      <c r="AJ22" s="32">
        <f t="shared" si="13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14"/>
        <v>0</v>
      </c>
      <c r="BF22" s="15"/>
      <c r="BG22" s="15"/>
      <c r="BH22" s="15">
        <f t="shared" si="15"/>
        <v>0</v>
      </c>
      <c r="BI22" s="15">
        <f t="shared" si="16"/>
        <v>0</v>
      </c>
      <c r="BJ22" s="16">
        <f t="shared" si="17"/>
        <v>0</v>
      </c>
      <c r="BK22" s="92">
        <v>17</v>
      </c>
    </row>
    <row r="23" spans="1:63" ht="12.75">
      <c r="A23" s="23">
        <v>54</v>
      </c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12"/>
        <v>54</v>
      </c>
      <c r="AI23" s="32">
        <f t="shared" si="12"/>
        <v>0</v>
      </c>
      <c r="AJ23" s="32">
        <f t="shared" si="13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14"/>
        <v>0</v>
      </c>
      <c r="BF23" s="15"/>
      <c r="BG23" s="15"/>
      <c r="BH23" s="15">
        <f t="shared" si="15"/>
        <v>0</v>
      </c>
      <c r="BI23" s="15">
        <f t="shared" si="16"/>
        <v>0</v>
      </c>
      <c r="BJ23" s="16">
        <f t="shared" si="17"/>
        <v>0</v>
      </c>
      <c r="BK23" s="92">
        <v>18</v>
      </c>
    </row>
    <row r="24" spans="1:63" ht="12.75">
      <c r="A24" s="23"/>
      <c r="B24" s="18"/>
      <c r="C24" s="18"/>
      <c r="D24" s="18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0"/>
        <v>0</v>
      </c>
      <c r="AB24" s="15"/>
      <c r="AC24" s="15"/>
      <c r="AD24" s="16">
        <f t="shared" si="11"/>
        <v>0</v>
      </c>
      <c r="AE24" s="1"/>
      <c r="AF24" s="1"/>
      <c r="AG24" s="1"/>
      <c r="AH24" s="29">
        <f t="shared" si="12"/>
        <v>0</v>
      </c>
      <c r="AI24" s="32">
        <f t="shared" si="12"/>
        <v>0</v>
      </c>
      <c r="AJ24" s="32">
        <f t="shared" si="13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14"/>
        <v>0</v>
      </c>
      <c r="BF24" s="15"/>
      <c r="BG24" s="15"/>
      <c r="BH24" s="15">
        <f t="shared" si="15"/>
        <v>0</v>
      </c>
      <c r="BI24" s="15">
        <f t="shared" si="16"/>
        <v>0</v>
      </c>
      <c r="BJ24" s="16">
        <f t="shared" si="17"/>
        <v>0</v>
      </c>
      <c r="BK24" s="92">
        <v>19</v>
      </c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12"/>
        <v>0</v>
      </c>
      <c r="AI25" s="32">
        <f t="shared" si="12"/>
        <v>0</v>
      </c>
      <c r="AJ25" s="32">
        <f t="shared" si="13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14"/>
        <v>0</v>
      </c>
      <c r="BF25" s="15"/>
      <c r="BG25" s="15"/>
      <c r="BH25" s="15">
        <f t="shared" si="15"/>
        <v>0</v>
      </c>
      <c r="BI25" s="15">
        <f t="shared" si="16"/>
        <v>0</v>
      </c>
      <c r="BJ25" s="16">
        <f t="shared" si="17"/>
        <v>0</v>
      </c>
      <c r="BK25" s="92">
        <v>20</v>
      </c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12"/>
        <v>0</v>
      </c>
      <c r="AI26" s="32">
        <f t="shared" si="12"/>
        <v>0</v>
      </c>
      <c r="AJ26" s="32">
        <f t="shared" si="13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14"/>
        <v>0</v>
      </c>
      <c r="BF26" s="15"/>
      <c r="BG26" s="15"/>
      <c r="BH26" s="15">
        <f t="shared" si="15"/>
        <v>0</v>
      </c>
      <c r="BI26" s="15">
        <f t="shared" si="16"/>
        <v>0</v>
      </c>
      <c r="BJ26" s="16">
        <f t="shared" si="17"/>
        <v>0</v>
      </c>
      <c r="BK26" s="92">
        <v>21</v>
      </c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12"/>
        <v>0</v>
      </c>
      <c r="AI27" s="32">
        <f t="shared" si="12"/>
        <v>0</v>
      </c>
      <c r="AJ27" s="32">
        <f t="shared" si="13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14"/>
        <v>0</v>
      </c>
      <c r="BF27" s="15"/>
      <c r="BG27" s="15"/>
      <c r="BH27" s="15">
        <f t="shared" si="15"/>
        <v>0</v>
      </c>
      <c r="BI27" s="15">
        <f t="shared" si="16"/>
        <v>0</v>
      </c>
      <c r="BJ27" s="16">
        <f t="shared" si="17"/>
        <v>0</v>
      </c>
      <c r="BK27" s="92">
        <v>22</v>
      </c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12"/>
        <v>0</v>
      </c>
      <c r="AI28" s="32">
        <f t="shared" si="12"/>
        <v>0</v>
      </c>
      <c r="AJ28" s="32">
        <f t="shared" si="13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14"/>
        <v>0</v>
      </c>
      <c r="BF28" s="15"/>
      <c r="BG28" s="15"/>
      <c r="BH28" s="15">
        <f t="shared" si="15"/>
        <v>0</v>
      </c>
      <c r="BI28" s="15">
        <f t="shared" si="16"/>
        <v>0</v>
      </c>
      <c r="BJ28" s="16">
        <f t="shared" si="17"/>
        <v>0</v>
      </c>
      <c r="BK28" s="92">
        <v>23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12"/>
        <v>0</v>
      </c>
      <c r="AI29" s="32">
        <f t="shared" si="12"/>
        <v>0</v>
      </c>
      <c r="AJ29" s="32">
        <f t="shared" si="13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14"/>
        <v>0</v>
      </c>
      <c r="BF29" s="15"/>
      <c r="BG29" s="15"/>
      <c r="BH29" s="15">
        <f t="shared" si="15"/>
        <v>0</v>
      </c>
      <c r="BI29" s="15">
        <f t="shared" si="16"/>
        <v>0</v>
      </c>
      <c r="BJ29" s="16">
        <f t="shared" si="17"/>
        <v>0</v>
      </c>
      <c r="BK29" s="92">
        <v>24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12"/>
        <v>0</v>
      </c>
      <c r="AI30" s="32">
        <f t="shared" si="12"/>
        <v>0</v>
      </c>
      <c r="AJ30" s="32">
        <f t="shared" si="13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14"/>
        <v>0</v>
      </c>
      <c r="BF30" s="15"/>
      <c r="BG30" s="15"/>
      <c r="BH30" s="15">
        <f t="shared" si="15"/>
        <v>0</v>
      </c>
      <c r="BI30" s="15">
        <f t="shared" si="16"/>
        <v>0</v>
      </c>
      <c r="BJ30" s="16">
        <f t="shared" si="17"/>
        <v>0</v>
      </c>
      <c r="BK30" s="92">
        <v>25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0"/>
        <v>0</v>
      </c>
      <c r="AB31" s="15"/>
      <c r="AC31" s="15"/>
      <c r="AD31" s="16">
        <f t="shared" si="11"/>
        <v>0</v>
      </c>
      <c r="AE31" s="1"/>
      <c r="AF31" s="1"/>
      <c r="AG31" s="1"/>
      <c r="AH31" s="29">
        <f t="shared" si="12"/>
        <v>0</v>
      </c>
      <c r="AI31" s="32">
        <f t="shared" si="12"/>
        <v>0</v>
      </c>
      <c r="AJ31" s="32">
        <f t="shared" si="13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14"/>
        <v>0</v>
      </c>
      <c r="BF31" s="15"/>
      <c r="BG31" s="15"/>
      <c r="BH31" s="15">
        <f t="shared" si="15"/>
        <v>0</v>
      </c>
      <c r="BI31" s="15">
        <f t="shared" si="16"/>
        <v>0</v>
      </c>
      <c r="BJ31" s="16">
        <f t="shared" si="17"/>
        <v>0</v>
      </c>
      <c r="BK31" s="92">
        <v>26</v>
      </c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0"/>
        <v>0</v>
      </c>
      <c r="AB32" s="15"/>
      <c r="AC32" s="15"/>
      <c r="AD32" s="16">
        <f t="shared" si="11"/>
        <v>0</v>
      </c>
      <c r="AE32" s="1"/>
      <c r="AF32" s="1"/>
      <c r="AG32" s="1"/>
      <c r="AH32" s="29">
        <f t="shared" si="12"/>
        <v>0</v>
      </c>
      <c r="AI32" s="32">
        <f t="shared" si="12"/>
        <v>0</v>
      </c>
      <c r="AJ32" s="32">
        <f t="shared" si="13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14"/>
        <v>0</v>
      </c>
      <c r="BF32" s="15"/>
      <c r="BG32" s="15"/>
      <c r="BH32" s="15">
        <f t="shared" si="15"/>
        <v>0</v>
      </c>
      <c r="BI32" s="15">
        <f t="shared" si="16"/>
        <v>0</v>
      </c>
      <c r="BJ32" s="16">
        <f t="shared" si="17"/>
        <v>0</v>
      </c>
      <c r="BK32" s="92">
        <v>27</v>
      </c>
    </row>
    <row r="33" spans="1:63" ht="12.75">
      <c r="A33" s="22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10"/>
        <v>0</v>
      </c>
      <c r="AB33" s="15"/>
      <c r="AC33" s="15"/>
      <c r="AD33" s="16">
        <f t="shared" si="11"/>
        <v>0</v>
      </c>
      <c r="AE33" s="1"/>
      <c r="AF33" s="1"/>
      <c r="AG33" s="1"/>
      <c r="AH33" s="29">
        <f t="shared" si="12"/>
        <v>0</v>
      </c>
      <c r="AI33" s="32">
        <f t="shared" si="12"/>
        <v>0</v>
      </c>
      <c r="AJ33" s="32">
        <f t="shared" si="13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14"/>
        <v>0</v>
      </c>
      <c r="BF33" s="15"/>
      <c r="BG33" s="15"/>
      <c r="BH33" s="15">
        <f t="shared" si="15"/>
        <v>0</v>
      </c>
      <c r="BI33" s="15">
        <f t="shared" si="16"/>
        <v>0</v>
      </c>
      <c r="BJ33" s="16">
        <f t="shared" si="17"/>
        <v>0</v>
      </c>
      <c r="BK33" s="92">
        <v>27</v>
      </c>
    </row>
    <row r="34" ht="12.75">
      <c r="BK34" s="84"/>
    </row>
    <row r="35" ht="12.75">
      <c r="BK35" s="84"/>
    </row>
    <row r="36" ht="12.75">
      <c r="BK36" s="84"/>
    </row>
    <row r="37" spans="2:63" ht="12.75">
      <c r="B37" s="93" t="s">
        <v>44</v>
      </c>
      <c r="BK37" s="84"/>
    </row>
    <row r="38" ht="12.75">
      <c r="BK38" s="84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1" r:id="rId1"/>
  <headerFooter>
    <oddHeader>&amp;CEuregio Mennen Denekamp 2014
Enkelspan Paard</oddHeader>
    <oddFooter>&amp;L&amp;D
Jury Henk van Amerongen&amp;C&amp;P
Jury Hetty Nawijn&amp;R&amp;F
Jury Jan Roelink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8"/>
  <sheetViews>
    <sheetView zoomScalePageLayoutView="0" workbookViewId="0" topLeftCell="AH1">
      <selection activeCell="BN12" sqref="BN12"/>
    </sheetView>
  </sheetViews>
  <sheetFormatPr defaultColWidth="9.140625" defaultRowHeight="12.75"/>
  <cols>
    <col min="2" max="2" width="19.00390625" style="0" customWidth="1"/>
    <col min="3" max="3" width="18.28125" style="0" hidden="1" customWidth="1"/>
    <col min="4" max="4" width="13.140625" style="0" customWidth="1"/>
    <col min="5" max="5" width="13.00390625" style="0" hidden="1" customWidth="1"/>
    <col min="6" max="6" width="18.421875" style="0" hidden="1" customWidth="1"/>
    <col min="7" max="26" width="2.7109375" style="0" customWidth="1"/>
    <col min="35" max="35" width="17.8515625" style="0" customWidth="1"/>
    <col min="36" max="36" width="0" style="0" hidden="1" customWidth="1"/>
    <col min="37" max="37" width="12.7109375" style="0" customWidth="1"/>
    <col min="38" max="56" width="2.7109375" style="0" customWidth="1"/>
  </cols>
  <sheetData>
    <row r="1" spans="1:63" ht="12.75">
      <c r="A1" s="19"/>
      <c r="B1" s="1"/>
      <c r="C1" s="1"/>
      <c r="D1" s="2" t="s">
        <v>108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107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7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7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42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42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20"/>
      <c r="B4" s="20" t="s">
        <v>47</v>
      </c>
      <c r="C4" s="28"/>
      <c r="D4" s="5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1"/>
      <c r="AH4" s="20"/>
      <c r="AI4" s="20" t="str">
        <f>B4</f>
        <v>RUBRIEK TWEESPAN PAARD</v>
      </c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21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86">
        <v>1</v>
      </c>
      <c r="H5" s="86">
        <v>2</v>
      </c>
      <c r="I5" s="86">
        <v>3</v>
      </c>
      <c r="J5" s="86">
        <v>4</v>
      </c>
      <c r="K5" s="86" t="s">
        <v>241</v>
      </c>
      <c r="L5" s="86" t="s">
        <v>242</v>
      </c>
      <c r="M5" s="86" t="s">
        <v>243</v>
      </c>
      <c r="N5" s="86" t="s">
        <v>244</v>
      </c>
      <c r="O5" s="86" t="s">
        <v>245</v>
      </c>
      <c r="P5" s="86">
        <v>6</v>
      </c>
      <c r="Q5" s="86">
        <v>7</v>
      </c>
      <c r="R5" s="86" t="s">
        <v>246</v>
      </c>
      <c r="S5" s="86" t="s">
        <v>242</v>
      </c>
      <c r="T5" s="86" t="s">
        <v>243</v>
      </c>
      <c r="U5" s="86" t="s">
        <v>244</v>
      </c>
      <c r="V5" s="86">
        <v>9</v>
      </c>
      <c r="W5" s="86">
        <v>10</v>
      </c>
      <c r="X5" s="86"/>
      <c r="Y5" s="86"/>
      <c r="Z5" s="86"/>
      <c r="AA5" s="12" t="s">
        <v>17</v>
      </c>
      <c r="AB5" s="27" t="s">
        <v>18</v>
      </c>
      <c r="AC5" s="27" t="s">
        <v>43</v>
      </c>
      <c r="AD5" s="12" t="s">
        <v>19</v>
      </c>
      <c r="AE5" s="1"/>
      <c r="AF5" s="1"/>
      <c r="AG5" s="1"/>
      <c r="AH5" s="21" t="s">
        <v>11</v>
      </c>
      <c r="AI5" s="10" t="s">
        <v>12</v>
      </c>
      <c r="AJ5" s="10" t="s">
        <v>14</v>
      </c>
      <c r="AK5" s="86">
        <f aca="true" t="shared" si="0" ref="AK5:BD5">G5</f>
        <v>1</v>
      </c>
      <c r="AL5" s="86">
        <f t="shared" si="0"/>
        <v>2</v>
      </c>
      <c r="AM5" s="86">
        <f t="shared" si="0"/>
        <v>3</v>
      </c>
      <c r="AN5" s="86">
        <f t="shared" si="0"/>
        <v>4</v>
      </c>
      <c r="AO5" s="86" t="str">
        <f t="shared" si="0"/>
        <v>5a</v>
      </c>
      <c r="AP5" s="86" t="str">
        <f t="shared" si="0"/>
        <v>b</v>
      </c>
      <c r="AQ5" s="86" t="str">
        <f t="shared" si="0"/>
        <v>c</v>
      </c>
      <c r="AR5" s="86" t="str">
        <f t="shared" si="0"/>
        <v>d</v>
      </c>
      <c r="AS5" s="86" t="str">
        <f t="shared" si="0"/>
        <v>e</v>
      </c>
      <c r="AT5" s="86">
        <f t="shared" si="0"/>
        <v>6</v>
      </c>
      <c r="AU5" s="86">
        <f t="shared" si="0"/>
        <v>7</v>
      </c>
      <c r="AV5" s="86" t="str">
        <f t="shared" si="0"/>
        <v>8a</v>
      </c>
      <c r="AW5" s="86" t="str">
        <f t="shared" si="0"/>
        <v>b</v>
      </c>
      <c r="AX5" s="86" t="str">
        <f t="shared" si="0"/>
        <v>c</v>
      </c>
      <c r="AY5" s="86" t="str">
        <f t="shared" si="0"/>
        <v>d</v>
      </c>
      <c r="AZ5" s="86">
        <f t="shared" si="0"/>
        <v>9</v>
      </c>
      <c r="BA5" s="86">
        <f t="shared" si="0"/>
        <v>10</v>
      </c>
      <c r="BB5" s="86">
        <f t="shared" si="0"/>
        <v>0</v>
      </c>
      <c r="BC5" s="86">
        <f t="shared" si="0"/>
        <v>0</v>
      </c>
      <c r="BD5" s="86">
        <f t="shared" si="0"/>
        <v>0</v>
      </c>
      <c r="BE5" s="13" t="s">
        <v>17</v>
      </c>
      <c r="BF5" s="12" t="s">
        <v>18</v>
      </c>
      <c r="BG5" s="27" t="s">
        <v>43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29">
        <v>60</v>
      </c>
      <c r="B6" s="105" t="s">
        <v>157</v>
      </c>
      <c r="C6" s="105" t="s">
        <v>160</v>
      </c>
      <c r="D6" s="105" t="s">
        <v>159</v>
      </c>
      <c r="E6" s="32"/>
      <c r="F6" s="32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5">SUM(G6:Z6)</f>
        <v>0</v>
      </c>
      <c r="AB6" s="15">
        <v>125.37</v>
      </c>
      <c r="AC6" s="15"/>
      <c r="AD6" s="16">
        <f aca="true" t="shared" si="2" ref="AD6:AD15">SUM(AA6:AC6)</f>
        <v>125.37</v>
      </c>
      <c r="AE6" s="1"/>
      <c r="AF6" s="1"/>
      <c r="AG6" s="1"/>
      <c r="AH6" s="29">
        <v>60</v>
      </c>
      <c r="AI6" s="105" t="s">
        <v>157</v>
      </c>
      <c r="AJ6" s="105" t="s">
        <v>160</v>
      </c>
      <c r="AK6" s="105" t="s">
        <v>159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3" ref="BE6:BE15">SUM(AK6:BD6)</f>
        <v>0</v>
      </c>
      <c r="BF6" s="15">
        <v>123.24</v>
      </c>
      <c r="BG6" s="15"/>
      <c r="BH6" s="15">
        <f aca="true" t="shared" si="4" ref="BH6:BH15">SUM(BE6:BG6)</f>
        <v>123.24</v>
      </c>
      <c r="BI6" s="15">
        <f aca="true" t="shared" si="5" ref="BI6:BI15">AD6</f>
        <v>125.37</v>
      </c>
      <c r="BJ6" s="16">
        <f aca="true" t="shared" si="6" ref="BJ6:BJ14">BH6+BI6</f>
        <v>248.61</v>
      </c>
      <c r="BK6" s="88">
        <v>1</v>
      </c>
    </row>
    <row r="7" spans="1:63" ht="12.75">
      <c r="A7" s="30">
        <v>62</v>
      </c>
      <c r="B7" s="104" t="s">
        <v>194</v>
      </c>
      <c r="C7" s="104" t="s">
        <v>195</v>
      </c>
      <c r="D7" s="104" t="s">
        <v>196</v>
      </c>
      <c r="E7" s="11"/>
      <c r="F7" s="11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1"/>
        <v>0</v>
      </c>
      <c r="AB7" s="15">
        <v>126.2</v>
      </c>
      <c r="AC7" s="15"/>
      <c r="AD7" s="16">
        <f t="shared" si="2"/>
        <v>126.2</v>
      </c>
      <c r="AE7" s="1"/>
      <c r="AF7" s="1"/>
      <c r="AG7" s="1"/>
      <c r="AH7" s="30">
        <v>62</v>
      </c>
      <c r="AI7" s="104" t="s">
        <v>194</v>
      </c>
      <c r="AJ7" s="104" t="s">
        <v>195</v>
      </c>
      <c r="AK7" s="104" t="s">
        <v>196</v>
      </c>
      <c r="AL7" s="11"/>
      <c r="AM7" s="11"/>
      <c r="AN7" s="11"/>
      <c r="AO7" s="11"/>
      <c r="AP7" s="11">
        <v>5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 t="shared" si="3"/>
        <v>5</v>
      </c>
      <c r="BF7" s="15">
        <v>128.23</v>
      </c>
      <c r="BG7" s="15"/>
      <c r="BH7" s="15">
        <f t="shared" si="4"/>
        <v>133.23</v>
      </c>
      <c r="BI7" s="15">
        <f t="shared" si="5"/>
        <v>126.2</v>
      </c>
      <c r="BJ7" s="16">
        <f t="shared" si="6"/>
        <v>259.43</v>
      </c>
      <c r="BK7" s="89">
        <v>2</v>
      </c>
    </row>
    <row r="8" spans="1:63" ht="12.75">
      <c r="A8" s="30">
        <v>63</v>
      </c>
      <c r="B8" s="104" t="s">
        <v>132</v>
      </c>
      <c r="C8" s="104" t="s">
        <v>133</v>
      </c>
      <c r="D8" s="104" t="s">
        <v>94</v>
      </c>
      <c r="E8" s="11"/>
      <c r="F8" s="11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5</v>
      </c>
      <c r="V8" s="11"/>
      <c r="W8" s="11"/>
      <c r="X8" s="11"/>
      <c r="Y8" s="11"/>
      <c r="Z8" s="11"/>
      <c r="AA8" s="11">
        <f t="shared" si="1"/>
        <v>5</v>
      </c>
      <c r="AB8" s="15">
        <v>133.58</v>
      </c>
      <c r="AC8" s="15"/>
      <c r="AD8" s="16">
        <f t="shared" si="2"/>
        <v>138.58</v>
      </c>
      <c r="AE8" s="1"/>
      <c r="AF8" s="1"/>
      <c r="AG8" s="1"/>
      <c r="AH8" s="30">
        <v>63</v>
      </c>
      <c r="AI8" s="104" t="s">
        <v>132</v>
      </c>
      <c r="AJ8" s="104" t="s">
        <v>133</v>
      </c>
      <c r="AK8" s="104" t="s">
        <v>94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3"/>
        <v>0</v>
      </c>
      <c r="BF8" s="15">
        <v>126.61</v>
      </c>
      <c r="BG8" s="15"/>
      <c r="BH8" s="15">
        <f t="shared" si="4"/>
        <v>126.61</v>
      </c>
      <c r="BI8" s="15">
        <f t="shared" si="5"/>
        <v>138.58</v>
      </c>
      <c r="BJ8" s="16">
        <f t="shared" si="6"/>
        <v>265.19</v>
      </c>
      <c r="BK8" s="90">
        <v>3</v>
      </c>
    </row>
    <row r="9" spans="1:63" ht="12.75">
      <c r="A9" s="29">
        <v>55</v>
      </c>
      <c r="B9" s="105" t="s">
        <v>201</v>
      </c>
      <c r="C9" s="105" t="s">
        <v>202</v>
      </c>
      <c r="D9" s="105" t="s">
        <v>203</v>
      </c>
      <c r="E9" s="32"/>
      <c r="F9" s="95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0</v>
      </c>
      <c r="AB9" s="15">
        <v>138.83</v>
      </c>
      <c r="AC9" s="15"/>
      <c r="AD9" s="16">
        <f t="shared" si="2"/>
        <v>138.83</v>
      </c>
      <c r="AE9" s="1"/>
      <c r="AF9" s="1"/>
      <c r="AG9" s="1"/>
      <c r="AH9" s="29">
        <v>55</v>
      </c>
      <c r="AI9" s="105" t="s">
        <v>201</v>
      </c>
      <c r="AJ9" s="105" t="s">
        <v>202</v>
      </c>
      <c r="AK9" s="105" t="s">
        <v>203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3"/>
        <v>0</v>
      </c>
      <c r="BF9" s="15">
        <v>133.46</v>
      </c>
      <c r="BG9" s="15"/>
      <c r="BH9" s="15">
        <f t="shared" si="4"/>
        <v>133.46</v>
      </c>
      <c r="BI9" s="15">
        <f t="shared" si="5"/>
        <v>138.83</v>
      </c>
      <c r="BJ9" s="16">
        <f t="shared" si="6"/>
        <v>272.29</v>
      </c>
      <c r="BK9" s="91">
        <v>4</v>
      </c>
    </row>
    <row r="10" spans="1:63" ht="12.75">
      <c r="A10" s="30">
        <v>61</v>
      </c>
      <c r="B10" s="105" t="s">
        <v>134</v>
      </c>
      <c r="C10" s="105" t="s">
        <v>135</v>
      </c>
      <c r="D10" s="105" t="s">
        <v>99</v>
      </c>
      <c r="E10" s="32"/>
      <c r="F10" s="32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>
        <v>144.84</v>
      </c>
      <c r="AC10" s="15"/>
      <c r="AD10" s="16">
        <f t="shared" si="2"/>
        <v>144.84</v>
      </c>
      <c r="AE10" s="1"/>
      <c r="AF10" s="1"/>
      <c r="AG10" s="1"/>
      <c r="AH10" s="30">
        <v>61</v>
      </c>
      <c r="AI10" s="105" t="s">
        <v>134</v>
      </c>
      <c r="AJ10" s="105" t="s">
        <v>135</v>
      </c>
      <c r="AK10" s="105" t="s">
        <v>99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3"/>
        <v>0</v>
      </c>
      <c r="BF10" s="15">
        <v>139.62</v>
      </c>
      <c r="BG10" s="15"/>
      <c r="BH10" s="15">
        <f t="shared" si="4"/>
        <v>139.62</v>
      </c>
      <c r="BI10" s="15">
        <f t="shared" si="5"/>
        <v>144.84</v>
      </c>
      <c r="BJ10" s="16">
        <f t="shared" si="6"/>
        <v>284.46000000000004</v>
      </c>
      <c r="BK10" s="92">
        <v>5</v>
      </c>
    </row>
    <row r="11" spans="1:63" ht="12.75">
      <c r="A11" s="29">
        <v>64</v>
      </c>
      <c r="B11" s="105" t="s">
        <v>130</v>
      </c>
      <c r="C11" s="105" t="s">
        <v>131</v>
      </c>
      <c r="D11" s="105" t="s">
        <v>84</v>
      </c>
      <c r="E11" s="11"/>
      <c r="F11" s="11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1"/>
        <v>0</v>
      </c>
      <c r="AB11" s="15">
        <v>144.9</v>
      </c>
      <c r="AC11" s="15"/>
      <c r="AD11" s="16">
        <f t="shared" si="2"/>
        <v>144.9</v>
      </c>
      <c r="AE11" s="1"/>
      <c r="AF11" s="1"/>
      <c r="AG11" s="1"/>
      <c r="AH11" s="29">
        <v>64</v>
      </c>
      <c r="AI11" s="105" t="s">
        <v>130</v>
      </c>
      <c r="AJ11" s="105" t="s">
        <v>131</v>
      </c>
      <c r="AK11" s="105" t="s">
        <v>84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3"/>
        <v>0</v>
      </c>
      <c r="BF11" s="15">
        <v>139.74</v>
      </c>
      <c r="BG11" s="15"/>
      <c r="BH11" s="15">
        <f t="shared" si="4"/>
        <v>139.74</v>
      </c>
      <c r="BI11" s="15">
        <f t="shared" si="5"/>
        <v>144.9</v>
      </c>
      <c r="BJ11" s="16">
        <f t="shared" si="6"/>
        <v>284.64</v>
      </c>
      <c r="BK11" s="92">
        <v>6</v>
      </c>
    </row>
    <row r="12" spans="1:63" ht="12.75">
      <c r="A12" s="29">
        <v>59</v>
      </c>
      <c r="B12" s="105" t="s">
        <v>162</v>
      </c>
      <c r="C12" s="105" t="s">
        <v>217</v>
      </c>
      <c r="D12" s="105" t="s">
        <v>218</v>
      </c>
      <c r="E12" s="32"/>
      <c r="F12" s="32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1"/>
        <v>0</v>
      </c>
      <c r="AB12" s="15">
        <v>151.5</v>
      </c>
      <c r="AC12" s="15"/>
      <c r="AD12" s="16">
        <f t="shared" si="2"/>
        <v>151.5</v>
      </c>
      <c r="AE12" s="1"/>
      <c r="AF12" s="1"/>
      <c r="AG12" s="1"/>
      <c r="AH12" s="29">
        <v>59</v>
      </c>
      <c r="AI12" s="105" t="s">
        <v>162</v>
      </c>
      <c r="AJ12" s="105" t="s">
        <v>217</v>
      </c>
      <c r="AK12" s="105" t="s">
        <v>218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3"/>
        <v>0</v>
      </c>
      <c r="BF12" s="15">
        <v>141.65</v>
      </c>
      <c r="BG12" s="15"/>
      <c r="BH12" s="15">
        <f t="shared" si="4"/>
        <v>141.65</v>
      </c>
      <c r="BI12" s="15">
        <f t="shared" si="5"/>
        <v>151.5</v>
      </c>
      <c r="BJ12" s="16">
        <f t="shared" si="6"/>
        <v>293.15</v>
      </c>
      <c r="BK12" s="92">
        <v>7</v>
      </c>
    </row>
    <row r="13" spans="1:63" ht="12.75">
      <c r="A13" s="29">
        <v>58</v>
      </c>
      <c r="B13" s="104" t="s">
        <v>175</v>
      </c>
      <c r="C13" s="104" t="s">
        <v>174</v>
      </c>
      <c r="D13" s="104" t="s">
        <v>156</v>
      </c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1"/>
        <v>0</v>
      </c>
      <c r="AB13" s="15">
        <v>155.97</v>
      </c>
      <c r="AC13" s="15"/>
      <c r="AD13" s="16">
        <f t="shared" si="2"/>
        <v>155.97</v>
      </c>
      <c r="AE13" s="1"/>
      <c r="AF13" s="1"/>
      <c r="AG13" s="1"/>
      <c r="AH13" s="29">
        <v>58</v>
      </c>
      <c r="AI13" s="104" t="s">
        <v>175</v>
      </c>
      <c r="AJ13" s="104" t="s">
        <v>174</v>
      </c>
      <c r="AK13" s="104" t="s">
        <v>156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3"/>
        <v>0</v>
      </c>
      <c r="BF13" s="15">
        <v>142.24</v>
      </c>
      <c r="BG13" s="15"/>
      <c r="BH13" s="15">
        <f t="shared" si="4"/>
        <v>142.24</v>
      </c>
      <c r="BI13" s="15">
        <f t="shared" si="5"/>
        <v>155.97</v>
      </c>
      <c r="BJ13" s="16">
        <f t="shared" si="6"/>
        <v>298.21000000000004</v>
      </c>
      <c r="BK13" s="92">
        <v>8</v>
      </c>
    </row>
    <row r="14" spans="1:63" ht="12.75">
      <c r="A14" s="29">
        <v>57</v>
      </c>
      <c r="B14" s="104" t="s">
        <v>179</v>
      </c>
      <c r="C14" s="104" t="s">
        <v>180</v>
      </c>
      <c r="D14" s="104" t="s">
        <v>181</v>
      </c>
      <c r="E14" s="11"/>
      <c r="F14" s="11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0</v>
      </c>
      <c r="AB14" s="15">
        <v>166.47</v>
      </c>
      <c r="AC14" s="15"/>
      <c r="AD14" s="16">
        <f t="shared" si="2"/>
        <v>166.47</v>
      </c>
      <c r="AE14" s="1"/>
      <c r="AF14" s="1"/>
      <c r="AG14" s="1"/>
      <c r="AH14" s="29">
        <v>57</v>
      </c>
      <c r="AI14" s="104" t="s">
        <v>179</v>
      </c>
      <c r="AJ14" s="104" t="s">
        <v>180</v>
      </c>
      <c r="AK14" s="104" t="s">
        <v>181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5</v>
      </c>
      <c r="BA14" s="11"/>
      <c r="BB14" s="11"/>
      <c r="BC14" s="11"/>
      <c r="BD14" s="11"/>
      <c r="BE14" s="11">
        <f t="shared" si="3"/>
        <v>5</v>
      </c>
      <c r="BF14" s="15">
        <v>152.97</v>
      </c>
      <c r="BG14" s="15"/>
      <c r="BH14" s="15">
        <f t="shared" si="4"/>
        <v>157.97</v>
      </c>
      <c r="BI14" s="15">
        <f t="shared" si="5"/>
        <v>166.47</v>
      </c>
      <c r="BJ14" s="16">
        <f t="shared" si="6"/>
        <v>324.44</v>
      </c>
      <c r="BK14" s="92">
        <v>9</v>
      </c>
    </row>
    <row r="15" spans="1:63" ht="12.75">
      <c r="A15" s="29">
        <v>56</v>
      </c>
      <c r="B15" s="106" t="s">
        <v>231</v>
      </c>
      <c r="C15" s="105"/>
      <c r="D15" s="105" t="s">
        <v>232</v>
      </c>
      <c r="E15" s="32"/>
      <c r="F15" s="32"/>
      <c r="G15" s="18"/>
      <c r="H15" s="18"/>
      <c r="I15" s="18"/>
      <c r="J15" s="11"/>
      <c r="K15" s="11">
        <v>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1"/>
        <v>5</v>
      </c>
      <c r="AB15" s="15">
        <v>175.7</v>
      </c>
      <c r="AC15" s="15"/>
      <c r="AD15" s="16">
        <f t="shared" si="2"/>
        <v>180.7</v>
      </c>
      <c r="AE15" s="1"/>
      <c r="AF15" s="1"/>
      <c r="AG15" s="1"/>
      <c r="AH15" s="29">
        <v>56</v>
      </c>
      <c r="AI15" s="106" t="s">
        <v>231</v>
      </c>
      <c r="AJ15" s="105"/>
      <c r="AK15" s="105" t="s">
        <v>232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 t="s">
        <v>248</v>
      </c>
      <c r="BB15" s="11"/>
      <c r="BC15" s="11"/>
      <c r="BD15" s="11"/>
      <c r="BE15" s="11">
        <f t="shared" si="3"/>
        <v>0</v>
      </c>
      <c r="BF15" s="15" t="s">
        <v>248</v>
      </c>
      <c r="BG15" s="15"/>
      <c r="BH15" s="15">
        <f t="shared" si="4"/>
        <v>0</v>
      </c>
      <c r="BI15" s="15">
        <f t="shared" si="5"/>
        <v>180.7</v>
      </c>
      <c r="BJ15" s="110" t="s">
        <v>248</v>
      </c>
      <c r="BK15" s="92">
        <v>10</v>
      </c>
    </row>
    <row r="16" spans="1:63" ht="12.75">
      <c r="A16" s="31">
        <v>65</v>
      </c>
      <c r="E16" s="32"/>
      <c r="F16" s="32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aca="true" t="shared" si="7" ref="AA16:AA33">SUM(G16:Z16)</f>
        <v>0</v>
      </c>
      <c r="AB16" s="15"/>
      <c r="AC16" s="15"/>
      <c r="AD16" s="16">
        <f aca="true" t="shared" si="8" ref="AD16:AD33">SUM(AA16:AC16)</f>
        <v>0</v>
      </c>
      <c r="AE16" s="1"/>
      <c r="AF16" s="1"/>
      <c r="AG16" s="1"/>
      <c r="AH16" s="29">
        <f>A15</f>
        <v>56</v>
      </c>
      <c r="AI16" s="32"/>
      <c r="AJ16" s="32" t="str">
        <f>D15</f>
        <v>Sameren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aca="true" t="shared" si="9" ref="BE16:BE33">SUM(AK16:BD16)</f>
        <v>0</v>
      </c>
      <c r="BF16" s="15"/>
      <c r="BG16" s="15"/>
      <c r="BH16" s="15">
        <f aca="true" t="shared" si="10" ref="BH16:BH33">SUM(BE16:BG16)</f>
        <v>0</v>
      </c>
      <c r="BI16" s="15">
        <f aca="true" t="shared" si="11" ref="BI16:BI33">AD16</f>
        <v>0</v>
      </c>
      <c r="BJ16" s="16">
        <f aca="true" t="shared" si="12" ref="BJ16:BJ33">BH16+BI16</f>
        <v>0</v>
      </c>
      <c r="BK16" s="92">
        <v>11</v>
      </c>
    </row>
    <row r="17" spans="1:63" ht="12.75">
      <c r="A17" s="29">
        <v>66</v>
      </c>
      <c r="B17" s="36"/>
      <c r="C17" s="34"/>
      <c r="D17" s="35"/>
      <c r="E17" s="35"/>
      <c r="F17" s="35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7"/>
        <v>0</v>
      </c>
      <c r="AB17" s="15"/>
      <c r="AC17" s="15"/>
      <c r="AD17" s="16">
        <f t="shared" si="8"/>
        <v>0</v>
      </c>
      <c r="AE17" s="1"/>
      <c r="AF17" s="1"/>
      <c r="AG17" s="1"/>
      <c r="AH17" s="29">
        <f aca="true" t="shared" si="13" ref="AH17:AH32">A16</f>
        <v>65</v>
      </c>
      <c r="AI17" s="32">
        <f aca="true" t="shared" si="14" ref="AI17:AI33">B17</f>
        <v>0</v>
      </c>
      <c r="AJ17" s="32">
        <f aca="true" t="shared" si="15" ref="AJ17:AJ33">D17</f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9"/>
        <v>0</v>
      </c>
      <c r="BF17" s="15"/>
      <c r="BG17" s="15"/>
      <c r="BH17" s="15">
        <f t="shared" si="10"/>
        <v>0</v>
      </c>
      <c r="BI17" s="15">
        <f t="shared" si="11"/>
        <v>0</v>
      </c>
      <c r="BJ17" s="16">
        <f t="shared" si="12"/>
        <v>0</v>
      </c>
      <c r="BK17" s="92">
        <v>12</v>
      </c>
    </row>
    <row r="18" spans="1:63" ht="12.75">
      <c r="A18" s="29">
        <v>67</v>
      </c>
      <c r="B18" s="32"/>
      <c r="C18" s="33"/>
      <c r="D18" s="32"/>
      <c r="E18" s="32"/>
      <c r="F18" s="32"/>
      <c r="G18" s="18"/>
      <c r="H18" s="18"/>
      <c r="I18" s="1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7"/>
        <v>0</v>
      </c>
      <c r="AB18" s="15"/>
      <c r="AC18" s="15"/>
      <c r="AD18" s="16">
        <f t="shared" si="8"/>
        <v>0</v>
      </c>
      <c r="AE18" s="1"/>
      <c r="AF18" s="1"/>
      <c r="AG18" s="1"/>
      <c r="AH18" s="29">
        <f t="shared" si="13"/>
        <v>66</v>
      </c>
      <c r="AI18" s="32">
        <f t="shared" si="14"/>
        <v>0</v>
      </c>
      <c r="AJ18" s="32">
        <f t="shared" si="15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9"/>
        <v>0</v>
      </c>
      <c r="BF18" s="15"/>
      <c r="BG18" s="15"/>
      <c r="BH18" s="15">
        <f t="shared" si="10"/>
        <v>0</v>
      </c>
      <c r="BI18" s="15">
        <f t="shared" si="11"/>
        <v>0</v>
      </c>
      <c r="BJ18" s="16">
        <f t="shared" si="12"/>
        <v>0</v>
      </c>
      <c r="BK18" s="92">
        <v>13</v>
      </c>
    </row>
    <row r="19" spans="1:63" ht="12.75">
      <c r="A19" s="23">
        <v>68</v>
      </c>
      <c r="B19" s="32"/>
      <c r="C19" s="33"/>
      <c r="D19" s="32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7"/>
        <v>0</v>
      </c>
      <c r="AB19" s="15"/>
      <c r="AC19" s="15"/>
      <c r="AD19" s="16">
        <f t="shared" si="8"/>
        <v>0</v>
      </c>
      <c r="AE19" s="1"/>
      <c r="AF19" s="1"/>
      <c r="AG19" s="1"/>
      <c r="AH19" s="29">
        <f t="shared" si="13"/>
        <v>67</v>
      </c>
      <c r="AI19" s="32">
        <f t="shared" si="14"/>
        <v>0</v>
      </c>
      <c r="AJ19" s="32">
        <f t="shared" si="1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9"/>
        <v>0</v>
      </c>
      <c r="BF19" s="15"/>
      <c r="BG19" s="15"/>
      <c r="BH19" s="15">
        <f t="shared" si="10"/>
        <v>0</v>
      </c>
      <c r="BI19" s="15">
        <f t="shared" si="11"/>
        <v>0</v>
      </c>
      <c r="BJ19" s="16">
        <f t="shared" si="12"/>
        <v>0</v>
      </c>
      <c r="BK19" s="92">
        <v>14</v>
      </c>
    </row>
    <row r="20" spans="1:63" ht="12.75">
      <c r="A20" s="23">
        <v>69</v>
      </c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7"/>
        <v>0</v>
      </c>
      <c r="AB20" s="15"/>
      <c r="AC20" s="15"/>
      <c r="AD20" s="16">
        <f t="shared" si="8"/>
        <v>0</v>
      </c>
      <c r="AE20" s="1"/>
      <c r="AF20" s="1"/>
      <c r="AG20" s="1"/>
      <c r="AH20" s="29">
        <f t="shared" si="13"/>
        <v>68</v>
      </c>
      <c r="AI20" s="32">
        <f t="shared" si="14"/>
        <v>0</v>
      </c>
      <c r="AJ20" s="32">
        <f t="shared" si="1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9"/>
        <v>0</v>
      </c>
      <c r="BF20" s="15"/>
      <c r="BG20" s="15"/>
      <c r="BH20" s="15">
        <f t="shared" si="10"/>
        <v>0</v>
      </c>
      <c r="BI20" s="15">
        <f t="shared" si="11"/>
        <v>0</v>
      </c>
      <c r="BJ20" s="16">
        <f t="shared" si="12"/>
        <v>0</v>
      </c>
      <c r="BK20" s="92">
        <v>15</v>
      </c>
    </row>
    <row r="21" spans="1:63" ht="12.75">
      <c r="A21" s="23">
        <v>70</v>
      </c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7"/>
        <v>0</v>
      </c>
      <c r="AB21" s="15"/>
      <c r="AC21" s="15"/>
      <c r="AD21" s="16">
        <f t="shared" si="8"/>
        <v>0</v>
      </c>
      <c r="AE21" s="1"/>
      <c r="AF21" s="1"/>
      <c r="AG21" s="1"/>
      <c r="AH21" s="29">
        <f t="shared" si="13"/>
        <v>69</v>
      </c>
      <c r="AI21" s="32">
        <f t="shared" si="14"/>
        <v>0</v>
      </c>
      <c r="AJ21" s="32">
        <f t="shared" si="1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9"/>
        <v>0</v>
      </c>
      <c r="BF21" s="15"/>
      <c r="BG21" s="15"/>
      <c r="BH21" s="15">
        <f t="shared" si="10"/>
        <v>0</v>
      </c>
      <c r="BI21" s="15">
        <f t="shared" si="11"/>
        <v>0</v>
      </c>
      <c r="BJ21" s="16">
        <f t="shared" si="12"/>
        <v>0</v>
      </c>
      <c r="BK21" s="92">
        <v>16</v>
      </c>
    </row>
    <row r="22" spans="1:63" ht="12.75">
      <c r="A22" s="23">
        <v>71</v>
      </c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7"/>
        <v>0</v>
      </c>
      <c r="AB22" s="15"/>
      <c r="AC22" s="15"/>
      <c r="AD22" s="16">
        <f t="shared" si="8"/>
        <v>0</v>
      </c>
      <c r="AE22" s="1"/>
      <c r="AF22" s="1"/>
      <c r="AG22" s="1"/>
      <c r="AH22" s="29">
        <f t="shared" si="13"/>
        <v>70</v>
      </c>
      <c r="AI22" s="32">
        <f t="shared" si="14"/>
        <v>0</v>
      </c>
      <c r="AJ22" s="32">
        <f t="shared" si="15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9"/>
        <v>0</v>
      </c>
      <c r="BF22" s="15"/>
      <c r="BG22" s="15"/>
      <c r="BH22" s="15">
        <f t="shared" si="10"/>
        <v>0</v>
      </c>
      <c r="BI22" s="15">
        <f t="shared" si="11"/>
        <v>0</v>
      </c>
      <c r="BJ22" s="16">
        <f t="shared" si="12"/>
        <v>0</v>
      </c>
      <c r="BK22" s="92">
        <v>17</v>
      </c>
    </row>
    <row r="23" spans="1:63" ht="12.75">
      <c r="A23" s="23">
        <v>72</v>
      </c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7"/>
        <v>0</v>
      </c>
      <c r="AB23" s="15"/>
      <c r="AC23" s="15"/>
      <c r="AD23" s="16">
        <f t="shared" si="8"/>
        <v>0</v>
      </c>
      <c r="AE23" s="1"/>
      <c r="AF23" s="1"/>
      <c r="AG23" s="1"/>
      <c r="AH23" s="29">
        <f t="shared" si="13"/>
        <v>71</v>
      </c>
      <c r="AI23" s="32">
        <f t="shared" si="14"/>
        <v>0</v>
      </c>
      <c r="AJ23" s="32">
        <f t="shared" si="15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9"/>
        <v>0</v>
      </c>
      <c r="BF23" s="15"/>
      <c r="BG23" s="15"/>
      <c r="BH23" s="15">
        <f t="shared" si="10"/>
        <v>0</v>
      </c>
      <c r="BI23" s="15">
        <f t="shared" si="11"/>
        <v>0</v>
      </c>
      <c r="BJ23" s="16">
        <f t="shared" si="12"/>
        <v>0</v>
      </c>
      <c r="BK23" s="92">
        <v>18</v>
      </c>
    </row>
    <row r="24" spans="1:63" ht="12.75">
      <c r="A24" s="100">
        <v>73</v>
      </c>
      <c r="B24" s="18"/>
      <c r="C24" s="18"/>
      <c r="D24" s="18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7"/>
        <v>0</v>
      </c>
      <c r="AB24" s="15"/>
      <c r="AC24" s="15"/>
      <c r="AD24" s="16">
        <f t="shared" si="8"/>
        <v>0</v>
      </c>
      <c r="AE24" s="1"/>
      <c r="AF24" s="1"/>
      <c r="AG24" s="1"/>
      <c r="AH24" s="29">
        <f t="shared" si="13"/>
        <v>72</v>
      </c>
      <c r="AI24" s="32">
        <f t="shared" si="14"/>
        <v>0</v>
      </c>
      <c r="AJ24" s="32">
        <f t="shared" si="15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9"/>
        <v>0</v>
      </c>
      <c r="BF24" s="15"/>
      <c r="BG24" s="15"/>
      <c r="BH24" s="15">
        <f t="shared" si="10"/>
        <v>0</v>
      </c>
      <c r="BI24" s="15">
        <f t="shared" si="11"/>
        <v>0</v>
      </c>
      <c r="BJ24" s="16">
        <f t="shared" si="12"/>
        <v>0</v>
      </c>
      <c r="BK24" s="92">
        <v>19</v>
      </c>
    </row>
    <row r="25" spans="1:63" ht="12.75">
      <c r="A25" s="100">
        <v>74</v>
      </c>
      <c r="B25" s="18"/>
      <c r="C25" s="18"/>
      <c r="D25" s="18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7"/>
        <v>0</v>
      </c>
      <c r="AB25" s="15"/>
      <c r="AC25" s="15"/>
      <c r="AD25" s="16">
        <f t="shared" si="8"/>
        <v>0</v>
      </c>
      <c r="AE25" s="1"/>
      <c r="AF25" s="1"/>
      <c r="AG25" s="1"/>
      <c r="AH25" s="29">
        <f t="shared" si="13"/>
        <v>73</v>
      </c>
      <c r="AI25" s="32">
        <f t="shared" si="14"/>
        <v>0</v>
      </c>
      <c r="AJ25" s="32">
        <f>D25</f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9"/>
        <v>0</v>
      </c>
      <c r="BF25" s="15"/>
      <c r="BG25" s="15"/>
      <c r="BH25" s="15">
        <f t="shared" si="10"/>
        <v>0</v>
      </c>
      <c r="BI25" s="15">
        <f t="shared" si="11"/>
        <v>0</v>
      </c>
      <c r="BJ25" s="16">
        <f t="shared" si="12"/>
        <v>0</v>
      </c>
      <c r="BK25" s="92">
        <v>20</v>
      </c>
    </row>
    <row r="26" spans="1:63" ht="12.75">
      <c r="A26" s="100">
        <v>75</v>
      </c>
      <c r="B26" s="18"/>
      <c r="C26" s="18"/>
      <c r="D26" s="18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7"/>
        <v>0</v>
      </c>
      <c r="AB26" s="15"/>
      <c r="AC26" s="15"/>
      <c r="AD26" s="16">
        <f t="shared" si="8"/>
        <v>0</v>
      </c>
      <c r="AE26" s="1"/>
      <c r="AF26" s="1"/>
      <c r="AG26" s="1"/>
      <c r="AH26" s="29">
        <f t="shared" si="13"/>
        <v>74</v>
      </c>
      <c r="AI26" s="32">
        <f t="shared" si="14"/>
        <v>0</v>
      </c>
      <c r="AJ26" s="32">
        <f>D26</f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9"/>
        <v>0</v>
      </c>
      <c r="BF26" s="15"/>
      <c r="BG26" s="15"/>
      <c r="BH26" s="15">
        <f t="shared" si="10"/>
        <v>0</v>
      </c>
      <c r="BI26" s="15">
        <f t="shared" si="11"/>
        <v>0</v>
      </c>
      <c r="BJ26" s="16">
        <f t="shared" si="12"/>
        <v>0</v>
      </c>
      <c r="BK26" s="92">
        <v>21</v>
      </c>
    </row>
    <row r="27" spans="1:63" ht="12.75">
      <c r="A27" s="100">
        <v>76</v>
      </c>
      <c r="B27" s="18"/>
      <c r="C27" s="18"/>
      <c r="D27" s="18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7"/>
        <v>0</v>
      </c>
      <c r="AB27" s="15"/>
      <c r="AC27" s="15"/>
      <c r="AD27" s="16">
        <f t="shared" si="8"/>
        <v>0</v>
      </c>
      <c r="AE27" s="1"/>
      <c r="AF27" s="1"/>
      <c r="AG27" s="1"/>
      <c r="AH27" s="29">
        <f t="shared" si="13"/>
        <v>75</v>
      </c>
      <c r="AI27" s="32">
        <f t="shared" si="14"/>
        <v>0</v>
      </c>
      <c r="AJ27" s="32">
        <f>D27</f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9"/>
        <v>0</v>
      </c>
      <c r="BF27" s="15"/>
      <c r="BG27" s="15"/>
      <c r="BH27" s="15">
        <f t="shared" si="10"/>
        <v>0</v>
      </c>
      <c r="BI27" s="15">
        <f t="shared" si="11"/>
        <v>0</v>
      </c>
      <c r="BJ27" s="16">
        <f t="shared" si="12"/>
        <v>0</v>
      </c>
      <c r="BK27" s="92">
        <v>22</v>
      </c>
    </row>
    <row r="28" spans="1:63" ht="12.75">
      <c r="A28" s="100">
        <v>77</v>
      </c>
      <c r="B28" s="18"/>
      <c r="C28" s="18"/>
      <c r="D28" s="18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7"/>
        <v>0</v>
      </c>
      <c r="AB28" s="15"/>
      <c r="AC28" s="15"/>
      <c r="AD28" s="16">
        <f t="shared" si="8"/>
        <v>0</v>
      </c>
      <c r="AE28" s="1"/>
      <c r="AF28" s="1"/>
      <c r="AG28" s="1"/>
      <c r="AH28" s="29">
        <f t="shared" si="13"/>
        <v>76</v>
      </c>
      <c r="AI28" s="32">
        <f t="shared" si="14"/>
        <v>0</v>
      </c>
      <c r="AJ28" s="32">
        <f t="shared" si="15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9"/>
        <v>0</v>
      </c>
      <c r="BF28" s="15"/>
      <c r="BG28" s="15"/>
      <c r="BH28" s="15">
        <f t="shared" si="10"/>
        <v>0</v>
      </c>
      <c r="BI28" s="15">
        <f t="shared" si="11"/>
        <v>0</v>
      </c>
      <c r="BJ28" s="16">
        <f t="shared" si="12"/>
        <v>0</v>
      </c>
      <c r="BK28" s="92">
        <v>23</v>
      </c>
    </row>
    <row r="29" spans="1:63" ht="12.75">
      <c r="A29" s="100">
        <v>78</v>
      </c>
      <c r="B29" s="18"/>
      <c r="C29" s="18"/>
      <c r="D29" s="18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1"/>
      <c r="W29" s="11"/>
      <c r="X29" s="11"/>
      <c r="Y29" s="11"/>
      <c r="Z29" s="11"/>
      <c r="AA29" s="11">
        <f t="shared" si="7"/>
        <v>0</v>
      </c>
      <c r="AB29" s="15"/>
      <c r="AC29" s="15"/>
      <c r="AD29" s="16">
        <f t="shared" si="8"/>
        <v>0</v>
      </c>
      <c r="AE29" s="1"/>
      <c r="AF29" s="1"/>
      <c r="AG29" s="1"/>
      <c r="AH29" s="29">
        <f t="shared" si="13"/>
        <v>77</v>
      </c>
      <c r="AI29" s="32">
        <f t="shared" si="14"/>
        <v>0</v>
      </c>
      <c r="AJ29" s="32">
        <f t="shared" si="15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9"/>
        <v>0</v>
      </c>
      <c r="BF29" s="15"/>
      <c r="BG29" s="15"/>
      <c r="BH29" s="15">
        <f t="shared" si="10"/>
        <v>0</v>
      </c>
      <c r="BI29" s="15">
        <f t="shared" si="11"/>
        <v>0</v>
      </c>
      <c r="BJ29" s="16">
        <f t="shared" si="12"/>
        <v>0</v>
      </c>
      <c r="BK29" s="92">
        <v>24</v>
      </c>
    </row>
    <row r="30" spans="1:63" ht="12.75">
      <c r="A30" s="100">
        <v>79</v>
      </c>
      <c r="B30" s="18"/>
      <c r="C30" s="18"/>
      <c r="D30" s="18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7"/>
        <v>0</v>
      </c>
      <c r="AB30" s="15"/>
      <c r="AC30" s="15"/>
      <c r="AD30" s="16">
        <f t="shared" si="8"/>
        <v>0</v>
      </c>
      <c r="AE30" s="1"/>
      <c r="AF30" s="1"/>
      <c r="AG30" s="1"/>
      <c r="AH30" s="29">
        <f t="shared" si="13"/>
        <v>78</v>
      </c>
      <c r="AI30" s="32">
        <f t="shared" si="14"/>
        <v>0</v>
      </c>
      <c r="AJ30" s="32">
        <f t="shared" si="15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9"/>
        <v>0</v>
      </c>
      <c r="BF30" s="15"/>
      <c r="BG30" s="15"/>
      <c r="BH30" s="15">
        <f t="shared" si="10"/>
        <v>0</v>
      </c>
      <c r="BI30" s="15">
        <f t="shared" si="11"/>
        <v>0</v>
      </c>
      <c r="BJ30" s="16">
        <f t="shared" si="12"/>
        <v>0</v>
      </c>
      <c r="BK30" s="92">
        <v>25</v>
      </c>
    </row>
    <row r="31" spans="1:63" ht="12.75">
      <c r="A31" s="100">
        <v>80</v>
      </c>
      <c r="B31" s="18"/>
      <c r="C31" s="18"/>
      <c r="D31" s="18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7"/>
        <v>0</v>
      </c>
      <c r="AB31" s="15"/>
      <c r="AC31" s="15"/>
      <c r="AD31" s="16">
        <f t="shared" si="8"/>
        <v>0</v>
      </c>
      <c r="AE31" s="1"/>
      <c r="AF31" s="1"/>
      <c r="AG31" s="1"/>
      <c r="AH31" s="29">
        <f t="shared" si="13"/>
        <v>79</v>
      </c>
      <c r="AI31" s="32">
        <f t="shared" si="14"/>
        <v>0</v>
      </c>
      <c r="AJ31" s="32">
        <f t="shared" si="15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9"/>
        <v>0</v>
      </c>
      <c r="BF31" s="15"/>
      <c r="BG31" s="15"/>
      <c r="BH31" s="15">
        <f t="shared" si="10"/>
        <v>0</v>
      </c>
      <c r="BI31" s="15">
        <f t="shared" si="11"/>
        <v>0</v>
      </c>
      <c r="BJ31" s="16">
        <f t="shared" si="12"/>
        <v>0</v>
      </c>
      <c r="BK31" s="92">
        <v>26</v>
      </c>
    </row>
    <row r="32" spans="2:63" ht="12.75">
      <c r="B32" s="18"/>
      <c r="C32" s="18"/>
      <c r="D32" s="18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7"/>
        <v>0</v>
      </c>
      <c r="AB32" s="15"/>
      <c r="AC32" s="15"/>
      <c r="AD32" s="16">
        <f t="shared" si="8"/>
        <v>0</v>
      </c>
      <c r="AE32" s="1"/>
      <c r="AF32" s="1"/>
      <c r="AG32" s="1"/>
      <c r="AH32" s="29">
        <f t="shared" si="13"/>
        <v>80</v>
      </c>
      <c r="AI32" s="32">
        <f t="shared" si="14"/>
        <v>0</v>
      </c>
      <c r="AJ32" s="32">
        <f t="shared" si="15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9"/>
        <v>0</v>
      </c>
      <c r="BF32" s="15"/>
      <c r="BG32" s="15"/>
      <c r="BH32" s="15">
        <f t="shared" si="10"/>
        <v>0</v>
      </c>
      <c r="BI32" s="15">
        <f t="shared" si="11"/>
        <v>0</v>
      </c>
      <c r="BJ32" s="16">
        <f t="shared" si="12"/>
        <v>0</v>
      </c>
      <c r="BK32" s="92">
        <v>27</v>
      </c>
    </row>
    <row r="33" spans="1:63" ht="12.75">
      <c r="A33" s="100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7"/>
        <v>0</v>
      </c>
      <c r="AB33" s="15"/>
      <c r="AC33" s="15"/>
      <c r="AD33" s="16">
        <f t="shared" si="8"/>
        <v>0</v>
      </c>
      <c r="AE33" s="1"/>
      <c r="AF33" s="1"/>
      <c r="AG33" s="1"/>
      <c r="AH33" s="29">
        <f>A33</f>
        <v>0</v>
      </c>
      <c r="AI33" s="32">
        <f t="shared" si="14"/>
        <v>0</v>
      </c>
      <c r="AJ33" s="32">
        <f t="shared" si="15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9"/>
        <v>0</v>
      </c>
      <c r="BF33" s="15"/>
      <c r="BG33" s="15"/>
      <c r="BH33" s="15">
        <f t="shared" si="10"/>
        <v>0</v>
      </c>
      <c r="BI33" s="15">
        <f t="shared" si="11"/>
        <v>0</v>
      </c>
      <c r="BJ33" s="16">
        <f t="shared" si="12"/>
        <v>0</v>
      </c>
      <c r="BK33" s="92">
        <v>27</v>
      </c>
    </row>
    <row r="34" ht="12.75">
      <c r="BK34" s="84"/>
    </row>
    <row r="35" ht="12.75">
      <c r="BK35" s="84"/>
    </row>
    <row r="36" ht="12.75">
      <c r="BK36" s="84"/>
    </row>
    <row r="37" spans="2:63" ht="12.75">
      <c r="B37" s="93" t="s">
        <v>44</v>
      </c>
      <c r="BK37" s="84"/>
    </row>
    <row r="38" ht="12.75">
      <c r="BK38" s="84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1"/>
  <headerFooter>
    <oddHeader>&amp;CEuregio Mennen Denekamp
Tweespan Paarden</oddHeader>
    <oddFooter>&amp;L&amp;D
Jury. Henk van Amerongen&amp;C&amp;P
Jury Hetty Nawijn&amp;R&amp;[Bestand
Jury Jan Roelink]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1"/>
  <sheetViews>
    <sheetView zoomScale="120" zoomScaleNormal="120" zoomScalePageLayoutView="0" workbookViewId="0" topLeftCell="AH47">
      <selection activeCell="BK47" sqref="BK47:BK64"/>
    </sheetView>
  </sheetViews>
  <sheetFormatPr defaultColWidth="9.140625" defaultRowHeight="12.75"/>
  <cols>
    <col min="1" max="1" width="7.7109375" style="0" customWidth="1"/>
    <col min="2" max="2" width="18.28125" style="0" customWidth="1"/>
    <col min="3" max="3" width="22.57421875" style="0" hidden="1" customWidth="1"/>
    <col min="4" max="4" width="17.00390625" style="0" customWidth="1"/>
    <col min="5" max="5" width="12.28125" style="0" hidden="1" customWidth="1"/>
    <col min="6" max="6" width="19.140625" style="0" hidden="1" customWidth="1"/>
    <col min="7" max="17" width="2.7109375" style="0" customWidth="1"/>
    <col min="18" max="18" width="3.57421875" style="0" customWidth="1"/>
    <col min="19" max="22" width="2.7109375" style="0" customWidth="1"/>
    <col min="23" max="23" width="3.57421875" style="0" customWidth="1"/>
    <col min="24" max="26" width="2.7109375" style="0" customWidth="1"/>
    <col min="31" max="31" width="4.140625" style="0" customWidth="1"/>
    <col min="32" max="32" width="13.421875" style="0" customWidth="1"/>
    <col min="33" max="33" width="3.00390625" style="0" customWidth="1"/>
    <col min="34" max="34" width="6.00390625" style="0" customWidth="1"/>
    <col min="35" max="35" width="14.8515625" style="0" customWidth="1"/>
    <col min="36" max="36" width="15.421875" style="0" customWidth="1"/>
    <col min="37" max="37" width="3.00390625" style="0" customWidth="1"/>
    <col min="38" max="42" width="2.7109375" style="0" customWidth="1"/>
    <col min="43" max="43" width="3.421875" style="0" customWidth="1"/>
    <col min="44" max="44" width="3.8515625" style="0" customWidth="1"/>
    <col min="45" max="52" width="2.7109375" style="0" customWidth="1"/>
    <col min="53" max="53" width="3.8515625" style="0" customWidth="1"/>
    <col min="54" max="56" width="2.7109375" style="0" customWidth="1"/>
  </cols>
  <sheetData>
    <row r="1" spans="1:63" ht="12.75">
      <c r="A1" s="19"/>
      <c r="B1" s="1"/>
      <c r="C1" s="1"/>
      <c r="D1" s="2" t="s">
        <v>105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">
        <v>106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87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87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42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42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20"/>
      <c r="B4" s="94" t="s">
        <v>48</v>
      </c>
      <c r="C4" s="28"/>
      <c r="D4" s="5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1"/>
      <c r="AH4" s="20"/>
      <c r="AI4" s="20" t="str">
        <f>B4</f>
        <v>RUBRIEK:  Bixie ( t/m 12 jaar</v>
      </c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21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86">
        <v>1</v>
      </c>
      <c r="H5" s="86">
        <v>2</v>
      </c>
      <c r="I5" s="86">
        <v>3</v>
      </c>
      <c r="J5" s="86">
        <v>4</v>
      </c>
      <c r="K5" s="86" t="s">
        <v>241</v>
      </c>
      <c r="L5" s="86" t="s">
        <v>242</v>
      </c>
      <c r="M5" s="86" t="s">
        <v>243</v>
      </c>
      <c r="N5" s="86" t="s">
        <v>244</v>
      </c>
      <c r="O5" s="86" t="s">
        <v>245</v>
      </c>
      <c r="P5" s="86">
        <v>6</v>
      </c>
      <c r="Q5" s="86">
        <v>7</v>
      </c>
      <c r="R5" s="86" t="s">
        <v>246</v>
      </c>
      <c r="S5" s="86" t="s">
        <v>242</v>
      </c>
      <c r="T5" s="86" t="s">
        <v>243</v>
      </c>
      <c r="U5" s="86" t="s">
        <v>244</v>
      </c>
      <c r="V5" s="86">
        <v>9</v>
      </c>
      <c r="W5" s="86">
        <v>10</v>
      </c>
      <c r="X5" s="86"/>
      <c r="Y5" s="86"/>
      <c r="Z5" s="86"/>
      <c r="AA5" s="12" t="s">
        <v>17</v>
      </c>
      <c r="AB5" s="27" t="s">
        <v>18</v>
      </c>
      <c r="AC5" s="27" t="s">
        <v>43</v>
      </c>
      <c r="AD5" s="12" t="s">
        <v>19</v>
      </c>
      <c r="AE5" s="1"/>
      <c r="AF5" s="1"/>
      <c r="AG5" s="1"/>
      <c r="AH5" s="21" t="s">
        <v>11</v>
      </c>
      <c r="AI5" s="10" t="s">
        <v>12</v>
      </c>
      <c r="AJ5" s="10" t="s">
        <v>14</v>
      </c>
      <c r="AK5" s="86">
        <f aca="true" t="shared" si="0" ref="AK5:BD5">G5</f>
        <v>1</v>
      </c>
      <c r="AL5" s="86">
        <f t="shared" si="0"/>
        <v>2</v>
      </c>
      <c r="AM5" s="86">
        <f t="shared" si="0"/>
        <v>3</v>
      </c>
      <c r="AN5" s="86">
        <f t="shared" si="0"/>
        <v>4</v>
      </c>
      <c r="AO5" s="86" t="str">
        <f t="shared" si="0"/>
        <v>5a</v>
      </c>
      <c r="AP5" s="86" t="str">
        <f t="shared" si="0"/>
        <v>b</v>
      </c>
      <c r="AQ5" s="86" t="str">
        <f t="shared" si="0"/>
        <v>c</v>
      </c>
      <c r="AR5" s="86" t="str">
        <f t="shared" si="0"/>
        <v>d</v>
      </c>
      <c r="AS5" s="86" t="str">
        <f t="shared" si="0"/>
        <v>e</v>
      </c>
      <c r="AT5" s="86">
        <f t="shared" si="0"/>
        <v>6</v>
      </c>
      <c r="AU5" s="86">
        <f t="shared" si="0"/>
        <v>7</v>
      </c>
      <c r="AV5" s="86" t="str">
        <f t="shared" si="0"/>
        <v>8a</v>
      </c>
      <c r="AW5" s="86" t="str">
        <f t="shared" si="0"/>
        <v>b</v>
      </c>
      <c r="AX5" s="86" t="str">
        <f t="shared" si="0"/>
        <v>c</v>
      </c>
      <c r="AY5" s="86" t="str">
        <f t="shared" si="0"/>
        <v>d</v>
      </c>
      <c r="AZ5" s="86">
        <f t="shared" si="0"/>
        <v>9</v>
      </c>
      <c r="BA5" s="86">
        <f t="shared" si="0"/>
        <v>10</v>
      </c>
      <c r="BB5" s="86">
        <f t="shared" si="0"/>
        <v>0</v>
      </c>
      <c r="BC5" s="86">
        <f t="shared" si="0"/>
        <v>0</v>
      </c>
      <c r="BD5" s="86">
        <f t="shared" si="0"/>
        <v>0</v>
      </c>
      <c r="BE5" s="13" t="s">
        <v>17</v>
      </c>
      <c r="BF5" s="12" t="s">
        <v>18</v>
      </c>
      <c r="BG5" s="27" t="s">
        <v>43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30">
        <v>10</v>
      </c>
      <c r="B6" s="98" t="s">
        <v>148</v>
      </c>
      <c r="C6" s="33" t="s">
        <v>146</v>
      </c>
      <c r="D6" s="32" t="s">
        <v>147</v>
      </c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aca="true" t="shared" si="1" ref="AA6:AA14">SUM(G6:Z6)</f>
        <v>0</v>
      </c>
      <c r="AB6" s="15">
        <v>122.12</v>
      </c>
      <c r="AC6" s="15"/>
      <c r="AD6" s="16">
        <f aca="true" t="shared" si="2" ref="AD6:AD14">SUM(AA6:AC6)</f>
        <v>122.12</v>
      </c>
      <c r="AE6" s="1"/>
      <c r="AF6" s="1"/>
      <c r="AG6" s="1"/>
      <c r="AH6" s="29">
        <f aca="true" t="shared" si="3" ref="AH6:AH32">A6</f>
        <v>10</v>
      </c>
      <c r="AI6" s="32" t="str">
        <f aca="true" t="shared" si="4" ref="AI6:AI32">B6</f>
        <v>Holties Marieke</v>
      </c>
      <c r="AJ6" s="32" t="str">
        <f aca="true" t="shared" si="5" ref="AJ6:AJ32">D6</f>
        <v>Schoonebeek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 aca="true" t="shared" si="6" ref="BE6:BE32">SUM(AK6:BD6)</f>
        <v>0</v>
      </c>
      <c r="BF6" s="15">
        <v>131.26</v>
      </c>
      <c r="BG6" s="15"/>
      <c r="BH6" s="15">
        <f aca="true" t="shared" si="7" ref="BH6:BH32">SUM(BE6:BG6)</f>
        <v>131.26</v>
      </c>
      <c r="BI6" s="15">
        <f aca="true" t="shared" si="8" ref="BI6:BI32">AD6</f>
        <v>122.12</v>
      </c>
      <c r="BJ6" s="16">
        <f aca="true" t="shared" si="9" ref="BJ6:BJ13">BH6+BI6</f>
        <v>253.38</v>
      </c>
      <c r="BK6" s="88">
        <v>1</v>
      </c>
    </row>
    <row r="7" spans="1:63" ht="12.75">
      <c r="A7" s="29">
        <v>4</v>
      </c>
      <c r="B7" s="32" t="s">
        <v>50</v>
      </c>
      <c r="C7" s="33" t="s">
        <v>51</v>
      </c>
      <c r="D7" s="32" t="s">
        <v>52</v>
      </c>
      <c r="E7" s="32"/>
      <c r="F7" s="95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</v>
      </c>
      <c r="X7" s="11"/>
      <c r="Y7" s="11"/>
      <c r="Z7" s="11"/>
      <c r="AA7" s="11">
        <f t="shared" si="1"/>
        <v>5</v>
      </c>
      <c r="AB7" s="15">
        <v>156.79</v>
      </c>
      <c r="AC7" s="15"/>
      <c r="AD7" s="16">
        <f t="shared" si="2"/>
        <v>161.79</v>
      </c>
      <c r="AE7" s="1"/>
      <c r="AF7" s="1"/>
      <c r="AG7" s="1"/>
      <c r="AH7" s="29">
        <f t="shared" si="3"/>
        <v>4</v>
      </c>
      <c r="AI7" s="32" t="str">
        <f t="shared" si="4"/>
        <v>Koning Jens</v>
      </c>
      <c r="AJ7" s="32" t="str">
        <f t="shared" si="5"/>
        <v>Ees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>
        <v>5</v>
      </c>
      <c r="BB7" s="11"/>
      <c r="BC7" s="11"/>
      <c r="BD7" s="11"/>
      <c r="BE7" s="11">
        <f t="shared" si="6"/>
        <v>5</v>
      </c>
      <c r="BF7" s="15">
        <v>145.28</v>
      </c>
      <c r="BG7" s="15"/>
      <c r="BH7" s="15">
        <f t="shared" si="7"/>
        <v>150.28</v>
      </c>
      <c r="BI7" s="15">
        <f t="shared" si="8"/>
        <v>161.79</v>
      </c>
      <c r="BJ7" s="16">
        <f t="shared" si="9"/>
        <v>312.07</v>
      </c>
      <c r="BK7" s="89">
        <v>2</v>
      </c>
    </row>
    <row r="8" spans="1:63" ht="12.75">
      <c r="A8" s="30">
        <v>8</v>
      </c>
      <c r="B8" s="32" t="s">
        <v>138</v>
      </c>
      <c r="C8" s="6" t="s">
        <v>139</v>
      </c>
      <c r="D8" s="11" t="s">
        <v>87</v>
      </c>
      <c r="E8" s="11"/>
      <c r="F8" s="11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1"/>
        <v>0</v>
      </c>
      <c r="AB8" s="15">
        <v>173.61</v>
      </c>
      <c r="AC8" s="15"/>
      <c r="AD8" s="16">
        <f t="shared" si="2"/>
        <v>173.61</v>
      </c>
      <c r="AE8" s="1"/>
      <c r="AF8" s="1"/>
      <c r="AG8" s="1"/>
      <c r="AH8" s="29">
        <f t="shared" si="3"/>
        <v>8</v>
      </c>
      <c r="AI8" s="32" t="str">
        <f t="shared" si="4"/>
        <v>Mentink Eline</v>
      </c>
      <c r="AJ8" s="32" t="str">
        <f t="shared" si="5"/>
        <v>Deurningen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 t="shared" si="6"/>
        <v>0</v>
      </c>
      <c r="BF8" s="15">
        <v>146.31</v>
      </c>
      <c r="BG8" s="15"/>
      <c r="BH8" s="15">
        <f t="shared" si="7"/>
        <v>146.31</v>
      </c>
      <c r="BI8" s="15">
        <f t="shared" si="8"/>
        <v>173.61</v>
      </c>
      <c r="BJ8" s="16">
        <f t="shared" si="9"/>
        <v>319.92</v>
      </c>
      <c r="BK8" s="90">
        <v>3</v>
      </c>
    </row>
    <row r="9" spans="1:63" ht="12.75">
      <c r="A9" s="29">
        <v>3</v>
      </c>
      <c r="B9" s="11" t="s">
        <v>247</v>
      </c>
      <c r="C9" s="6" t="s">
        <v>158</v>
      </c>
      <c r="D9" s="11" t="s">
        <v>159</v>
      </c>
      <c r="E9" s="11"/>
      <c r="F9" s="96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1"/>
        <v>0</v>
      </c>
      <c r="AB9" s="15">
        <v>171.66</v>
      </c>
      <c r="AC9" s="15"/>
      <c r="AD9" s="16">
        <f t="shared" si="2"/>
        <v>171.66</v>
      </c>
      <c r="AE9" s="1"/>
      <c r="AF9" s="1"/>
      <c r="AG9" s="1"/>
      <c r="AH9" s="29">
        <f t="shared" si="3"/>
        <v>3</v>
      </c>
      <c r="AI9" s="32" t="str">
        <f t="shared" si="4"/>
        <v>Donders Glenn</v>
      </c>
      <c r="AJ9" s="32" t="str">
        <f t="shared" si="5"/>
        <v>Mander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>
        <v>5</v>
      </c>
      <c r="AV9" s="11"/>
      <c r="AW9" s="11"/>
      <c r="AX9" s="11"/>
      <c r="AY9" s="11"/>
      <c r="AZ9" s="11"/>
      <c r="BA9" s="11"/>
      <c r="BB9" s="11"/>
      <c r="BC9" s="11"/>
      <c r="BD9" s="11"/>
      <c r="BE9" s="11">
        <f t="shared" si="6"/>
        <v>5</v>
      </c>
      <c r="BF9" s="15">
        <v>144.27</v>
      </c>
      <c r="BG9" s="15"/>
      <c r="BH9" s="15">
        <f t="shared" si="7"/>
        <v>149.27</v>
      </c>
      <c r="BI9" s="15">
        <f t="shared" si="8"/>
        <v>171.66</v>
      </c>
      <c r="BJ9" s="16">
        <f t="shared" si="9"/>
        <v>320.93</v>
      </c>
      <c r="BK9" s="91">
        <v>4</v>
      </c>
    </row>
    <row r="10" spans="1:63" ht="12.75">
      <c r="A10" s="29">
        <v>6</v>
      </c>
      <c r="B10" s="32" t="s">
        <v>85</v>
      </c>
      <c r="C10" s="33" t="s">
        <v>86</v>
      </c>
      <c r="D10" s="32" t="s">
        <v>52</v>
      </c>
      <c r="E10" s="32"/>
      <c r="F10" s="95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1"/>
        <v>0</v>
      </c>
      <c r="AB10" s="15">
        <v>166.6</v>
      </c>
      <c r="AC10" s="15"/>
      <c r="AD10" s="16">
        <f t="shared" si="2"/>
        <v>166.6</v>
      </c>
      <c r="AE10" s="1"/>
      <c r="AF10" s="1"/>
      <c r="AG10" s="1"/>
      <c r="AH10" s="29">
        <f t="shared" si="3"/>
        <v>6</v>
      </c>
      <c r="AI10" s="32" t="str">
        <f t="shared" si="4"/>
        <v>Smegen Alwin</v>
      </c>
      <c r="AJ10" s="32" t="str">
        <f t="shared" si="5"/>
        <v>Ees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6"/>
        <v>0</v>
      </c>
      <c r="BF10" s="15">
        <v>175.44</v>
      </c>
      <c r="BG10" s="15"/>
      <c r="BH10" s="15">
        <f t="shared" si="7"/>
        <v>175.44</v>
      </c>
      <c r="BI10" s="15">
        <f t="shared" si="8"/>
        <v>166.6</v>
      </c>
      <c r="BJ10" s="16">
        <f t="shared" si="9"/>
        <v>342.03999999999996</v>
      </c>
      <c r="BK10" s="92">
        <v>5</v>
      </c>
    </row>
    <row r="11" spans="1:63" ht="12.75">
      <c r="A11" s="29">
        <v>2</v>
      </c>
      <c r="B11" s="98" t="s">
        <v>222</v>
      </c>
      <c r="C11" s="33" t="s">
        <v>146</v>
      </c>
      <c r="D11" s="32" t="s">
        <v>147</v>
      </c>
      <c r="E11" s="32"/>
      <c r="F11" s="95"/>
      <c r="G11" s="18">
        <v>5</v>
      </c>
      <c r="H11" s="18">
        <v>5</v>
      </c>
      <c r="I11" s="18"/>
      <c r="J11" s="11"/>
      <c r="K11" s="11"/>
      <c r="L11" s="11"/>
      <c r="M11" s="11"/>
      <c r="N11" s="11"/>
      <c r="O11" s="11"/>
      <c r="P11" s="11">
        <v>5</v>
      </c>
      <c r="Q11" s="11"/>
      <c r="R11" s="11"/>
      <c r="S11" s="11"/>
      <c r="T11" s="11"/>
      <c r="U11" s="11"/>
      <c r="V11" s="11">
        <v>5</v>
      </c>
      <c r="W11" s="11"/>
      <c r="X11" s="11"/>
      <c r="Y11" s="11"/>
      <c r="Z11" s="11"/>
      <c r="AA11" s="11">
        <f t="shared" si="1"/>
        <v>20</v>
      </c>
      <c r="AB11" s="15">
        <v>162.9</v>
      </c>
      <c r="AC11" s="15"/>
      <c r="AD11" s="16">
        <f t="shared" si="2"/>
        <v>182.9</v>
      </c>
      <c r="AE11" s="1"/>
      <c r="AF11" s="1"/>
      <c r="AG11" s="1"/>
      <c r="AH11" s="29">
        <f t="shared" si="3"/>
        <v>2</v>
      </c>
      <c r="AI11" s="32" t="str">
        <f t="shared" si="4"/>
        <v>Holties Marnix</v>
      </c>
      <c r="AJ11" s="32" t="str">
        <f t="shared" si="5"/>
        <v>Schoonebeek</v>
      </c>
      <c r="AK11" s="11">
        <v>10</v>
      </c>
      <c r="AL11" s="11"/>
      <c r="AM11" s="11"/>
      <c r="AN11" s="11"/>
      <c r="AO11" s="11"/>
      <c r="AP11" s="11">
        <v>5</v>
      </c>
      <c r="AQ11" s="11"/>
      <c r="AR11" s="11">
        <v>20</v>
      </c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6"/>
        <v>35</v>
      </c>
      <c r="BF11" s="15">
        <v>154.08</v>
      </c>
      <c r="BG11" s="15"/>
      <c r="BH11" s="15">
        <f t="shared" si="7"/>
        <v>189.08</v>
      </c>
      <c r="BI11" s="15">
        <f t="shared" si="8"/>
        <v>182.9</v>
      </c>
      <c r="BJ11" s="16">
        <f t="shared" si="9"/>
        <v>371.98</v>
      </c>
      <c r="BK11" s="92">
        <v>6</v>
      </c>
    </row>
    <row r="12" spans="1:63" ht="12.75">
      <c r="A12" s="29">
        <v>1</v>
      </c>
      <c r="B12" s="11" t="s">
        <v>137</v>
      </c>
      <c r="C12" s="111" t="s">
        <v>139</v>
      </c>
      <c r="D12" s="111" t="s">
        <v>87</v>
      </c>
      <c r="E12" s="32"/>
      <c r="F12" s="95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99">
        <v>20</v>
      </c>
      <c r="S12" s="11"/>
      <c r="T12" s="11"/>
      <c r="U12" s="11"/>
      <c r="V12" s="11"/>
      <c r="W12" s="11">
        <v>5</v>
      </c>
      <c r="X12" s="11"/>
      <c r="Y12" s="11"/>
      <c r="Z12" s="11"/>
      <c r="AA12" s="11">
        <f t="shared" si="1"/>
        <v>25</v>
      </c>
      <c r="AB12" s="15">
        <v>194.93</v>
      </c>
      <c r="AC12" s="15"/>
      <c r="AD12" s="16">
        <f t="shared" si="2"/>
        <v>219.93</v>
      </c>
      <c r="AE12" s="1"/>
      <c r="AF12" s="1"/>
      <c r="AG12" s="1"/>
      <c r="AH12" s="29">
        <f t="shared" si="3"/>
        <v>1</v>
      </c>
      <c r="AI12" s="32" t="str">
        <f t="shared" si="4"/>
        <v>Ankone Wies</v>
      </c>
      <c r="AJ12" s="32" t="str">
        <f t="shared" si="5"/>
        <v>Deurningen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t="shared" si="6"/>
        <v>0</v>
      </c>
      <c r="BF12" s="15">
        <v>170.43</v>
      </c>
      <c r="BG12" s="15"/>
      <c r="BH12" s="15">
        <f t="shared" si="7"/>
        <v>170.43</v>
      </c>
      <c r="BI12" s="15">
        <f t="shared" si="8"/>
        <v>219.93</v>
      </c>
      <c r="BJ12" s="16">
        <f t="shared" si="9"/>
        <v>390.36</v>
      </c>
      <c r="BK12" s="92">
        <v>7</v>
      </c>
    </row>
    <row r="13" spans="1:63" ht="12.75">
      <c r="A13" s="29">
        <v>7</v>
      </c>
      <c r="B13" s="32" t="s">
        <v>136</v>
      </c>
      <c r="C13" s="109"/>
      <c r="D13" s="76"/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5</v>
      </c>
      <c r="X13" s="11"/>
      <c r="Y13" s="11"/>
      <c r="Z13" s="11"/>
      <c r="AA13" s="11">
        <f t="shared" si="1"/>
        <v>5</v>
      </c>
      <c r="AB13" s="15">
        <v>201.66</v>
      </c>
      <c r="AC13" s="15">
        <v>10</v>
      </c>
      <c r="AD13" s="16">
        <f t="shared" si="2"/>
        <v>216.66</v>
      </c>
      <c r="AE13" s="1"/>
      <c r="AF13" s="1"/>
      <c r="AG13" s="1"/>
      <c r="AH13" s="29">
        <f t="shared" si="3"/>
        <v>7</v>
      </c>
      <c r="AI13" s="32" t="str">
        <f t="shared" si="4"/>
        <v>Heek Anne</v>
      </c>
      <c r="AJ13" s="32">
        <f t="shared" si="5"/>
        <v>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6"/>
        <v>0</v>
      </c>
      <c r="BF13" s="15">
        <v>182.38</v>
      </c>
      <c r="BG13" s="15"/>
      <c r="BH13" s="15">
        <f t="shared" si="7"/>
        <v>182.38</v>
      </c>
      <c r="BI13" s="15">
        <f t="shared" si="8"/>
        <v>216.66</v>
      </c>
      <c r="BJ13" s="16">
        <f t="shared" si="9"/>
        <v>399.03999999999996</v>
      </c>
      <c r="BK13" s="92">
        <v>8</v>
      </c>
    </row>
    <row r="14" spans="1:63" ht="12.75">
      <c r="A14" s="29">
        <v>5</v>
      </c>
      <c r="B14" s="101" t="s">
        <v>140</v>
      </c>
      <c r="C14" s="102" t="s">
        <v>133</v>
      </c>
      <c r="D14" s="101" t="s">
        <v>94</v>
      </c>
      <c r="E14" s="32"/>
      <c r="F14" s="95"/>
      <c r="G14" s="18"/>
      <c r="H14" s="18"/>
      <c r="I14" s="18"/>
      <c r="J14" s="11"/>
      <c r="K14" s="11"/>
      <c r="L14" s="11"/>
      <c r="M14" s="11">
        <v>20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1"/>
        <v>20</v>
      </c>
      <c r="AB14" s="15">
        <v>182.8</v>
      </c>
      <c r="AC14" s="15"/>
      <c r="AD14" s="16">
        <f t="shared" si="2"/>
        <v>202.8</v>
      </c>
      <c r="AE14" s="1"/>
      <c r="AF14" s="1"/>
      <c r="AG14" s="1"/>
      <c r="AH14" s="29">
        <f t="shared" si="3"/>
        <v>5</v>
      </c>
      <c r="AI14" s="32" t="str">
        <f t="shared" si="4"/>
        <v>Kleinjan Lisa</v>
      </c>
      <c r="AJ14" s="32" t="str">
        <f t="shared" si="5"/>
        <v>Wierden</v>
      </c>
      <c r="AK14" s="11">
        <v>5</v>
      </c>
      <c r="AL14" s="11"/>
      <c r="AM14" s="11"/>
      <c r="AN14" s="11"/>
      <c r="AO14" s="11"/>
      <c r="AP14" s="11"/>
      <c r="AQ14" s="11">
        <v>20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6"/>
        <v>25</v>
      </c>
      <c r="BF14" s="15"/>
      <c r="BG14" s="15">
        <v>5</v>
      </c>
      <c r="BH14" s="15">
        <f t="shared" si="7"/>
        <v>30</v>
      </c>
      <c r="BI14" s="15">
        <f t="shared" si="8"/>
        <v>202.8</v>
      </c>
      <c r="BJ14" s="110" t="s">
        <v>248</v>
      </c>
      <c r="BK14" s="92">
        <v>10</v>
      </c>
    </row>
    <row r="15" spans="1:63" ht="12.75">
      <c r="A15" s="29"/>
      <c r="B15" s="32"/>
      <c r="C15" s="33"/>
      <c r="D15" s="32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aca="true" t="shared" si="10" ref="AA15:AA32">SUM(G15:Z15)</f>
        <v>0</v>
      </c>
      <c r="AB15" s="15"/>
      <c r="AC15" s="15"/>
      <c r="AD15" s="16">
        <f aca="true" t="shared" si="11" ref="AD15:AD32">SUM(AA15:AC15)</f>
        <v>0</v>
      </c>
      <c r="AE15" s="1"/>
      <c r="AF15" s="1"/>
      <c r="AG15" s="1"/>
      <c r="AH15" s="29">
        <f t="shared" si="3"/>
        <v>0</v>
      </c>
      <c r="AI15" s="32">
        <f t="shared" si="4"/>
        <v>0</v>
      </c>
      <c r="AJ15" s="32">
        <f t="shared" si="5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6"/>
        <v>0</v>
      </c>
      <c r="BF15" s="15"/>
      <c r="BG15" s="15"/>
      <c r="BH15" s="15">
        <f t="shared" si="7"/>
        <v>0</v>
      </c>
      <c r="BI15" s="15">
        <f t="shared" si="8"/>
        <v>0</v>
      </c>
      <c r="BJ15" s="16">
        <f aca="true" t="shared" si="12" ref="BJ15:BJ32">BH15+BI15</f>
        <v>0</v>
      </c>
      <c r="BK15" s="92">
        <v>11</v>
      </c>
    </row>
    <row r="16" spans="1:63" ht="12.75">
      <c r="A16" s="31"/>
      <c r="B16" s="101"/>
      <c r="C16" s="102"/>
      <c r="D16" s="101"/>
      <c r="E16" s="11"/>
      <c r="F16" s="3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10"/>
        <v>0</v>
      </c>
      <c r="AB16" s="15"/>
      <c r="AC16" s="15"/>
      <c r="AD16" s="16">
        <f t="shared" si="11"/>
        <v>0</v>
      </c>
      <c r="AE16" s="1"/>
      <c r="AF16" s="1"/>
      <c r="AG16" s="1"/>
      <c r="AH16" s="29">
        <f t="shared" si="3"/>
        <v>0</v>
      </c>
      <c r="AI16" s="32">
        <f t="shared" si="4"/>
        <v>0</v>
      </c>
      <c r="AJ16" s="32">
        <f t="shared" si="5"/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6"/>
        <v>0</v>
      </c>
      <c r="BF16" s="15"/>
      <c r="BG16" s="15"/>
      <c r="BH16" s="15">
        <f t="shared" si="7"/>
        <v>0</v>
      </c>
      <c r="BI16" s="15">
        <f t="shared" si="8"/>
        <v>0</v>
      </c>
      <c r="BJ16" s="16">
        <f t="shared" si="12"/>
        <v>0</v>
      </c>
      <c r="BK16" s="92">
        <v>12</v>
      </c>
    </row>
    <row r="17" spans="1:63" ht="12.75">
      <c r="A17" s="29"/>
      <c r="B17" s="32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10"/>
        <v>0</v>
      </c>
      <c r="AB17" s="15"/>
      <c r="AC17" s="15"/>
      <c r="AD17" s="16">
        <f t="shared" si="11"/>
        <v>0</v>
      </c>
      <c r="AE17" s="1"/>
      <c r="AF17" s="1"/>
      <c r="AG17" s="1"/>
      <c r="AH17" s="29">
        <f t="shared" si="3"/>
        <v>0</v>
      </c>
      <c r="AI17" s="32">
        <f t="shared" si="4"/>
        <v>0</v>
      </c>
      <c r="AJ17" s="32">
        <f t="shared" si="5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6"/>
        <v>0</v>
      </c>
      <c r="BF17" s="15"/>
      <c r="BG17" s="15"/>
      <c r="BH17" s="15">
        <f t="shared" si="7"/>
        <v>0</v>
      </c>
      <c r="BI17" s="15">
        <f t="shared" si="8"/>
        <v>0</v>
      </c>
      <c r="BJ17" s="16">
        <f t="shared" si="12"/>
        <v>0</v>
      </c>
      <c r="BK17" s="92">
        <v>13</v>
      </c>
    </row>
    <row r="18" spans="1:63" ht="12.75">
      <c r="A18" s="29"/>
      <c r="B18" s="32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10"/>
        <v>0</v>
      </c>
      <c r="AB18" s="15"/>
      <c r="AC18" s="15"/>
      <c r="AD18" s="16">
        <f t="shared" si="11"/>
        <v>0</v>
      </c>
      <c r="AE18" s="1"/>
      <c r="AF18" s="1"/>
      <c r="AG18" s="1"/>
      <c r="AH18" s="29">
        <f t="shared" si="3"/>
        <v>0</v>
      </c>
      <c r="AI18" s="32">
        <f t="shared" si="4"/>
        <v>0</v>
      </c>
      <c r="AJ18" s="32">
        <f t="shared" si="5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6"/>
        <v>0</v>
      </c>
      <c r="BF18" s="15"/>
      <c r="BG18" s="15"/>
      <c r="BH18" s="15">
        <f t="shared" si="7"/>
        <v>0</v>
      </c>
      <c r="BI18" s="15">
        <f t="shared" si="8"/>
        <v>0</v>
      </c>
      <c r="BJ18" s="16">
        <f t="shared" si="12"/>
        <v>0</v>
      </c>
      <c r="BK18" s="92">
        <v>14</v>
      </c>
    </row>
    <row r="19" spans="1:63" ht="12.75">
      <c r="A19" s="23"/>
      <c r="B19" s="18"/>
      <c r="C19" s="18"/>
      <c r="D19" s="18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10"/>
        <v>0</v>
      </c>
      <c r="AB19" s="15"/>
      <c r="AC19" s="15"/>
      <c r="AD19" s="16">
        <f t="shared" si="11"/>
        <v>0</v>
      </c>
      <c r="AE19" s="1"/>
      <c r="AF19" s="1"/>
      <c r="AG19" s="1"/>
      <c r="AH19" s="29">
        <f t="shared" si="3"/>
        <v>0</v>
      </c>
      <c r="AI19" s="32">
        <f t="shared" si="4"/>
        <v>0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0</v>
      </c>
      <c r="BF19" s="15"/>
      <c r="BG19" s="15"/>
      <c r="BH19" s="15">
        <f t="shared" si="7"/>
        <v>0</v>
      </c>
      <c r="BI19" s="15">
        <f t="shared" si="8"/>
        <v>0</v>
      </c>
      <c r="BJ19" s="16">
        <f t="shared" si="12"/>
        <v>0</v>
      </c>
      <c r="BK19" s="92">
        <v>15</v>
      </c>
    </row>
    <row r="20" spans="1:63" ht="12.75">
      <c r="A20" s="23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10"/>
        <v>0</v>
      </c>
      <c r="AB20" s="15"/>
      <c r="AC20" s="15"/>
      <c r="AD20" s="16">
        <f t="shared" si="11"/>
        <v>0</v>
      </c>
      <c r="AE20" s="1"/>
      <c r="AF20" s="1"/>
      <c r="AG20" s="1"/>
      <c r="AH20" s="29">
        <f t="shared" si="3"/>
        <v>0</v>
      </c>
      <c r="AI20" s="32">
        <f t="shared" si="4"/>
        <v>0</v>
      </c>
      <c r="AJ20" s="32">
        <f t="shared" si="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6"/>
        <v>0</v>
      </c>
      <c r="BF20" s="15"/>
      <c r="BG20" s="15"/>
      <c r="BH20" s="15">
        <f t="shared" si="7"/>
        <v>0</v>
      </c>
      <c r="BI20" s="15">
        <f t="shared" si="8"/>
        <v>0</v>
      </c>
      <c r="BJ20" s="16">
        <f t="shared" si="12"/>
        <v>0</v>
      </c>
      <c r="BK20" s="92">
        <v>16</v>
      </c>
    </row>
    <row r="21" spans="1:63" ht="12.75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0"/>
        <v>0</v>
      </c>
      <c r="AB21" s="15"/>
      <c r="AC21" s="15"/>
      <c r="AD21" s="16">
        <f t="shared" si="11"/>
        <v>0</v>
      </c>
      <c r="AE21" s="1"/>
      <c r="AF21" s="1"/>
      <c r="AG21" s="1"/>
      <c r="AH21" s="29">
        <f t="shared" si="3"/>
        <v>0</v>
      </c>
      <c r="AI21" s="32">
        <f t="shared" si="4"/>
        <v>0</v>
      </c>
      <c r="AJ21" s="32">
        <f t="shared" si="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6"/>
        <v>0</v>
      </c>
      <c r="BF21" s="15"/>
      <c r="BG21" s="15"/>
      <c r="BH21" s="15">
        <f t="shared" si="7"/>
        <v>0</v>
      </c>
      <c r="BI21" s="15">
        <f t="shared" si="8"/>
        <v>0</v>
      </c>
      <c r="BJ21" s="16">
        <f t="shared" si="12"/>
        <v>0</v>
      </c>
      <c r="BK21" s="92">
        <v>17</v>
      </c>
    </row>
    <row r="22" spans="1:63" ht="12.75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0"/>
        <v>0</v>
      </c>
      <c r="AB22" s="15"/>
      <c r="AC22" s="15"/>
      <c r="AD22" s="16">
        <f t="shared" si="11"/>
        <v>0</v>
      </c>
      <c r="AE22" s="1"/>
      <c r="AF22" s="1"/>
      <c r="AG22" s="1"/>
      <c r="AH22" s="29">
        <f t="shared" si="3"/>
        <v>0</v>
      </c>
      <c r="AI22" s="32">
        <f t="shared" si="4"/>
        <v>0</v>
      </c>
      <c r="AJ22" s="32">
        <f t="shared" si="5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6"/>
        <v>0</v>
      </c>
      <c r="BF22" s="15"/>
      <c r="BG22" s="15"/>
      <c r="BH22" s="15">
        <f t="shared" si="7"/>
        <v>0</v>
      </c>
      <c r="BI22" s="15">
        <f t="shared" si="8"/>
        <v>0</v>
      </c>
      <c r="BJ22" s="16">
        <f t="shared" si="12"/>
        <v>0</v>
      </c>
      <c r="BK22" s="92">
        <v>18</v>
      </c>
    </row>
    <row r="23" spans="1:63" ht="12.75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0"/>
        <v>0</v>
      </c>
      <c r="AB23" s="15"/>
      <c r="AC23" s="15"/>
      <c r="AD23" s="16">
        <f t="shared" si="11"/>
        <v>0</v>
      </c>
      <c r="AE23" s="1"/>
      <c r="AF23" s="1"/>
      <c r="AG23" s="1"/>
      <c r="AH23" s="29">
        <f t="shared" si="3"/>
        <v>0</v>
      </c>
      <c r="AI23" s="32">
        <f t="shared" si="4"/>
        <v>0</v>
      </c>
      <c r="AJ23" s="32">
        <f t="shared" si="5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6"/>
        <v>0</v>
      </c>
      <c r="BF23" s="15"/>
      <c r="BG23" s="15"/>
      <c r="BH23" s="15">
        <f t="shared" si="7"/>
        <v>0</v>
      </c>
      <c r="BI23" s="15">
        <f t="shared" si="8"/>
        <v>0</v>
      </c>
      <c r="BJ23" s="16">
        <f t="shared" si="12"/>
        <v>0</v>
      </c>
      <c r="BK23" s="92">
        <v>19</v>
      </c>
    </row>
    <row r="24" spans="1:63" ht="12.75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0"/>
        <v>0</v>
      </c>
      <c r="AB24" s="15"/>
      <c r="AC24" s="15"/>
      <c r="AD24" s="16">
        <f t="shared" si="11"/>
        <v>0</v>
      </c>
      <c r="AE24" s="1"/>
      <c r="AF24" s="1"/>
      <c r="AG24" s="1"/>
      <c r="AH24" s="29">
        <f t="shared" si="3"/>
        <v>0</v>
      </c>
      <c r="AI24" s="32">
        <f t="shared" si="4"/>
        <v>0</v>
      </c>
      <c r="AJ24" s="32">
        <f t="shared" si="5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6"/>
        <v>0</v>
      </c>
      <c r="BF24" s="15"/>
      <c r="BG24" s="15"/>
      <c r="BH24" s="15">
        <f t="shared" si="7"/>
        <v>0</v>
      </c>
      <c r="BI24" s="15">
        <f t="shared" si="8"/>
        <v>0</v>
      </c>
      <c r="BJ24" s="16">
        <f t="shared" si="12"/>
        <v>0</v>
      </c>
      <c r="BK24" s="92">
        <v>20</v>
      </c>
    </row>
    <row r="25" spans="1:63" ht="12.75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0"/>
        <v>0</v>
      </c>
      <c r="AB25" s="15"/>
      <c r="AC25" s="15"/>
      <c r="AD25" s="16">
        <f t="shared" si="11"/>
        <v>0</v>
      </c>
      <c r="AE25" s="1"/>
      <c r="AF25" s="1"/>
      <c r="AG25" s="1"/>
      <c r="AH25" s="29">
        <f t="shared" si="3"/>
        <v>0</v>
      </c>
      <c r="AI25" s="32">
        <f t="shared" si="4"/>
        <v>0</v>
      </c>
      <c r="AJ25" s="32">
        <f t="shared" si="5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6"/>
        <v>0</v>
      </c>
      <c r="BF25" s="15"/>
      <c r="BG25" s="15"/>
      <c r="BH25" s="15">
        <f t="shared" si="7"/>
        <v>0</v>
      </c>
      <c r="BI25" s="15">
        <f t="shared" si="8"/>
        <v>0</v>
      </c>
      <c r="BJ25" s="16">
        <f t="shared" si="12"/>
        <v>0</v>
      </c>
      <c r="BK25" s="92">
        <v>21</v>
      </c>
    </row>
    <row r="26" spans="1:63" ht="12.75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0"/>
        <v>0</v>
      </c>
      <c r="AB26" s="15"/>
      <c r="AC26" s="15"/>
      <c r="AD26" s="16">
        <f t="shared" si="11"/>
        <v>0</v>
      </c>
      <c r="AE26" s="1"/>
      <c r="AF26" s="1"/>
      <c r="AG26" s="1"/>
      <c r="AH26" s="29">
        <f t="shared" si="3"/>
        <v>0</v>
      </c>
      <c r="AI26" s="32">
        <f t="shared" si="4"/>
        <v>0</v>
      </c>
      <c r="AJ26" s="32">
        <f t="shared" si="5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6"/>
        <v>0</v>
      </c>
      <c r="BF26" s="15"/>
      <c r="BG26" s="15"/>
      <c r="BH26" s="15">
        <f t="shared" si="7"/>
        <v>0</v>
      </c>
      <c r="BI26" s="15">
        <f t="shared" si="8"/>
        <v>0</v>
      </c>
      <c r="BJ26" s="16">
        <f t="shared" si="12"/>
        <v>0</v>
      </c>
      <c r="BK26" s="92">
        <v>22</v>
      </c>
    </row>
    <row r="27" spans="1:63" ht="12.75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0"/>
        <v>0</v>
      </c>
      <c r="AB27" s="15"/>
      <c r="AC27" s="15"/>
      <c r="AD27" s="16">
        <f t="shared" si="11"/>
        <v>0</v>
      </c>
      <c r="AE27" s="1"/>
      <c r="AF27" s="1"/>
      <c r="AG27" s="1"/>
      <c r="AH27" s="29">
        <f t="shared" si="3"/>
        <v>0</v>
      </c>
      <c r="AI27" s="32">
        <f t="shared" si="4"/>
        <v>0</v>
      </c>
      <c r="AJ27" s="32">
        <f t="shared" si="5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6"/>
        <v>0</v>
      </c>
      <c r="BF27" s="15"/>
      <c r="BG27" s="15"/>
      <c r="BH27" s="15">
        <f t="shared" si="7"/>
        <v>0</v>
      </c>
      <c r="BI27" s="15">
        <f t="shared" si="8"/>
        <v>0</v>
      </c>
      <c r="BJ27" s="16">
        <f t="shared" si="12"/>
        <v>0</v>
      </c>
      <c r="BK27" s="92">
        <v>23</v>
      </c>
    </row>
    <row r="28" spans="1:63" ht="12.75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>
        <f t="shared" si="10"/>
        <v>0</v>
      </c>
      <c r="AB28" s="15"/>
      <c r="AC28" s="15"/>
      <c r="AD28" s="16">
        <f t="shared" si="11"/>
        <v>0</v>
      </c>
      <c r="AE28" s="1"/>
      <c r="AF28" s="1"/>
      <c r="AG28" s="1"/>
      <c r="AH28" s="29">
        <f t="shared" si="3"/>
        <v>0</v>
      </c>
      <c r="AI28" s="32">
        <f t="shared" si="4"/>
        <v>0</v>
      </c>
      <c r="AJ28" s="32">
        <f t="shared" si="5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6"/>
        <v>0</v>
      </c>
      <c r="BF28" s="15"/>
      <c r="BG28" s="15"/>
      <c r="BH28" s="15">
        <f t="shared" si="7"/>
        <v>0</v>
      </c>
      <c r="BI28" s="15">
        <f t="shared" si="8"/>
        <v>0</v>
      </c>
      <c r="BJ28" s="16">
        <f t="shared" si="12"/>
        <v>0</v>
      </c>
      <c r="BK28" s="92">
        <v>24</v>
      </c>
    </row>
    <row r="29" spans="1:63" ht="12.75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0"/>
        <v>0</v>
      </c>
      <c r="AB29" s="15"/>
      <c r="AC29" s="15"/>
      <c r="AD29" s="16">
        <f t="shared" si="11"/>
        <v>0</v>
      </c>
      <c r="AE29" s="1"/>
      <c r="AF29" s="1"/>
      <c r="AG29" s="1"/>
      <c r="AH29" s="29">
        <f t="shared" si="3"/>
        <v>0</v>
      </c>
      <c r="AI29" s="32">
        <f t="shared" si="4"/>
        <v>0</v>
      </c>
      <c r="AJ29" s="32">
        <f t="shared" si="5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6"/>
        <v>0</v>
      </c>
      <c r="BF29" s="15"/>
      <c r="BG29" s="15"/>
      <c r="BH29" s="15">
        <f t="shared" si="7"/>
        <v>0</v>
      </c>
      <c r="BI29" s="15">
        <f t="shared" si="8"/>
        <v>0</v>
      </c>
      <c r="BJ29" s="16">
        <f t="shared" si="12"/>
        <v>0</v>
      </c>
      <c r="BK29" s="92">
        <v>25</v>
      </c>
    </row>
    <row r="30" spans="1:63" ht="12.75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0"/>
        <v>0</v>
      </c>
      <c r="AB30" s="15"/>
      <c r="AC30" s="15"/>
      <c r="AD30" s="16">
        <f t="shared" si="11"/>
        <v>0</v>
      </c>
      <c r="AE30" s="1"/>
      <c r="AF30" s="1"/>
      <c r="AG30" s="1"/>
      <c r="AH30" s="29">
        <f t="shared" si="3"/>
        <v>0</v>
      </c>
      <c r="AI30" s="32">
        <f t="shared" si="4"/>
        <v>0</v>
      </c>
      <c r="AJ30" s="32">
        <f t="shared" si="5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6"/>
        <v>0</v>
      </c>
      <c r="BF30" s="15"/>
      <c r="BG30" s="15"/>
      <c r="BH30" s="15">
        <f t="shared" si="7"/>
        <v>0</v>
      </c>
      <c r="BI30" s="15">
        <f t="shared" si="8"/>
        <v>0</v>
      </c>
      <c r="BJ30" s="16">
        <f t="shared" si="12"/>
        <v>0</v>
      </c>
      <c r="BK30" s="92">
        <v>26</v>
      </c>
    </row>
    <row r="31" spans="1:63" ht="12.75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0"/>
        <v>0</v>
      </c>
      <c r="AB31" s="15"/>
      <c r="AC31" s="15"/>
      <c r="AD31" s="16">
        <f t="shared" si="11"/>
        <v>0</v>
      </c>
      <c r="AE31" s="1"/>
      <c r="AF31" s="1"/>
      <c r="AG31" s="1"/>
      <c r="AH31" s="29">
        <f t="shared" si="3"/>
        <v>0</v>
      </c>
      <c r="AI31" s="32">
        <f t="shared" si="4"/>
        <v>0</v>
      </c>
      <c r="AJ31" s="32">
        <f t="shared" si="5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6"/>
        <v>0</v>
      </c>
      <c r="BF31" s="15"/>
      <c r="BG31" s="15"/>
      <c r="BH31" s="15">
        <f t="shared" si="7"/>
        <v>0</v>
      </c>
      <c r="BI31" s="15">
        <f t="shared" si="8"/>
        <v>0</v>
      </c>
      <c r="BJ31" s="16">
        <f t="shared" si="12"/>
        <v>0</v>
      </c>
      <c r="BK31" s="92">
        <v>27</v>
      </c>
    </row>
    <row r="32" spans="1:63" ht="12.75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0"/>
        <v>0</v>
      </c>
      <c r="AB32" s="15"/>
      <c r="AC32" s="15"/>
      <c r="AD32" s="16">
        <f t="shared" si="11"/>
        <v>0</v>
      </c>
      <c r="AE32" s="1"/>
      <c r="AF32" s="1"/>
      <c r="AG32" s="1"/>
      <c r="AH32" s="29">
        <f t="shared" si="3"/>
        <v>0</v>
      </c>
      <c r="AI32" s="32">
        <f t="shared" si="4"/>
        <v>0</v>
      </c>
      <c r="AJ32" s="32">
        <f t="shared" si="5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6"/>
        <v>0</v>
      </c>
      <c r="BF32" s="15"/>
      <c r="BG32" s="15"/>
      <c r="BH32" s="15">
        <f t="shared" si="7"/>
        <v>0</v>
      </c>
      <c r="BI32" s="15">
        <f t="shared" si="8"/>
        <v>0</v>
      </c>
      <c r="BJ32" s="16">
        <f t="shared" si="12"/>
        <v>0</v>
      </c>
      <c r="BK32" s="92">
        <v>27</v>
      </c>
    </row>
    <row r="33" ht="12.75">
      <c r="BK33" s="84"/>
    </row>
    <row r="34" ht="12.75">
      <c r="BK34" s="84"/>
    </row>
    <row r="35" ht="12.75">
      <c r="BK35" s="84"/>
    </row>
    <row r="36" spans="2:63" ht="12.75">
      <c r="B36" s="93" t="s">
        <v>44</v>
      </c>
      <c r="D36" t="s">
        <v>249</v>
      </c>
      <c r="BK36" s="84"/>
    </row>
    <row r="37" ht="12.75">
      <c r="BK37" s="84"/>
    </row>
    <row r="42" spans="1:63" ht="12.75">
      <c r="A42" s="19"/>
      <c r="B42" s="1"/>
      <c r="C42" s="1"/>
      <c r="D42" s="2" t="s">
        <v>105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9"/>
      <c r="AI42" s="1"/>
      <c r="AJ42" s="2" t="s">
        <v>106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87"/>
    </row>
    <row r="43" spans="1:63" ht="12.75">
      <c r="A43" s="1"/>
      <c r="B43" s="1"/>
      <c r="C43" s="3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87"/>
    </row>
    <row r="44" spans="1:63" ht="12.7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0</v>
      </c>
      <c r="R44" s="1"/>
      <c r="S44" s="1"/>
      <c r="T44" s="1"/>
      <c r="U44" s="1"/>
      <c r="V44" s="1"/>
      <c r="W44" s="1"/>
      <c r="X44" s="1"/>
      <c r="Y44" s="1"/>
      <c r="Z44" s="1"/>
      <c r="AA44" s="3" t="s">
        <v>1</v>
      </c>
      <c r="AB44" s="25" t="s">
        <v>2</v>
      </c>
      <c r="AC44" s="25" t="s">
        <v>42</v>
      </c>
      <c r="AD44" s="3" t="s">
        <v>3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4" t="s">
        <v>1</v>
      </c>
      <c r="BF44" s="3" t="s">
        <v>2</v>
      </c>
      <c r="BG44" s="25" t="s">
        <v>42</v>
      </c>
      <c r="BH44" s="3" t="s">
        <v>1</v>
      </c>
      <c r="BI44" s="3" t="s">
        <v>3</v>
      </c>
      <c r="BJ44" s="3" t="s">
        <v>3</v>
      </c>
      <c r="BK44" s="24" t="s">
        <v>4</v>
      </c>
    </row>
    <row r="45" spans="1:63" ht="12.75">
      <c r="A45" s="20"/>
      <c r="B45" s="94" t="s">
        <v>49</v>
      </c>
      <c r="C45" s="28"/>
      <c r="D45" s="5"/>
      <c r="E45" s="5"/>
      <c r="F45" s="5"/>
      <c r="G45" s="7" t="s">
        <v>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  <c r="AA45" s="8" t="s">
        <v>7</v>
      </c>
      <c r="AB45" s="26" t="s">
        <v>8</v>
      </c>
      <c r="AC45" s="26" t="s">
        <v>1</v>
      </c>
      <c r="AD45" s="8" t="s">
        <v>9</v>
      </c>
      <c r="AE45" s="1"/>
      <c r="AF45" s="1"/>
      <c r="AG45" s="1"/>
      <c r="AH45" s="20"/>
      <c r="AI45" s="20" t="str">
        <f>B45</f>
        <v>RUBRIEK: Jeugd 1 ( 13 t/m  15 jaar )</v>
      </c>
      <c r="AJ45" s="5"/>
      <c r="AK45" s="7" t="s">
        <v>10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9" t="s">
        <v>7</v>
      </c>
      <c r="BF45" s="8" t="s">
        <v>8</v>
      </c>
      <c r="BG45" s="26" t="s">
        <v>1</v>
      </c>
      <c r="BH45" s="8" t="s">
        <v>7</v>
      </c>
      <c r="BI45" s="8" t="s">
        <v>9</v>
      </c>
      <c r="BJ45" s="8" t="s">
        <v>9</v>
      </c>
      <c r="BK45" s="24"/>
    </row>
    <row r="46" spans="1:63" ht="12.75">
      <c r="A46" s="21" t="s">
        <v>11</v>
      </c>
      <c r="B46" s="10" t="s">
        <v>12</v>
      </c>
      <c r="C46" s="10" t="s">
        <v>13</v>
      </c>
      <c r="D46" s="10" t="s">
        <v>14</v>
      </c>
      <c r="E46" s="10" t="s">
        <v>15</v>
      </c>
      <c r="F46" s="10" t="s">
        <v>16</v>
      </c>
      <c r="G46" s="86">
        <v>1</v>
      </c>
      <c r="H46" s="86">
        <v>2</v>
      </c>
      <c r="I46" s="86">
        <v>3</v>
      </c>
      <c r="J46" s="86">
        <v>4</v>
      </c>
      <c r="K46" s="86" t="s">
        <v>241</v>
      </c>
      <c r="L46" s="86" t="s">
        <v>242</v>
      </c>
      <c r="M46" s="86" t="s">
        <v>243</v>
      </c>
      <c r="N46" s="86" t="s">
        <v>244</v>
      </c>
      <c r="O46" s="86" t="s">
        <v>245</v>
      </c>
      <c r="P46" s="86">
        <v>6</v>
      </c>
      <c r="Q46" s="86">
        <v>7</v>
      </c>
      <c r="R46" s="86" t="s">
        <v>246</v>
      </c>
      <c r="S46" s="86" t="s">
        <v>242</v>
      </c>
      <c r="T46" s="86" t="s">
        <v>243</v>
      </c>
      <c r="U46" s="86" t="s">
        <v>244</v>
      </c>
      <c r="V46" s="86">
        <v>9</v>
      </c>
      <c r="W46" s="86">
        <v>10</v>
      </c>
      <c r="X46" s="86"/>
      <c r="Y46" s="86"/>
      <c r="Z46" s="86"/>
      <c r="AA46" s="12" t="s">
        <v>17</v>
      </c>
      <c r="AB46" s="27" t="s">
        <v>18</v>
      </c>
      <c r="AC46" s="27" t="s">
        <v>43</v>
      </c>
      <c r="AD46" s="12" t="s">
        <v>19</v>
      </c>
      <c r="AE46" s="1"/>
      <c r="AF46" s="1"/>
      <c r="AG46" s="1"/>
      <c r="AH46" s="21" t="s">
        <v>11</v>
      </c>
      <c r="AI46" s="10" t="s">
        <v>12</v>
      </c>
      <c r="AJ46" s="10" t="s">
        <v>14</v>
      </c>
      <c r="AK46" s="86">
        <f aca="true" t="shared" si="13" ref="AK46:BD46">G46</f>
        <v>1</v>
      </c>
      <c r="AL46" s="86">
        <f t="shared" si="13"/>
        <v>2</v>
      </c>
      <c r="AM46" s="86">
        <f t="shared" si="13"/>
        <v>3</v>
      </c>
      <c r="AN46" s="86">
        <f t="shared" si="13"/>
        <v>4</v>
      </c>
      <c r="AO46" s="86" t="str">
        <f t="shared" si="13"/>
        <v>5a</v>
      </c>
      <c r="AP46" s="86" t="str">
        <f t="shared" si="13"/>
        <v>b</v>
      </c>
      <c r="AQ46" s="86" t="str">
        <f t="shared" si="13"/>
        <v>c</v>
      </c>
      <c r="AR46" s="86" t="str">
        <f t="shared" si="13"/>
        <v>d</v>
      </c>
      <c r="AS46" s="86" t="str">
        <f t="shared" si="13"/>
        <v>e</v>
      </c>
      <c r="AT46" s="86">
        <f t="shared" si="13"/>
        <v>6</v>
      </c>
      <c r="AU46" s="86">
        <f t="shared" si="13"/>
        <v>7</v>
      </c>
      <c r="AV46" s="86" t="str">
        <f t="shared" si="13"/>
        <v>8a</v>
      </c>
      <c r="AW46" s="86" t="str">
        <f t="shared" si="13"/>
        <v>b</v>
      </c>
      <c r="AX46" s="86" t="str">
        <f t="shared" si="13"/>
        <v>c</v>
      </c>
      <c r="AY46" s="86" t="str">
        <f t="shared" si="13"/>
        <v>d</v>
      </c>
      <c r="AZ46" s="86">
        <f t="shared" si="13"/>
        <v>9</v>
      </c>
      <c r="BA46" s="86">
        <f t="shared" si="13"/>
        <v>10</v>
      </c>
      <c r="BB46" s="86">
        <f t="shared" si="13"/>
        <v>0</v>
      </c>
      <c r="BC46" s="86">
        <f t="shared" si="13"/>
        <v>0</v>
      </c>
      <c r="BD46" s="86">
        <f t="shared" si="13"/>
        <v>0</v>
      </c>
      <c r="BE46" s="13" t="s">
        <v>17</v>
      </c>
      <c r="BF46" s="12" t="s">
        <v>18</v>
      </c>
      <c r="BG46" s="27" t="s">
        <v>43</v>
      </c>
      <c r="BH46" s="12" t="s">
        <v>20</v>
      </c>
      <c r="BI46" s="12" t="s">
        <v>19</v>
      </c>
      <c r="BJ46" s="12" t="s">
        <v>21</v>
      </c>
      <c r="BK46" s="24"/>
    </row>
    <row r="47" spans="1:63" ht="12.75">
      <c r="A47" s="29">
        <v>3144</v>
      </c>
      <c r="B47" s="11" t="s">
        <v>197</v>
      </c>
      <c r="C47" s="6" t="s">
        <v>198</v>
      </c>
      <c r="D47" s="11" t="s">
        <v>89</v>
      </c>
      <c r="E47" s="11"/>
      <c r="F47" s="11"/>
      <c r="G47" s="18">
        <v>5</v>
      </c>
      <c r="H47" s="18"/>
      <c r="I47" s="18"/>
      <c r="J47" s="11"/>
      <c r="K47" s="11"/>
      <c r="L47" s="11"/>
      <c r="M47" s="11"/>
      <c r="N47" s="11"/>
      <c r="O47" s="11"/>
      <c r="P47" s="11">
        <v>5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>
        <f>SUM(G47:Z47)</f>
        <v>10</v>
      </c>
      <c r="AB47" s="15">
        <v>103.67</v>
      </c>
      <c r="AC47" s="15"/>
      <c r="AD47" s="16">
        <f>SUM(AA47:AC47)</f>
        <v>113.67</v>
      </c>
      <c r="AE47" s="1"/>
      <c r="AF47" s="1"/>
      <c r="AG47" s="1"/>
      <c r="AH47" s="29">
        <f aca="true" t="shared" si="14" ref="AH47:AI50">A47</f>
        <v>3144</v>
      </c>
      <c r="AI47" s="32" t="str">
        <f t="shared" si="14"/>
        <v>Brink van Demi</v>
      </c>
      <c r="AJ47" s="32" t="str">
        <f>D47</f>
        <v>Putten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>
        <f>SUM(AK47:BD47)</f>
        <v>0</v>
      </c>
      <c r="BF47" s="15">
        <v>100.36</v>
      </c>
      <c r="BG47" s="15"/>
      <c r="BH47" s="15">
        <f>SUM(BE47:BG47)</f>
        <v>100.36</v>
      </c>
      <c r="BI47" s="15">
        <f>AD47</f>
        <v>113.67</v>
      </c>
      <c r="BJ47" s="16">
        <f>BH47+BI47</f>
        <v>214.03</v>
      </c>
      <c r="BK47" s="88">
        <v>1</v>
      </c>
    </row>
    <row r="48" spans="1:63" ht="12.75">
      <c r="A48" s="29">
        <v>15</v>
      </c>
      <c r="B48" s="32" t="s">
        <v>168</v>
      </c>
      <c r="C48" s="33" t="s">
        <v>166</v>
      </c>
      <c r="D48" s="32" t="s">
        <v>167</v>
      </c>
      <c r="E48" s="32"/>
      <c r="F48" s="32"/>
      <c r="G48" s="18"/>
      <c r="H48" s="18"/>
      <c r="I48" s="18"/>
      <c r="J48" s="11"/>
      <c r="K48" s="11"/>
      <c r="L48" s="11">
        <v>5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>
        <f>SUM(G48:Z48)</f>
        <v>5</v>
      </c>
      <c r="AB48" s="15">
        <v>114.02</v>
      </c>
      <c r="AC48" s="15"/>
      <c r="AD48" s="16">
        <f>SUM(AA48:AC48)</f>
        <v>119.02</v>
      </c>
      <c r="AE48" s="1"/>
      <c r="AF48" s="1"/>
      <c r="AG48" s="1"/>
      <c r="AH48" s="29">
        <f t="shared" si="14"/>
        <v>15</v>
      </c>
      <c r="AI48" s="32" t="str">
        <f t="shared" si="14"/>
        <v>Schut Graciélla</v>
      </c>
      <c r="AJ48" s="32" t="str">
        <f>D48</f>
        <v>Beuningen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>
        <f>SUM(AK48:BD48)</f>
        <v>0</v>
      </c>
      <c r="BF48" s="15">
        <v>105.22</v>
      </c>
      <c r="BG48" s="15"/>
      <c r="BH48" s="15">
        <f>SUM(BE48:BG48)</f>
        <v>105.22</v>
      </c>
      <c r="BI48" s="15">
        <f>AD48</f>
        <v>119.02</v>
      </c>
      <c r="BJ48" s="16">
        <f>BH48+BI48</f>
        <v>224.24</v>
      </c>
      <c r="BK48" s="89">
        <v>2</v>
      </c>
    </row>
    <row r="49" spans="1:63" ht="12.75">
      <c r="A49" s="29">
        <v>3145</v>
      </c>
      <c r="B49" s="32" t="s">
        <v>199</v>
      </c>
      <c r="C49" s="33" t="s">
        <v>198</v>
      </c>
      <c r="D49" s="32" t="s">
        <v>89</v>
      </c>
      <c r="E49" s="32"/>
      <c r="F49" s="95"/>
      <c r="G49" s="18">
        <v>5</v>
      </c>
      <c r="H49" s="18"/>
      <c r="I49" s="1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f>SUM(G49:Z49)</f>
        <v>5</v>
      </c>
      <c r="AB49" s="15">
        <v>122.01</v>
      </c>
      <c r="AC49" s="15"/>
      <c r="AD49" s="16">
        <f>SUM(AA49:AC49)</f>
        <v>127.01</v>
      </c>
      <c r="AE49" s="1"/>
      <c r="AF49" s="1"/>
      <c r="AG49" s="1"/>
      <c r="AH49" s="29">
        <f t="shared" si="14"/>
        <v>3145</v>
      </c>
      <c r="AI49" s="32" t="str">
        <f t="shared" si="14"/>
        <v>Brink van den Denise</v>
      </c>
      <c r="AJ49" s="32" t="str">
        <f>D49</f>
        <v>Putten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>
        <f>SUM(AK49:BD49)</f>
        <v>0</v>
      </c>
      <c r="BF49" s="15">
        <v>117.36</v>
      </c>
      <c r="BG49" s="15"/>
      <c r="BH49" s="15">
        <f>SUM(BE49:BG49)</f>
        <v>117.36</v>
      </c>
      <c r="BI49" s="15">
        <f>AD49</f>
        <v>127.01</v>
      </c>
      <c r="BJ49" s="16">
        <f>BH49+BI49</f>
        <v>244.37</v>
      </c>
      <c r="BK49" s="90">
        <v>3</v>
      </c>
    </row>
    <row r="50" spans="1:63" ht="12.75">
      <c r="A50" s="29">
        <v>14</v>
      </c>
      <c r="B50" s="32" t="s">
        <v>141</v>
      </c>
      <c r="C50" s="33" t="s">
        <v>142</v>
      </c>
      <c r="D50" s="32" t="s">
        <v>91</v>
      </c>
      <c r="E50" s="32"/>
      <c r="F50" s="95"/>
      <c r="G50" s="18"/>
      <c r="H50" s="18"/>
      <c r="I50" s="1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>SUM(G50:Z50)</f>
        <v>0</v>
      </c>
      <c r="AB50" s="15">
        <v>131.29</v>
      </c>
      <c r="AC50" s="15"/>
      <c r="AD50" s="16">
        <f>SUM(AA50:AC50)</f>
        <v>131.29</v>
      </c>
      <c r="AE50" s="1"/>
      <c r="AF50" s="1"/>
      <c r="AG50" s="1"/>
      <c r="AH50" s="29">
        <f t="shared" si="14"/>
        <v>14</v>
      </c>
      <c r="AI50" s="32" t="str">
        <f t="shared" si="14"/>
        <v>Hermelink Bo</v>
      </c>
      <c r="AJ50" s="32" t="str">
        <f>D50</f>
        <v>Denekamp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>
        <f>SUM(AK50:BD50)</f>
        <v>0</v>
      </c>
      <c r="BF50" s="15">
        <v>115.67</v>
      </c>
      <c r="BG50" s="15"/>
      <c r="BH50" s="15">
        <f>SUM(BE50:BG50)</f>
        <v>115.67</v>
      </c>
      <c r="BI50" s="15">
        <f>AD50</f>
        <v>131.29</v>
      </c>
      <c r="BJ50" s="16">
        <f>BH50+BI50</f>
        <v>246.95999999999998</v>
      </c>
      <c r="BK50" s="91">
        <v>4</v>
      </c>
    </row>
    <row r="51" spans="1:63" ht="12.75">
      <c r="A51" s="29">
        <v>18</v>
      </c>
      <c r="B51" s="32"/>
      <c r="C51" s="33"/>
      <c r="D51" s="32"/>
      <c r="E51" s="32"/>
      <c r="F51" s="32"/>
      <c r="G51" s="18"/>
      <c r="H51" s="18"/>
      <c r="I51" s="1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>
        <f aca="true" t="shared" si="15" ref="AA51:AA74">SUM(G51:Z51)</f>
        <v>0</v>
      </c>
      <c r="AB51" s="15"/>
      <c r="AC51" s="15"/>
      <c r="AD51" s="16">
        <f aca="true" t="shared" si="16" ref="AD51:AD74">SUM(AA51:AC51)</f>
        <v>0</v>
      </c>
      <c r="AE51" s="1"/>
      <c r="AF51" s="1"/>
      <c r="AG51" s="1"/>
      <c r="AH51" s="29">
        <f aca="true" t="shared" si="17" ref="AH51:AI74">A51</f>
        <v>18</v>
      </c>
      <c r="AI51" s="32">
        <f>B51</f>
        <v>0</v>
      </c>
      <c r="AJ51" s="32">
        <f>D51</f>
        <v>0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>
        <f aca="true" t="shared" si="18" ref="BE51:BE74">SUM(AK51:BD51)</f>
        <v>0</v>
      </c>
      <c r="BF51" s="15"/>
      <c r="BG51" s="15"/>
      <c r="BH51" s="15">
        <f aca="true" t="shared" si="19" ref="BH51:BH74">SUM(BE51:BG51)</f>
        <v>0</v>
      </c>
      <c r="BI51" s="15">
        <f aca="true" t="shared" si="20" ref="BI51:BI74">AD51</f>
        <v>0</v>
      </c>
      <c r="BJ51" s="16">
        <f aca="true" t="shared" si="21" ref="BJ51:BJ74">BH51+BI51</f>
        <v>0</v>
      </c>
      <c r="BK51" s="92">
        <v>5</v>
      </c>
    </row>
    <row r="52" spans="1:63" ht="12.75">
      <c r="A52" s="29">
        <v>19</v>
      </c>
      <c r="B52" s="32"/>
      <c r="C52" s="33"/>
      <c r="D52" s="32"/>
      <c r="E52" s="32"/>
      <c r="F52" s="32"/>
      <c r="G52" s="18"/>
      <c r="H52" s="18"/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>
        <f t="shared" si="15"/>
        <v>0</v>
      </c>
      <c r="AB52" s="15"/>
      <c r="AC52" s="15"/>
      <c r="AD52" s="16">
        <f t="shared" si="16"/>
        <v>0</v>
      </c>
      <c r="AE52" s="1"/>
      <c r="AF52" s="1"/>
      <c r="AG52" s="1"/>
      <c r="AH52" s="29">
        <f t="shared" si="17"/>
        <v>19</v>
      </c>
      <c r="AI52" s="32">
        <f t="shared" si="17"/>
        <v>0</v>
      </c>
      <c r="AJ52" s="32">
        <f aca="true" t="shared" si="22" ref="AJ52:AJ74">D52</f>
        <v>0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>
        <f t="shared" si="18"/>
        <v>0</v>
      </c>
      <c r="BF52" s="15"/>
      <c r="BG52" s="15"/>
      <c r="BH52" s="15">
        <f t="shared" si="19"/>
        <v>0</v>
      </c>
      <c r="BI52" s="15">
        <f t="shared" si="20"/>
        <v>0</v>
      </c>
      <c r="BJ52" s="16">
        <f t="shared" si="21"/>
        <v>0</v>
      </c>
      <c r="BK52" s="92">
        <v>6</v>
      </c>
    </row>
    <row r="53" spans="1:63" ht="12.75">
      <c r="A53" s="29">
        <v>20</v>
      </c>
      <c r="B53" s="32"/>
      <c r="C53" s="33"/>
      <c r="D53" s="32"/>
      <c r="E53" s="32"/>
      <c r="F53" s="32"/>
      <c r="G53" s="18"/>
      <c r="H53" s="18"/>
      <c r="I53" s="1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f t="shared" si="15"/>
        <v>0</v>
      </c>
      <c r="AB53" s="15"/>
      <c r="AC53" s="15"/>
      <c r="AD53" s="16">
        <f t="shared" si="16"/>
        <v>0</v>
      </c>
      <c r="AE53" s="1"/>
      <c r="AF53" s="1"/>
      <c r="AG53" s="1"/>
      <c r="AH53" s="29">
        <f t="shared" si="17"/>
        <v>20</v>
      </c>
      <c r="AI53" s="32">
        <f t="shared" si="17"/>
        <v>0</v>
      </c>
      <c r="AJ53" s="32">
        <f t="shared" si="22"/>
        <v>0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>
        <f t="shared" si="18"/>
        <v>0</v>
      </c>
      <c r="BF53" s="15"/>
      <c r="BG53" s="15"/>
      <c r="BH53" s="15">
        <f t="shared" si="19"/>
        <v>0</v>
      </c>
      <c r="BI53" s="15">
        <f t="shared" si="20"/>
        <v>0</v>
      </c>
      <c r="BJ53" s="16">
        <f t="shared" si="21"/>
        <v>0</v>
      </c>
      <c r="BK53" s="92">
        <v>7</v>
      </c>
    </row>
    <row r="54" spans="1:63" ht="12.75">
      <c r="A54" s="30">
        <v>21</v>
      </c>
      <c r="B54" s="11"/>
      <c r="C54" s="6"/>
      <c r="D54" s="11"/>
      <c r="E54" s="11"/>
      <c r="F54" s="11"/>
      <c r="G54" s="18"/>
      <c r="H54" s="18"/>
      <c r="I54" s="18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f t="shared" si="15"/>
        <v>0</v>
      </c>
      <c r="AB54" s="15"/>
      <c r="AC54" s="15"/>
      <c r="AD54" s="16">
        <f t="shared" si="16"/>
        <v>0</v>
      </c>
      <c r="AE54" s="1"/>
      <c r="AF54" s="1"/>
      <c r="AG54" s="1"/>
      <c r="AH54" s="29">
        <f t="shared" si="17"/>
        <v>21</v>
      </c>
      <c r="AI54" s="32">
        <f t="shared" si="17"/>
        <v>0</v>
      </c>
      <c r="AJ54" s="32">
        <f t="shared" si="22"/>
        <v>0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>
        <f t="shared" si="18"/>
        <v>0</v>
      </c>
      <c r="BF54" s="15"/>
      <c r="BG54" s="15"/>
      <c r="BH54" s="15">
        <f t="shared" si="19"/>
        <v>0</v>
      </c>
      <c r="BI54" s="15">
        <f t="shared" si="20"/>
        <v>0</v>
      </c>
      <c r="BJ54" s="16">
        <f t="shared" si="21"/>
        <v>0</v>
      </c>
      <c r="BK54" s="92">
        <v>8</v>
      </c>
    </row>
    <row r="55" spans="1:63" ht="12.75">
      <c r="A55" s="30">
        <v>22</v>
      </c>
      <c r="B55" s="11"/>
      <c r="C55" s="6"/>
      <c r="D55" s="11"/>
      <c r="E55" s="11"/>
      <c r="F55" s="11"/>
      <c r="G55" s="18"/>
      <c r="H55" s="18"/>
      <c r="I55" s="18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f t="shared" si="15"/>
        <v>0</v>
      </c>
      <c r="AB55" s="15"/>
      <c r="AC55" s="15"/>
      <c r="AD55" s="16">
        <f t="shared" si="16"/>
        <v>0</v>
      </c>
      <c r="AE55" s="1"/>
      <c r="AF55" s="1"/>
      <c r="AG55" s="1"/>
      <c r="AH55" s="29">
        <f t="shared" si="17"/>
        <v>22</v>
      </c>
      <c r="AI55" s="32">
        <f t="shared" si="17"/>
        <v>0</v>
      </c>
      <c r="AJ55" s="32">
        <f t="shared" si="22"/>
        <v>0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>
        <f t="shared" si="18"/>
        <v>0</v>
      </c>
      <c r="BF55" s="15"/>
      <c r="BG55" s="15"/>
      <c r="BH55" s="15">
        <f t="shared" si="19"/>
        <v>0</v>
      </c>
      <c r="BI55" s="15">
        <f t="shared" si="20"/>
        <v>0</v>
      </c>
      <c r="BJ55" s="16">
        <f t="shared" si="21"/>
        <v>0</v>
      </c>
      <c r="BK55" s="92">
        <v>9</v>
      </c>
    </row>
    <row r="56" spans="1:63" ht="12.75">
      <c r="A56" s="30">
        <v>23</v>
      </c>
      <c r="B56" s="11"/>
      <c r="C56" s="6"/>
      <c r="D56" s="11"/>
      <c r="E56" s="11"/>
      <c r="F56" s="11"/>
      <c r="G56" s="18"/>
      <c r="H56" s="18"/>
      <c r="I56" s="18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f t="shared" si="15"/>
        <v>0</v>
      </c>
      <c r="AB56" s="15"/>
      <c r="AC56" s="15"/>
      <c r="AD56" s="16">
        <f t="shared" si="16"/>
        <v>0</v>
      </c>
      <c r="AE56" s="1"/>
      <c r="AF56" s="1"/>
      <c r="AG56" s="1"/>
      <c r="AH56" s="29">
        <f t="shared" si="17"/>
        <v>23</v>
      </c>
      <c r="AI56" s="32">
        <f t="shared" si="17"/>
        <v>0</v>
      </c>
      <c r="AJ56" s="32">
        <f t="shared" si="22"/>
        <v>0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>
        <f t="shared" si="18"/>
        <v>0</v>
      </c>
      <c r="BF56" s="15"/>
      <c r="BG56" s="15"/>
      <c r="BH56" s="15">
        <f t="shared" si="19"/>
        <v>0</v>
      </c>
      <c r="BI56" s="15">
        <f t="shared" si="20"/>
        <v>0</v>
      </c>
      <c r="BJ56" s="16">
        <f t="shared" si="21"/>
        <v>0</v>
      </c>
      <c r="BK56" s="92">
        <v>10</v>
      </c>
    </row>
    <row r="57" spans="1:63" ht="12.75">
      <c r="A57" s="29"/>
      <c r="B57" s="32"/>
      <c r="C57" s="33"/>
      <c r="D57" s="32"/>
      <c r="E57" s="32"/>
      <c r="F57" s="32"/>
      <c r="G57" s="18"/>
      <c r="H57" s="18"/>
      <c r="I57" s="18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f t="shared" si="15"/>
        <v>0</v>
      </c>
      <c r="AB57" s="15"/>
      <c r="AC57" s="15"/>
      <c r="AD57" s="16">
        <f t="shared" si="16"/>
        <v>0</v>
      </c>
      <c r="AE57" s="1"/>
      <c r="AF57" s="1"/>
      <c r="AG57" s="1"/>
      <c r="AH57" s="29">
        <f t="shared" si="17"/>
        <v>0</v>
      </c>
      <c r="AI57" s="32">
        <f t="shared" si="17"/>
        <v>0</v>
      </c>
      <c r="AJ57" s="32">
        <f t="shared" si="22"/>
        <v>0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>
        <f t="shared" si="18"/>
        <v>0</v>
      </c>
      <c r="BF57" s="15"/>
      <c r="BG57" s="15"/>
      <c r="BH57" s="15">
        <f t="shared" si="19"/>
        <v>0</v>
      </c>
      <c r="BI57" s="15">
        <f t="shared" si="20"/>
        <v>0</v>
      </c>
      <c r="BJ57" s="16">
        <f t="shared" si="21"/>
        <v>0</v>
      </c>
      <c r="BK57" s="92">
        <v>11</v>
      </c>
    </row>
    <row r="58" spans="1:63" ht="12.75">
      <c r="A58" s="31"/>
      <c r="B58" s="36"/>
      <c r="C58" s="34"/>
      <c r="D58" s="35"/>
      <c r="E58" s="35"/>
      <c r="F58" s="35"/>
      <c r="G58" s="18"/>
      <c r="H58" s="18"/>
      <c r="I58" s="18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f t="shared" si="15"/>
        <v>0</v>
      </c>
      <c r="AB58" s="15"/>
      <c r="AC58" s="15"/>
      <c r="AD58" s="16">
        <f t="shared" si="16"/>
        <v>0</v>
      </c>
      <c r="AE58" s="1"/>
      <c r="AF58" s="1"/>
      <c r="AG58" s="1"/>
      <c r="AH58" s="29">
        <f t="shared" si="17"/>
        <v>0</v>
      </c>
      <c r="AI58" s="32">
        <f t="shared" si="17"/>
        <v>0</v>
      </c>
      <c r="AJ58" s="32">
        <f t="shared" si="22"/>
        <v>0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>
        <f t="shared" si="18"/>
        <v>0</v>
      </c>
      <c r="BF58" s="15"/>
      <c r="BG58" s="15"/>
      <c r="BH58" s="15">
        <f t="shared" si="19"/>
        <v>0</v>
      </c>
      <c r="BI58" s="15">
        <f t="shared" si="20"/>
        <v>0</v>
      </c>
      <c r="BJ58" s="16">
        <f t="shared" si="21"/>
        <v>0</v>
      </c>
      <c r="BK58" s="92">
        <v>12</v>
      </c>
    </row>
    <row r="59" spans="1:63" ht="12.75">
      <c r="A59" s="29"/>
      <c r="B59" s="32"/>
      <c r="C59" s="33"/>
      <c r="D59" s="32"/>
      <c r="E59" s="32"/>
      <c r="F59" s="32"/>
      <c r="G59" s="18"/>
      <c r="H59" s="18"/>
      <c r="I59" s="18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f t="shared" si="15"/>
        <v>0</v>
      </c>
      <c r="AB59" s="15"/>
      <c r="AC59" s="15"/>
      <c r="AD59" s="16">
        <f t="shared" si="16"/>
        <v>0</v>
      </c>
      <c r="AE59" s="1"/>
      <c r="AF59" s="1"/>
      <c r="AG59" s="1"/>
      <c r="AH59" s="29">
        <f t="shared" si="17"/>
        <v>0</v>
      </c>
      <c r="AI59" s="32">
        <f t="shared" si="17"/>
        <v>0</v>
      </c>
      <c r="AJ59" s="32">
        <f t="shared" si="22"/>
        <v>0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>
        <f t="shared" si="18"/>
        <v>0</v>
      </c>
      <c r="BF59" s="15"/>
      <c r="BG59" s="15"/>
      <c r="BH59" s="15">
        <f t="shared" si="19"/>
        <v>0</v>
      </c>
      <c r="BI59" s="15">
        <f t="shared" si="20"/>
        <v>0</v>
      </c>
      <c r="BJ59" s="16">
        <f t="shared" si="21"/>
        <v>0</v>
      </c>
      <c r="BK59" s="92">
        <v>13</v>
      </c>
    </row>
    <row r="60" spans="1:63" ht="12.75">
      <c r="A60" s="29"/>
      <c r="B60" s="32"/>
      <c r="C60" s="33"/>
      <c r="D60" s="32"/>
      <c r="E60" s="32"/>
      <c r="F60" s="3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>
        <f t="shared" si="15"/>
        <v>0</v>
      </c>
      <c r="AB60" s="15"/>
      <c r="AC60" s="15"/>
      <c r="AD60" s="16">
        <f t="shared" si="16"/>
        <v>0</v>
      </c>
      <c r="AE60" s="1"/>
      <c r="AF60" s="1"/>
      <c r="AG60" s="1"/>
      <c r="AH60" s="29">
        <f t="shared" si="17"/>
        <v>0</v>
      </c>
      <c r="AI60" s="32">
        <f t="shared" si="17"/>
        <v>0</v>
      </c>
      <c r="AJ60" s="32">
        <f t="shared" si="22"/>
        <v>0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>
        <f t="shared" si="18"/>
        <v>0</v>
      </c>
      <c r="BF60" s="15"/>
      <c r="BG60" s="15"/>
      <c r="BH60" s="15">
        <f t="shared" si="19"/>
        <v>0</v>
      </c>
      <c r="BI60" s="15">
        <f t="shared" si="20"/>
        <v>0</v>
      </c>
      <c r="BJ60" s="16">
        <f t="shared" si="21"/>
        <v>0</v>
      </c>
      <c r="BK60" s="92">
        <v>14</v>
      </c>
    </row>
    <row r="61" spans="1:63" ht="12.75">
      <c r="A61" s="23"/>
      <c r="B61" s="18"/>
      <c r="C61" s="18"/>
      <c r="D61" s="18"/>
      <c r="E61" s="18"/>
      <c r="F61" s="18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>
        <f t="shared" si="15"/>
        <v>0</v>
      </c>
      <c r="AB61" s="15"/>
      <c r="AC61" s="15"/>
      <c r="AD61" s="16">
        <f t="shared" si="16"/>
        <v>0</v>
      </c>
      <c r="AE61" s="1"/>
      <c r="AF61" s="1"/>
      <c r="AG61" s="1"/>
      <c r="AH61" s="29">
        <f t="shared" si="17"/>
        <v>0</v>
      </c>
      <c r="AI61" s="32">
        <f t="shared" si="17"/>
        <v>0</v>
      </c>
      <c r="AJ61" s="32">
        <f t="shared" si="22"/>
        <v>0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>
        <f t="shared" si="18"/>
        <v>0</v>
      </c>
      <c r="BF61" s="15"/>
      <c r="BG61" s="15"/>
      <c r="BH61" s="15">
        <f t="shared" si="19"/>
        <v>0</v>
      </c>
      <c r="BI61" s="15">
        <f t="shared" si="20"/>
        <v>0</v>
      </c>
      <c r="BJ61" s="16">
        <f t="shared" si="21"/>
        <v>0</v>
      </c>
      <c r="BK61" s="92">
        <v>15</v>
      </c>
    </row>
    <row r="62" spans="1:63" ht="12.75">
      <c r="A62" s="23"/>
      <c r="B62" s="18"/>
      <c r="C62" s="18"/>
      <c r="D62" s="18"/>
      <c r="E62" s="18"/>
      <c r="F62" s="18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>
        <f t="shared" si="15"/>
        <v>0</v>
      </c>
      <c r="AB62" s="15"/>
      <c r="AC62" s="15"/>
      <c r="AD62" s="16">
        <f t="shared" si="16"/>
        <v>0</v>
      </c>
      <c r="AE62" s="1"/>
      <c r="AF62" s="1"/>
      <c r="AG62" s="1"/>
      <c r="AH62" s="29">
        <f t="shared" si="17"/>
        <v>0</v>
      </c>
      <c r="AI62" s="32">
        <f t="shared" si="17"/>
        <v>0</v>
      </c>
      <c r="AJ62" s="32">
        <f t="shared" si="22"/>
        <v>0</v>
      </c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>
        <f t="shared" si="18"/>
        <v>0</v>
      </c>
      <c r="BF62" s="15"/>
      <c r="BG62" s="15"/>
      <c r="BH62" s="15">
        <f t="shared" si="19"/>
        <v>0</v>
      </c>
      <c r="BI62" s="15">
        <f t="shared" si="20"/>
        <v>0</v>
      </c>
      <c r="BJ62" s="16">
        <f t="shared" si="21"/>
        <v>0</v>
      </c>
      <c r="BK62" s="92">
        <v>16</v>
      </c>
    </row>
    <row r="63" spans="1:63" ht="12.75">
      <c r="A63" s="23"/>
      <c r="B63" s="18"/>
      <c r="C63" s="18"/>
      <c r="D63" s="18"/>
      <c r="E63" s="18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>
        <f t="shared" si="15"/>
        <v>0</v>
      </c>
      <c r="AB63" s="15"/>
      <c r="AC63" s="15"/>
      <c r="AD63" s="16">
        <f t="shared" si="16"/>
        <v>0</v>
      </c>
      <c r="AE63" s="1"/>
      <c r="AF63" s="1"/>
      <c r="AG63" s="1"/>
      <c r="AH63" s="29">
        <f t="shared" si="17"/>
        <v>0</v>
      </c>
      <c r="AI63" s="32">
        <f t="shared" si="17"/>
        <v>0</v>
      </c>
      <c r="AJ63" s="32">
        <f t="shared" si="22"/>
        <v>0</v>
      </c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>
        <f t="shared" si="18"/>
        <v>0</v>
      </c>
      <c r="BF63" s="15"/>
      <c r="BG63" s="15"/>
      <c r="BH63" s="15">
        <f t="shared" si="19"/>
        <v>0</v>
      </c>
      <c r="BI63" s="15">
        <f t="shared" si="20"/>
        <v>0</v>
      </c>
      <c r="BJ63" s="16">
        <f t="shared" si="21"/>
        <v>0</v>
      </c>
      <c r="BK63" s="92">
        <v>17</v>
      </c>
    </row>
    <row r="64" spans="1:63" ht="12.75">
      <c r="A64" s="23"/>
      <c r="B64" s="18"/>
      <c r="C64" s="18"/>
      <c r="D64" s="18"/>
      <c r="E64" s="18"/>
      <c r="F64" s="18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>
        <f t="shared" si="15"/>
        <v>0</v>
      </c>
      <c r="AB64" s="15"/>
      <c r="AC64" s="15"/>
      <c r="AD64" s="16">
        <f t="shared" si="16"/>
        <v>0</v>
      </c>
      <c r="AE64" s="1"/>
      <c r="AF64" s="1"/>
      <c r="AG64" s="1"/>
      <c r="AH64" s="29">
        <f t="shared" si="17"/>
        <v>0</v>
      </c>
      <c r="AI64" s="32">
        <f t="shared" si="17"/>
        <v>0</v>
      </c>
      <c r="AJ64" s="32">
        <f t="shared" si="22"/>
        <v>0</v>
      </c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>
        <f t="shared" si="18"/>
        <v>0</v>
      </c>
      <c r="BF64" s="15"/>
      <c r="BG64" s="15"/>
      <c r="BH64" s="15">
        <f t="shared" si="19"/>
        <v>0</v>
      </c>
      <c r="BI64" s="15">
        <f>AD64</f>
        <v>0</v>
      </c>
      <c r="BJ64" s="16">
        <f t="shared" si="21"/>
        <v>0</v>
      </c>
      <c r="BK64" s="92">
        <v>18</v>
      </c>
    </row>
    <row r="65" spans="1:63" ht="12.75">
      <c r="A65" s="23"/>
      <c r="B65" s="18"/>
      <c r="C65" s="18"/>
      <c r="D65" s="18"/>
      <c r="E65" s="18"/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>
        <f t="shared" si="15"/>
        <v>0</v>
      </c>
      <c r="AB65" s="15"/>
      <c r="AC65" s="15"/>
      <c r="AD65" s="16">
        <f t="shared" si="16"/>
        <v>0</v>
      </c>
      <c r="AE65" s="1"/>
      <c r="AF65" s="1"/>
      <c r="AG65" s="1"/>
      <c r="AH65" s="29">
        <f t="shared" si="17"/>
        <v>0</v>
      </c>
      <c r="AI65" s="32">
        <f t="shared" si="17"/>
        <v>0</v>
      </c>
      <c r="AJ65" s="32">
        <f t="shared" si="22"/>
        <v>0</v>
      </c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>
        <f t="shared" si="18"/>
        <v>0</v>
      </c>
      <c r="BF65" s="15"/>
      <c r="BG65" s="15"/>
      <c r="BH65" s="15">
        <f t="shared" si="19"/>
        <v>0</v>
      </c>
      <c r="BI65" s="15">
        <f t="shared" si="20"/>
        <v>0</v>
      </c>
      <c r="BJ65" s="16">
        <f t="shared" si="21"/>
        <v>0</v>
      </c>
      <c r="BK65" s="92">
        <v>19</v>
      </c>
    </row>
    <row r="66" spans="1:63" ht="12.75">
      <c r="A66" s="22"/>
      <c r="B66" s="14"/>
      <c r="C66" s="14"/>
      <c r="D66" s="14"/>
      <c r="E66" s="14"/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>
        <f t="shared" si="15"/>
        <v>0</v>
      </c>
      <c r="AB66" s="15"/>
      <c r="AC66" s="15"/>
      <c r="AD66" s="16">
        <f t="shared" si="16"/>
        <v>0</v>
      </c>
      <c r="AE66" s="1"/>
      <c r="AF66" s="1"/>
      <c r="AG66" s="1"/>
      <c r="AH66" s="29">
        <f t="shared" si="17"/>
        <v>0</v>
      </c>
      <c r="AI66" s="32">
        <f t="shared" si="17"/>
        <v>0</v>
      </c>
      <c r="AJ66" s="32">
        <f t="shared" si="22"/>
        <v>0</v>
      </c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>
        <f t="shared" si="18"/>
        <v>0</v>
      </c>
      <c r="BF66" s="15"/>
      <c r="BG66" s="15"/>
      <c r="BH66" s="15">
        <f t="shared" si="19"/>
        <v>0</v>
      </c>
      <c r="BI66" s="15">
        <f t="shared" si="20"/>
        <v>0</v>
      </c>
      <c r="BJ66" s="16">
        <f t="shared" si="21"/>
        <v>0</v>
      </c>
      <c r="BK66" s="92">
        <v>20</v>
      </c>
    </row>
    <row r="67" spans="1:63" ht="12.75">
      <c r="A67" s="22"/>
      <c r="B67" s="14"/>
      <c r="C67" s="14"/>
      <c r="D67" s="14"/>
      <c r="E67" s="14"/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>
        <f t="shared" si="15"/>
        <v>0</v>
      </c>
      <c r="AB67" s="15"/>
      <c r="AC67" s="15"/>
      <c r="AD67" s="16">
        <f t="shared" si="16"/>
        <v>0</v>
      </c>
      <c r="AE67" s="1"/>
      <c r="AF67" s="1"/>
      <c r="AG67" s="1"/>
      <c r="AH67" s="29">
        <f t="shared" si="17"/>
        <v>0</v>
      </c>
      <c r="AI67" s="32">
        <f t="shared" si="17"/>
        <v>0</v>
      </c>
      <c r="AJ67" s="32">
        <f t="shared" si="22"/>
        <v>0</v>
      </c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>
        <f t="shared" si="18"/>
        <v>0</v>
      </c>
      <c r="BF67" s="15"/>
      <c r="BG67" s="15"/>
      <c r="BH67" s="15">
        <f t="shared" si="19"/>
        <v>0</v>
      </c>
      <c r="BI67" s="15">
        <f t="shared" si="20"/>
        <v>0</v>
      </c>
      <c r="BJ67" s="16">
        <f t="shared" si="21"/>
        <v>0</v>
      </c>
      <c r="BK67" s="92">
        <v>21</v>
      </c>
    </row>
    <row r="68" spans="1:63" ht="12.75">
      <c r="A68" s="22"/>
      <c r="B68" s="14"/>
      <c r="C68" s="14"/>
      <c r="D68" s="14"/>
      <c r="E68" s="14"/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f t="shared" si="15"/>
        <v>0</v>
      </c>
      <c r="AB68" s="15"/>
      <c r="AC68" s="15"/>
      <c r="AD68" s="16">
        <f t="shared" si="16"/>
        <v>0</v>
      </c>
      <c r="AE68" s="1"/>
      <c r="AF68" s="1"/>
      <c r="AG68" s="1"/>
      <c r="AH68" s="29">
        <f t="shared" si="17"/>
        <v>0</v>
      </c>
      <c r="AI68" s="32">
        <f t="shared" si="17"/>
        <v>0</v>
      </c>
      <c r="AJ68" s="32">
        <f t="shared" si="22"/>
        <v>0</v>
      </c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>
        <f t="shared" si="18"/>
        <v>0</v>
      </c>
      <c r="BF68" s="15"/>
      <c r="BG68" s="15"/>
      <c r="BH68" s="15">
        <f t="shared" si="19"/>
        <v>0</v>
      </c>
      <c r="BI68" s="15">
        <f t="shared" si="20"/>
        <v>0</v>
      </c>
      <c r="BJ68" s="16">
        <f t="shared" si="21"/>
        <v>0</v>
      </c>
      <c r="BK68" s="92">
        <v>22</v>
      </c>
    </row>
    <row r="69" spans="1:63" ht="12.75">
      <c r="A69" s="22"/>
      <c r="B69" s="14"/>
      <c r="C69" s="14"/>
      <c r="D69" s="14"/>
      <c r="E69" s="14"/>
      <c r="F69" s="1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f t="shared" si="15"/>
        <v>0</v>
      </c>
      <c r="AB69" s="15"/>
      <c r="AC69" s="15"/>
      <c r="AD69" s="16">
        <f t="shared" si="16"/>
        <v>0</v>
      </c>
      <c r="AE69" s="1"/>
      <c r="AF69" s="1"/>
      <c r="AG69" s="1"/>
      <c r="AH69" s="29">
        <f t="shared" si="17"/>
        <v>0</v>
      </c>
      <c r="AI69" s="32">
        <f t="shared" si="17"/>
        <v>0</v>
      </c>
      <c r="AJ69" s="32">
        <f t="shared" si="22"/>
        <v>0</v>
      </c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>
        <f t="shared" si="18"/>
        <v>0</v>
      </c>
      <c r="BF69" s="15"/>
      <c r="BG69" s="15"/>
      <c r="BH69" s="15">
        <f t="shared" si="19"/>
        <v>0</v>
      </c>
      <c r="BI69" s="15">
        <f t="shared" si="20"/>
        <v>0</v>
      </c>
      <c r="BJ69" s="16">
        <f t="shared" si="21"/>
        <v>0</v>
      </c>
      <c r="BK69" s="92">
        <v>23</v>
      </c>
    </row>
    <row r="70" spans="1:63" ht="12.75">
      <c r="A70" s="22"/>
      <c r="B70" s="14"/>
      <c r="C70" s="14"/>
      <c r="D70" s="14"/>
      <c r="E70" s="14"/>
      <c r="F70" s="1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7"/>
      <c r="S70" s="17"/>
      <c r="T70" s="17"/>
      <c r="U70" s="17"/>
      <c r="V70" s="11"/>
      <c r="W70" s="11"/>
      <c r="X70" s="11"/>
      <c r="Y70" s="11"/>
      <c r="Z70" s="11"/>
      <c r="AA70" s="11">
        <f t="shared" si="15"/>
        <v>0</v>
      </c>
      <c r="AB70" s="15"/>
      <c r="AC70" s="15"/>
      <c r="AD70" s="16">
        <f t="shared" si="16"/>
        <v>0</v>
      </c>
      <c r="AE70" s="1"/>
      <c r="AF70" s="1"/>
      <c r="AG70" s="1"/>
      <c r="AH70" s="29">
        <f t="shared" si="17"/>
        <v>0</v>
      </c>
      <c r="AI70" s="32">
        <f t="shared" si="17"/>
        <v>0</v>
      </c>
      <c r="AJ70" s="32">
        <f t="shared" si="22"/>
        <v>0</v>
      </c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>
        <f t="shared" si="18"/>
        <v>0</v>
      </c>
      <c r="BF70" s="15"/>
      <c r="BG70" s="15"/>
      <c r="BH70" s="15">
        <f t="shared" si="19"/>
        <v>0</v>
      </c>
      <c r="BI70" s="15">
        <f t="shared" si="20"/>
        <v>0</v>
      </c>
      <c r="BJ70" s="16">
        <f t="shared" si="21"/>
        <v>0</v>
      </c>
      <c r="BK70" s="92">
        <v>24</v>
      </c>
    </row>
    <row r="71" spans="1:63" ht="12.75">
      <c r="A71" s="22"/>
      <c r="B71" s="14"/>
      <c r="C71" s="14"/>
      <c r="D71" s="14"/>
      <c r="E71" s="14"/>
      <c r="F71" s="1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>
        <f t="shared" si="15"/>
        <v>0</v>
      </c>
      <c r="AB71" s="15"/>
      <c r="AC71" s="15"/>
      <c r="AD71" s="16">
        <f t="shared" si="16"/>
        <v>0</v>
      </c>
      <c r="AE71" s="1"/>
      <c r="AF71" s="1"/>
      <c r="AG71" s="1"/>
      <c r="AH71" s="29">
        <f t="shared" si="17"/>
        <v>0</v>
      </c>
      <c r="AI71" s="32">
        <f t="shared" si="17"/>
        <v>0</v>
      </c>
      <c r="AJ71" s="32">
        <f t="shared" si="22"/>
        <v>0</v>
      </c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>
        <f t="shared" si="18"/>
        <v>0</v>
      </c>
      <c r="BF71" s="15"/>
      <c r="BG71" s="15"/>
      <c r="BH71" s="15">
        <f t="shared" si="19"/>
        <v>0</v>
      </c>
      <c r="BI71" s="15">
        <f t="shared" si="20"/>
        <v>0</v>
      </c>
      <c r="BJ71" s="16">
        <f t="shared" si="21"/>
        <v>0</v>
      </c>
      <c r="BK71" s="92">
        <v>25</v>
      </c>
    </row>
    <row r="72" spans="1:63" ht="12.75">
      <c r="A72" s="22"/>
      <c r="B72" s="14"/>
      <c r="C72" s="14"/>
      <c r="D72" s="14"/>
      <c r="E72" s="14"/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f t="shared" si="15"/>
        <v>0</v>
      </c>
      <c r="AB72" s="15"/>
      <c r="AC72" s="15"/>
      <c r="AD72" s="16">
        <f t="shared" si="16"/>
        <v>0</v>
      </c>
      <c r="AE72" s="1"/>
      <c r="AF72" s="1"/>
      <c r="AG72" s="1"/>
      <c r="AH72" s="29">
        <f t="shared" si="17"/>
        <v>0</v>
      </c>
      <c r="AI72" s="32">
        <f t="shared" si="17"/>
        <v>0</v>
      </c>
      <c r="AJ72" s="32">
        <f t="shared" si="22"/>
        <v>0</v>
      </c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>
        <f t="shared" si="18"/>
        <v>0</v>
      </c>
      <c r="BF72" s="15"/>
      <c r="BG72" s="15"/>
      <c r="BH72" s="15">
        <f t="shared" si="19"/>
        <v>0</v>
      </c>
      <c r="BI72" s="15">
        <f t="shared" si="20"/>
        <v>0</v>
      </c>
      <c r="BJ72" s="16">
        <f t="shared" si="21"/>
        <v>0</v>
      </c>
      <c r="BK72" s="92">
        <v>26</v>
      </c>
    </row>
    <row r="73" spans="1:63" ht="12.75">
      <c r="A73" s="22"/>
      <c r="B73" s="14"/>
      <c r="C73" s="14"/>
      <c r="D73" s="14"/>
      <c r="E73" s="14"/>
      <c r="F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f t="shared" si="15"/>
        <v>0</v>
      </c>
      <c r="AB73" s="15"/>
      <c r="AC73" s="15"/>
      <c r="AD73" s="16">
        <f t="shared" si="16"/>
        <v>0</v>
      </c>
      <c r="AE73" s="1"/>
      <c r="AF73" s="1"/>
      <c r="AG73" s="1"/>
      <c r="AH73" s="29">
        <f t="shared" si="17"/>
        <v>0</v>
      </c>
      <c r="AI73" s="32">
        <f t="shared" si="17"/>
        <v>0</v>
      </c>
      <c r="AJ73" s="32">
        <f t="shared" si="22"/>
        <v>0</v>
      </c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>
        <f t="shared" si="18"/>
        <v>0</v>
      </c>
      <c r="BF73" s="15"/>
      <c r="BG73" s="15"/>
      <c r="BH73" s="15">
        <f t="shared" si="19"/>
        <v>0</v>
      </c>
      <c r="BI73" s="15">
        <f t="shared" si="20"/>
        <v>0</v>
      </c>
      <c r="BJ73" s="16">
        <f t="shared" si="21"/>
        <v>0</v>
      </c>
      <c r="BK73" s="92">
        <v>27</v>
      </c>
    </row>
    <row r="74" spans="1:63" ht="12.75">
      <c r="A74" s="22"/>
      <c r="B74" s="14"/>
      <c r="C74" s="14"/>
      <c r="D74" s="14"/>
      <c r="E74" s="14"/>
      <c r="F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>
        <f t="shared" si="15"/>
        <v>0</v>
      </c>
      <c r="AB74" s="15"/>
      <c r="AC74" s="15"/>
      <c r="AD74" s="16">
        <f t="shared" si="16"/>
        <v>0</v>
      </c>
      <c r="AE74" s="1"/>
      <c r="AF74" s="1"/>
      <c r="AG74" s="1"/>
      <c r="AH74" s="29">
        <f t="shared" si="17"/>
        <v>0</v>
      </c>
      <c r="AI74" s="32">
        <f t="shared" si="17"/>
        <v>0</v>
      </c>
      <c r="AJ74" s="32">
        <f t="shared" si="22"/>
        <v>0</v>
      </c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>
        <f t="shared" si="18"/>
        <v>0</v>
      </c>
      <c r="BF74" s="15"/>
      <c r="BG74" s="15"/>
      <c r="BH74" s="15">
        <f t="shared" si="19"/>
        <v>0</v>
      </c>
      <c r="BI74" s="15">
        <f t="shared" si="20"/>
        <v>0</v>
      </c>
      <c r="BJ74" s="16">
        <f t="shared" si="21"/>
        <v>0</v>
      </c>
      <c r="BK74" s="92">
        <v>27</v>
      </c>
    </row>
    <row r="75" ht="12.75">
      <c r="BK75" s="84"/>
    </row>
    <row r="76" ht="12.75">
      <c r="BK76" s="84"/>
    </row>
    <row r="77" ht="12.75">
      <c r="BK77" s="84"/>
    </row>
    <row r="78" spans="2:63" ht="12.75">
      <c r="B78" s="93" t="s">
        <v>44</v>
      </c>
      <c r="D78" t="s">
        <v>251</v>
      </c>
      <c r="BK78" s="84"/>
    </row>
    <row r="79" ht="12.75">
      <c r="BK79" s="84"/>
    </row>
    <row r="84" spans="1:63" ht="12.75">
      <c r="A84" s="19"/>
      <c r="B84" s="1"/>
      <c r="C84" s="1"/>
      <c r="D84" s="2" t="s">
        <v>105</v>
      </c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9"/>
      <c r="AI84" s="1"/>
      <c r="AJ84" s="2" t="s">
        <v>106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87"/>
    </row>
    <row r="85" spans="1:63" ht="12.75">
      <c r="A85" s="1"/>
      <c r="B85" s="1"/>
      <c r="C85" s="3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87"/>
    </row>
    <row r="86" spans="1:63" ht="12.75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 t="s">
        <v>0</v>
      </c>
      <c r="R86" s="1"/>
      <c r="S86" s="1"/>
      <c r="T86" s="1"/>
      <c r="U86" s="1"/>
      <c r="V86" s="1"/>
      <c r="W86" s="1"/>
      <c r="X86" s="1"/>
      <c r="Y86" s="1"/>
      <c r="Z86" s="1"/>
      <c r="AA86" s="3" t="s">
        <v>1</v>
      </c>
      <c r="AB86" s="25" t="s">
        <v>2</v>
      </c>
      <c r="AC86" s="25" t="s">
        <v>42</v>
      </c>
      <c r="AD86" s="3" t="s">
        <v>3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4" t="s">
        <v>1</v>
      </c>
      <c r="BF86" s="3" t="s">
        <v>2</v>
      </c>
      <c r="BG86" s="25" t="s">
        <v>42</v>
      </c>
      <c r="BH86" s="3" t="s">
        <v>1</v>
      </c>
      <c r="BI86" s="3" t="s">
        <v>3</v>
      </c>
      <c r="BJ86" s="3" t="s">
        <v>3</v>
      </c>
      <c r="BK86" s="24" t="s">
        <v>4</v>
      </c>
    </row>
    <row r="87" spans="1:63" ht="12.75">
      <c r="A87" s="20"/>
      <c r="B87" s="94" t="s">
        <v>250</v>
      </c>
      <c r="C87" s="28"/>
      <c r="D87" s="5"/>
      <c r="E87" s="5"/>
      <c r="F87" s="5"/>
      <c r="G87" s="7" t="s">
        <v>6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  <c r="AA87" s="8" t="s">
        <v>7</v>
      </c>
      <c r="AB87" s="26" t="s">
        <v>8</v>
      </c>
      <c r="AC87" s="26" t="s">
        <v>1</v>
      </c>
      <c r="AD87" s="8" t="s">
        <v>9</v>
      </c>
      <c r="AE87" s="1"/>
      <c r="AF87" s="1"/>
      <c r="AG87" s="1"/>
      <c r="AH87" s="20"/>
      <c r="AI87" s="20" t="str">
        <f>B87</f>
        <v>RUBRIEK: Finale</v>
      </c>
      <c r="AJ87" s="5"/>
      <c r="AK87" s="7" t="s">
        <v>252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9" t="s">
        <v>7</v>
      </c>
      <c r="BF87" s="8" t="s">
        <v>8</v>
      </c>
      <c r="BG87" s="26" t="s">
        <v>1</v>
      </c>
      <c r="BH87" s="8" t="s">
        <v>7</v>
      </c>
      <c r="BI87" s="8" t="s">
        <v>9</v>
      </c>
      <c r="BJ87" s="8" t="s">
        <v>9</v>
      </c>
      <c r="BK87" s="24"/>
    </row>
    <row r="88" spans="1:63" ht="12.75">
      <c r="A88" s="21" t="s">
        <v>11</v>
      </c>
      <c r="B88" s="10" t="s">
        <v>12</v>
      </c>
      <c r="C88" s="10" t="s">
        <v>13</v>
      </c>
      <c r="D88" s="10" t="s">
        <v>14</v>
      </c>
      <c r="E88" s="10" t="s">
        <v>15</v>
      </c>
      <c r="F88" s="10" t="s">
        <v>16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12" t="s">
        <v>17</v>
      </c>
      <c r="AB88" s="27" t="s">
        <v>18</v>
      </c>
      <c r="AC88" s="27" t="s">
        <v>43</v>
      </c>
      <c r="AD88" s="12" t="s">
        <v>19</v>
      </c>
      <c r="AE88" s="1"/>
      <c r="AF88" s="1"/>
      <c r="AG88" s="1"/>
      <c r="AH88" s="21" t="s">
        <v>11</v>
      </c>
      <c r="AI88" s="10" t="s">
        <v>12</v>
      </c>
      <c r="AJ88" s="10" t="s">
        <v>14</v>
      </c>
      <c r="AK88" s="86">
        <v>1</v>
      </c>
      <c r="AL88" s="86">
        <v>2</v>
      </c>
      <c r="AM88" s="86">
        <v>3</v>
      </c>
      <c r="AN88" s="86" t="s">
        <v>253</v>
      </c>
      <c r="AO88" s="86" t="s">
        <v>242</v>
      </c>
      <c r="AP88" s="86" t="s">
        <v>243</v>
      </c>
      <c r="AQ88" s="86" t="s">
        <v>244</v>
      </c>
      <c r="AR88" s="86" t="s">
        <v>245</v>
      </c>
      <c r="AS88" s="86">
        <v>5</v>
      </c>
      <c r="AT88" s="86">
        <v>6</v>
      </c>
      <c r="AU88" s="86">
        <v>7</v>
      </c>
      <c r="AV88" s="86" t="s">
        <v>246</v>
      </c>
      <c r="AW88" s="86" t="s">
        <v>242</v>
      </c>
      <c r="AX88" s="86" t="s">
        <v>243</v>
      </c>
      <c r="AY88" s="86" t="s">
        <v>244</v>
      </c>
      <c r="AZ88" s="86">
        <v>9</v>
      </c>
      <c r="BA88" s="86">
        <v>10</v>
      </c>
      <c r="BB88" s="86">
        <f>X88</f>
        <v>0</v>
      </c>
      <c r="BC88" s="86">
        <f>Y88</f>
        <v>0</v>
      </c>
      <c r="BD88" s="86">
        <f>Z88</f>
        <v>0</v>
      </c>
      <c r="BE88" s="13" t="s">
        <v>17</v>
      </c>
      <c r="BF88" s="12" t="s">
        <v>18</v>
      </c>
      <c r="BG88" s="27" t="s">
        <v>43</v>
      </c>
      <c r="BH88" s="12" t="s">
        <v>20</v>
      </c>
      <c r="BI88" s="12" t="s">
        <v>19</v>
      </c>
      <c r="BJ88" s="12" t="s">
        <v>21</v>
      </c>
      <c r="BK88" s="24"/>
    </row>
    <row r="89" spans="1:63" ht="12.75">
      <c r="A89" s="29">
        <v>4</v>
      </c>
      <c r="B89" s="32" t="s">
        <v>50</v>
      </c>
      <c r="C89" s="33" t="s">
        <v>51</v>
      </c>
      <c r="D89" s="32" t="s">
        <v>52</v>
      </c>
      <c r="E89" s="32"/>
      <c r="F89" s="32"/>
      <c r="G89" s="18"/>
      <c r="H89" s="18"/>
      <c r="I89" s="18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>
        <f>SUM(G89:Z89)</f>
        <v>0</v>
      </c>
      <c r="AB89" s="15"/>
      <c r="AC89" s="15"/>
      <c r="AD89" s="16">
        <f>SUM(AA89:AC89)</f>
        <v>0</v>
      </c>
      <c r="AE89" s="1"/>
      <c r="AF89" s="1"/>
      <c r="AG89" s="1"/>
      <c r="AH89" s="29">
        <f>A89</f>
        <v>4</v>
      </c>
      <c r="AI89" s="32" t="str">
        <f>B89</f>
        <v>Koning Jens</v>
      </c>
      <c r="AJ89" s="32" t="str">
        <f>D89</f>
        <v>Ees</v>
      </c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>
        <f>SUM(AK89:BD89)</f>
        <v>0</v>
      </c>
      <c r="BF89" s="15">
        <v>165.16</v>
      </c>
      <c r="BG89" s="15"/>
      <c r="BH89" s="15">
        <f>SUM(BE89:BG89)</f>
        <v>165.16</v>
      </c>
      <c r="BI89" s="15">
        <f>AD89</f>
        <v>0</v>
      </c>
      <c r="BJ89" s="16">
        <f>BH89+BI89</f>
        <v>165.16</v>
      </c>
      <c r="BK89" s="88">
        <v>1</v>
      </c>
    </row>
    <row r="90" spans="1:63" ht="12.75">
      <c r="A90" s="30">
        <v>10</v>
      </c>
      <c r="B90" s="98" t="s">
        <v>148</v>
      </c>
      <c r="C90" s="33" t="s">
        <v>146</v>
      </c>
      <c r="D90" s="32" t="s">
        <v>147</v>
      </c>
      <c r="E90" s="32"/>
      <c r="F90" s="32"/>
      <c r="G90" s="18"/>
      <c r="H90" s="18"/>
      <c r="I90" s="18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>
        <f>SUM(G90:Z90)</f>
        <v>0</v>
      </c>
      <c r="AB90" s="15"/>
      <c r="AC90" s="15"/>
      <c r="AD90" s="16">
        <f>SUM(AA90:AC90)</f>
        <v>0</v>
      </c>
      <c r="AE90" s="1"/>
      <c r="AF90" s="1"/>
      <c r="AG90" s="1"/>
      <c r="AH90" s="29">
        <f>A90</f>
        <v>10</v>
      </c>
      <c r="AI90" s="32" t="str">
        <f>B90</f>
        <v>Holties Marieke</v>
      </c>
      <c r="AJ90" s="32" t="str">
        <f>D90</f>
        <v>Schoonebeek</v>
      </c>
      <c r="AK90" s="11"/>
      <c r="AL90" s="11">
        <v>5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5</v>
      </c>
      <c r="AW90" s="11"/>
      <c r="AX90" s="11"/>
      <c r="AY90" s="11"/>
      <c r="AZ90" s="11">
        <v>5</v>
      </c>
      <c r="BA90" s="11"/>
      <c r="BB90" s="11"/>
      <c r="BC90" s="11"/>
      <c r="BD90" s="11"/>
      <c r="BE90" s="11">
        <f>SUM(AK90:BD90)</f>
        <v>15</v>
      </c>
      <c r="BF90" s="15">
        <v>155.96</v>
      </c>
      <c r="BG90" s="15">
        <v>10</v>
      </c>
      <c r="BH90" s="15">
        <f>SUM(BE90:BG90)</f>
        <v>180.96</v>
      </c>
      <c r="BI90" s="15">
        <f>AD90</f>
        <v>0</v>
      </c>
      <c r="BJ90" s="16">
        <f>BH90+BI90</f>
        <v>180.96</v>
      </c>
      <c r="BK90" s="89">
        <v>2</v>
      </c>
    </row>
    <row r="91" spans="1:63" ht="12.75">
      <c r="A91" s="30"/>
      <c r="B91" s="32"/>
      <c r="C91" s="6"/>
      <c r="D91" s="11"/>
      <c r="E91" s="11"/>
      <c r="F91" s="11"/>
      <c r="G91" s="18"/>
      <c r="H91" s="18"/>
      <c r="I91" s="18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5"/>
      <c r="AC91" s="15"/>
      <c r="AD91" s="16"/>
      <c r="AE91" s="1"/>
      <c r="AF91" s="1"/>
      <c r="AG91" s="1"/>
      <c r="AH91" s="29"/>
      <c r="AI91" s="32"/>
      <c r="AJ91" s="32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5"/>
      <c r="BG91" s="15"/>
      <c r="BH91" s="15"/>
      <c r="BI91" s="15"/>
      <c r="BJ91" s="16"/>
      <c r="BK91" s="90"/>
    </row>
    <row r="92" spans="1:63" ht="12.75">
      <c r="A92" s="30"/>
      <c r="B92" s="32"/>
      <c r="C92" s="6"/>
      <c r="D92" s="11"/>
      <c r="E92" s="11"/>
      <c r="F92" s="11"/>
      <c r="G92" s="18"/>
      <c r="H92" s="18"/>
      <c r="I92" s="1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5"/>
      <c r="AC92" s="15"/>
      <c r="AD92" s="16"/>
      <c r="AE92" s="1"/>
      <c r="AF92" s="1"/>
      <c r="AG92" s="1"/>
      <c r="AH92" s="29"/>
      <c r="AI92" s="32"/>
      <c r="AJ92" s="32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5"/>
      <c r="BG92" s="15"/>
      <c r="BH92" s="15"/>
      <c r="BI92" s="15"/>
      <c r="BJ92" s="16"/>
      <c r="BK92" s="90"/>
    </row>
    <row r="93" spans="1:63" ht="12.75">
      <c r="A93" s="29">
        <v>3144</v>
      </c>
      <c r="B93" s="11" t="s">
        <v>197</v>
      </c>
      <c r="C93" s="6" t="s">
        <v>198</v>
      </c>
      <c r="D93" s="11" t="s">
        <v>89</v>
      </c>
      <c r="E93" s="32"/>
      <c r="F93" s="32"/>
      <c r="G93" s="18"/>
      <c r="H93" s="18"/>
      <c r="I93" s="18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>
        <f>SUM(G93:Z93)</f>
        <v>0</v>
      </c>
      <c r="AB93" s="15"/>
      <c r="AC93" s="15"/>
      <c r="AD93" s="16">
        <f>SUM(AA93:AC93)</f>
        <v>0</v>
      </c>
      <c r="AE93" s="1"/>
      <c r="AF93" s="1"/>
      <c r="AG93" s="1"/>
      <c r="AH93" s="29">
        <f aca="true" t="shared" si="23" ref="AH93:AI95">A93</f>
        <v>3144</v>
      </c>
      <c r="AI93" s="32" t="str">
        <f t="shared" si="23"/>
        <v>Brink van Demi</v>
      </c>
      <c r="AJ93" s="32" t="str">
        <f>D93</f>
        <v>Putten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>
        <f>SUM(AK93:BD93)</f>
        <v>0</v>
      </c>
      <c r="BF93" s="15">
        <v>116.65</v>
      </c>
      <c r="BG93" s="15"/>
      <c r="BH93" s="15">
        <f>SUM(BE93:BG93)</f>
        <v>116.65</v>
      </c>
      <c r="BI93" s="15">
        <f>AD93</f>
        <v>0</v>
      </c>
      <c r="BJ93" s="16">
        <f>BH93+BI93</f>
        <v>116.65</v>
      </c>
      <c r="BK93" s="88">
        <v>1</v>
      </c>
    </row>
    <row r="94" spans="1:63" ht="12.75">
      <c r="A94" s="29">
        <v>15</v>
      </c>
      <c r="B94" s="32" t="s">
        <v>168</v>
      </c>
      <c r="C94" s="33" t="s">
        <v>166</v>
      </c>
      <c r="D94" s="32" t="s">
        <v>167</v>
      </c>
      <c r="E94" s="32"/>
      <c r="F94" s="32"/>
      <c r="G94" s="18"/>
      <c r="H94" s="18"/>
      <c r="I94" s="18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>
        <f>SUM(G94:Z94)</f>
        <v>0</v>
      </c>
      <c r="AB94" s="15"/>
      <c r="AC94" s="15"/>
      <c r="AD94" s="16">
        <f>SUM(AA94:AC94)</f>
        <v>0</v>
      </c>
      <c r="AE94" s="1"/>
      <c r="AF94" s="1"/>
      <c r="AG94" s="1"/>
      <c r="AH94" s="29">
        <f t="shared" si="23"/>
        <v>15</v>
      </c>
      <c r="AI94" s="32" t="str">
        <f t="shared" si="23"/>
        <v>Schut Graciélla</v>
      </c>
      <c r="AJ94" s="32" t="str">
        <f>D94</f>
        <v>Beuningen</v>
      </c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>
        <f>SUM(AK94:BD94)</f>
        <v>0</v>
      </c>
      <c r="BF94" s="15">
        <v>122.18</v>
      </c>
      <c r="BG94" s="15"/>
      <c r="BH94" s="15">
        <f>SUM(BE94:BG94)</f>
        <v>122.18</v>
      </c>
      <c r="BI94" s="15">
        <f>AD94</f>
        <v>0</v>
      </c>
      <c r="BJ94" s="16">
        <f>BH94+BI94</f>
        <v>122.18</v>
      </c>
      <c r="BK94" s="89">
        <v>2</v>
      </c>
    </row>
    <row r="95" spans="1:63" ht="12.75">
      <c r="A95" s="29">
        <v>3145</v>
      </c>
      <c r="B95" s="32" t="s">
        <v>199</v>
      </c>
      <c r="C95" s="33" t="s">
        <v>198</v>
      </c>
      <c r="D95" s="32" t="s">
        <v>89</v>
      </c>
      <c r="E95" s="32"/>
      <c r="F95" s="32"/>
      <c r="G95" s="18"/>
      <c r="H95" s="18"/>
      <c r="I95" s="18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>
        <f>SUM(G95:Z95)</f>
        <v>0</v>
      </c>
      <c r="AB95" s="15"/>
      <c r="AC95" s="15"/>
      <c r="AD95" s="16">
        <f>SUM(AA95:AC95)</f>
        <v>0</v>
      </c>
      <c r="AE95" s="1"/>
      <c r="AF95" s="1"/>
      <c r="AG95" s="1"/>
      <c r="AH95" s="29">
        <f t="shared" si="23"/>
        <v>3145</v>
      </c>
      <c r="AI95" s="32" t="str">
        <f t="shared" si="23"/>
        <v>Brink van den Denise</v>
      </c>
      <c r="AJ95" s="32" t="str">
        <f>D95</f>
        <v>Putten</v>
      </c>
      <c r="AK95" s="11"/>
      <c r="AL95" s="11">
        <v>5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>
        <f>SUM(AK95:BD95)</f>
        <v>5</v>
      </c>
      <c r="BF95" s="15">
        <v>136.29</v>
      </c>
      <c r="BG95" s="15"/>
      <c r="BH95" s="15">
        <f>SUM(BE95:BG95)</f>
        <v>141.29</v>
      </c>
      <c r="BI95" s="15">
        <f>AD95</f>
        <v>0</v>
      </c>
      <c r="BJ95" s="16">
        <f>BH95+BI95</f>
        <v>141.29</v>
      </c>
      <c r="BK95" s="90">
        <v>3</v>
      </c>
    </row>
    <row r="96" spans="1:63" ht="12.75">
      <c r="A96" s="30"/>
      <c r="B96" s="11"/>
      <c r="C96" s="6"/>
      <c r="D96" s="11"/>
      <c r="E96" s="11"/>
      <c r="F96" s="11"/>
      <c r="G96" s="18"/>
      <c r="H96" s="18"/>
      <c r="I96" s="18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>
        <f aca="true" t="shared" si="24" ref="AA96:AA116">SUM(G96:Z96)</f>
        <v>0</v>
      </c>
      <c r="AB96" s="15"/>
      <c r="AC96" s="15"/>
      <c r="AD96" s="16">
        <f aca="true" t="shared" si="25" ref="AD96:AD116">SUM(AA96:AC96)</f>
        <v>0</v>
      </c>
      <c r="AE96" s="1"/>
      <c r="AF96" s="1"/>
      <c r="AG96" s="1"/>
      <c r="AH96" s="29">
        <f aca="true" t="shared" si="26" ref="AH96:AI116">A96</f>
        <v>0</v>
      </c>
      <c r="AI96" s="32">
        <f t="shared" si="26"/>
        <v>0</v>
      </c>
      <c r="AJ96" s="32">
        <f aca="true" t="shared" si="27" ref="AJ96:AJ116">D96</f>
        <v>0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>
        <f aca="true" t="shared" si="28" ref="BE96:BE116">SUM(AK96:BD96)</f>
        <v>0</v>
      </c>
      <c r="BF96" s="15"/>
      <c r="BG96" s="15"/>
      <c r="BH96" s="15">
        <f aca="true" t="shared" si="29" ref="BH96:BH116">SUM(BE96:BG96)</f>
        <v>0</v>
      </c>
      <c r="BI96" s="15">
        <f aca="true" t="shared" si="30" ref="BI96:BI116">AD96</f>
        <v>0</v>
      </c>
      <c r="BJ96" s="16">
        <f aca="true" t="shared" si="31" ref="BJ96:BJ116">BH96+BI96</f>
        <v>0</v>
      </c>
      <c r="BK96" s="92">
        <v>8</v>
      </c>
    </row>
    <row r="97" spans="1:63" ht="12.75">
      <c r="A97" s="30"/>
      <c r="B97" s="11"/>
      <c r="C97" s="6"/>
      <c r="D97" s="11"/>
      <c r="E97" s="11"/>
      <c r="F97" s="11"/>
      <c r="G97" s="18"/>
      <c r="H97" s="18"/>
      <c r="I97" s="18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>
        <f t="shared" si="24"/>
        <v>0</v>
      </c>
      <c r="AB97" s="15"/>
      <c r="AC97" s="15"/>
      <c r="AD97" s="16">
        <f t="shared" si="25"/>
        <v>0</v>
      </c>
      <c r="AE97" s="1"/>
      <c r="AF97" s="1"/>
      <c r="AG97" s="1"/>
      <c r="AH97" s="29">
        <f t="shared" si="26"/>
        <v>0</v>
      </c>
      <c r="AI97" s="32">
        <f t="shared" si="26"/>
        <v>0</v>
      </c>
      <c r="AJ97" s="32">
        <f t="shared" si="27"/>
        <v>0</v>
      </c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>
        <f t="shared" si="28"/>
        <v>0</v>
      </c>
      <c r="BF97" s="15"/>
      <c r="BG97" s="15"/>
      <c r="BH97" s="15">
        <f t="shared" si="29"/>
        <v>0</v>
      </c>
      <c r="BI97" s="15">
        <f t="shared" si="30"/>
        <v>0</v>
      </c>
      <c r="BJ97" s="16">
        <f t="shared" si="31"/>
        <v>0</v>
      </c>
      <c r="BK97" s="92">
        <v>9</v>
      </c>
    </row>
    <row r="98" spans="1:63" ht="12.75">
      <c r="A98" s="30"/>
      <c r="B98" s="11"/>
      <c r="C98" s="6"/>
      <c r="D98" s="11"/>
      <c r="E98" s="11"/>
      <c r="F98" s="11"/>
      <c r="G98" s="18"/>
      <c r="H98" s="18"/>
      <c r="I98" s="18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>
        <f t="shared" si="24"/>
        <v>0</v>
      </c>
      <c r="AB98" s="15"/>
      <c r="AC98" s="15"/>
      <c r="AD98" s="16">
        <f t="shared" si="25"/>
        <v>0</v>
      </c>
      <c r="AE98" s="1"/>
      <c r="AF98" s="1"/>
      <c r="AG98" s="1"/>
      <c r="AH98" s="29">
        <f t="shared" si="26"/>
        <v>0</v>
      </c>
      <c r="AI98" s="32">
        <f t="shared" si="26"/>
        <v>0</v>
      </c>
      <c r="AJ98" s="32">
        <f t="shared" si="27"/>
        <v>0</v>
      </c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>
        <f t="shared" si="28"/>
        <v>0</v>
      </c>
      <c r="BF98" s="15"/>
      <c r="BG98" s="15"/>
      <c r="BH98" s="15">
        <f t="shared" si="29"/>
        <v>0</v>
      </c>
      <c r="BI98" s="15">
        <f t="shared" si="30"/>
        <v>0</v>
      </c>
      <c r="BJ98" s="16">
        <f t="shared" si="31"/>
        <v>0</v>
      </c>
      <c r="BK98" s="92">
        <v>10</v>
      </c>
    </row>
    <row r="99" spans="1:63" ht="12.75">
      <c r="A99" s="29"/>
      <c r="B99" s="32"/>
      <c r="C99" s="33"/>
      <c r="D99" s="32"/>
      <c r="E99" s="32"/>
      <c r="F99" s="32"/>
      <c r="G99" s="18"/>
      <c r="H99" s="18"/>
      <c r="I99" s="18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>
        <f t="shared" si="24"/>
        <v>0</v>
      </c>
      <c r="AB99" s="15"/>
      <c r="AC99" s="15"/>
      <c r="AD99" s="16">
        <f t="shared" si="25"/>
        <v>0</v>
      </c>
      <c r="AE99" s="1"/>
      <c r="AF99" s="1"/>
      <c r="AG99" s="1"/>
      <c r="AH99" s="29">
        <f t="shared" si="26"/>
        <v>0</v>
      </c>
      <c r="AI99" s="32">
        <f t="shared" si="26"/>
        <v>0</v>
      </c>
      <c r="AJ99" s="32">
        <f t="shared" si="27"/>
        <v>0</v>
      </c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>
        <f t="shared" si="28"/>
        <v>0</v>
      </c>
      <c r="BF99" s="15"/>
      <c r="BG99" s="15"/>
      <c r="BH99" s="15">
        <f t="shared" si="29"/>
        <v>0</v>
      </c>
      <c r="BI99" s="15">
        <f t="shared" si="30"/>
        <v>0</v>
      </c>
      <c r="BJ99" s="16">
        <f t="shared" si="31"/>
        <v>0</v>
      </c>
      <c r="BK99" s="92">
        <v>11</v>
      </c>
    </row>
    <row r="100" spans="1:63" ht="12.75">
      <c r="A100" s="31"/>
      <c r="B100" s="36"/>
      <c r="C100" s="34"/>
      <c r="D100" s="35"/>
      <c r="E100" s="35"/>
      <c r="F100" s="35"/>
      <c r="G100" s="18"/>
      <c r="H100" s="18"/>
      <c r="I100" s="18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>
        <f t="shared" si="24"/>
        <v>0</v>
      </c>
      <c r="AB100" s="15"/>
      <c r="AC100" s="15"/>
      <c r="AD100" s="16">
        <f t="shared" si="25"/>
        <v>0</v>
      </c>
      <c r="AE100" s="1"/>
      <c r="AF100" s="1"/>
      <c r="AG100" s="1"/>
      <c r="AH100" s="29">
        <f t="shared" si="26"/>
        <v>0</v>
      </c>
      <c r="AI100" s="32">
        <f t="shared" si="26"/>
        <v>0</v>
      </c>
      <c r="AJ100" s="32">
        <f t="shared" si="27"/>
        <v>0</v>
      </c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>
        <f t="shared" si="28"/>
        <v>0</v>
      </c>
      <c r="BF100" s="15"/>
      <c r="BG100" s="15"/>
      <c r="BH100" s="15">
        <f t="shared" si="29"/>
        <v>0</v>
      </c>
      <c r="BI100" s="15">
        <f t="shared" si="30"/>
        <v>0</v>
      </c>
      <c r="BJ100" s="16">
        <f t="shared" si="31"/>
        <v>0</v>
      </c>
      <c r="BK100" s="92">
        <v>12</v>
      </c>
    </row>
    <row r="101" spans="1:63" ht="12.75">
      <c r="A101" s="29"/>
      <c r="B101" s="32"/>
      <c r="C101" s="33"/>
      <c r="D101" s="32"/>
      <c r="E101" s="32"/>
      <c r="F101" s="32"/>
      <c r="G101" s="18"/>
      <c r="H101" s="18"/>
      <c r="I101" s="1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>
        <f t="shared" si="24"/>
        <v>0</v>
      </c>
      <c r="AB101" s="15"/>
      <c r="AC101" s="15"/>
      <c r="AD101" s="16">
        <f t="shared" si="25"/>
        <v>0</v>
      </c>
      <c r="AE101" s="1"/>
      <c r="AF101" s="1"/>
      <c r="AG101" s="1"/>
      <c r="AH101" s="29">
        <f t="shared" si="26"/>
        <v>0</v>
      </c>
      <c r="AI101" s="32">
        <f t="shared" si="26"/>
        <v>0</v>
      </c>
      <c r="AJ101" s="32">
        <f t="shared" si="27"/>
        <v>0</v>
      </c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>
        <f t="shared" si="28"/>
        <v>0</v>
      </c>
      <c r="BF101" s="15"/>
      <c r="BG101" s="15"/>
      <c r="BH101" s="15">
        <f t="shared" si="29"/>
        <v>0</v>
      </c>
      <c r="BI101" s="15">
        <f t="shared" si="30"/>
        <v>0</v>
      </c>
      <c r="BJ101" s="16">
        <f t="shared" si="31"/>
        <v>0</v>
      </c>
      <c r="BK101" s="92">
        <v>13</v>
      </c>
    </row>
    <row r="102" spans="1:63" ht="12.75">
      <c r="A102" s="29"/>
      <c r="B102" s="32"/>
      <c r="C102" s="33"/>
      <c r="D102" s="32"/>
      <c r="E102" s="32"/>
      <c r="F102" s="3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>
        <f t="shared" si="24"/>
        <v>0</v>
      </c>
      <c r="AB102" s="15"/>
      <c r="AC102" s="15"/>
      <c r="AD102" s="16">
        <f t="shared" si="25"/>
        <v>0</v>
      </c>
      <c r="AE102" s="1"/>
      <c r="AF102" s="1"/>
      <c r="AG102" s="1"/>
      <c r="AH102" s="29">
        <f t="shared" si="26"/>
        <v>0</v>
      </c>
      <c r="AI102" s="32">
        <f t="shared" si="26"/>
        <v>0</v>
      </c>
      <c r="AJ102" s="32">
        <f t="shared" si="27"/>
        <v>0</v>
      </c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>
        <f t="shared" si="28"/>
        <v>0</v>
      </c>
      <c r="BF102" s="15"/>
      <c r="BG102" s="15"/>
      <c r="BH102" s="15">
        <f t="shared" si="29"/>
        <v>0</v>
      </c>
      <c r="BI102" s="15">
        <f t="shared" si="30"/>
        <v>0</v>
      </c>
      <c r="BJ102" s="16">
        <f t="shared" si="31"/>
        <v>0</v>
      </c>
      <c r="BK102" s="92">
        <v>14</v>
      </c>
    </row>
    <row r="103" spans="1:63" ht="12.75">
      <c r="A103" s="23"/>
      <c r="B103" s="18"/>
      <c r="C103" s="18"/>
      <c r="D103" s="18"/>
      <c r="E103" s="18"/>
      <c r="F103" s="18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>
        <f t="shared" si="24"/>
        <v>0</v>
      </c>
      <c r="AB103" s="15"/>
      <c r="AC103" s="15"/>
      <c r="AD103" s="16">
        <f t="shared" si="25"/>
        <v>0</v>
      </c>
      <c r="AE103" s="1"/>
      <c r="AF103" s="1"/>
      <c r="AG103" s="1"/>
      <c r="AH103" s="29">
        <f t="shared" si="26"/>
        <v>0</v>
      </c>
      <c r="AI103" s="32">
        <f t="shared" si="26"/>
        <v>0</v>
      </c>
      <c r="AJ103" s="32">
        <f t="shared" si="27"/>
        <v>0</v>
      </c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>
        <f t="shared" si="28"/>
        <v>0</v>
      </c>
      <c r="BF103" s="15"/>
      <c r="BG103" s="15"/>
      <c r="BH103" s="15">
        <f t="shared" si="29"/>
        <v>0</v>
      </c>
      <c r="BI103" s="15">
        <f t="shared" si="30"/>
        <v>0</v>
      </c>
      <c r="BJ103" s="16">
        <f t="shared" si="31"/>
        <v>0</v>
      </c>
      <c r="BK103" s="92">
        <v>15</v>
      </c>
    </row>
    <row r="104" spans="1:63" ht="12.75">
      <c r="A104" s="23"/>
      <c r="B104" s="18"/>
      <c r="C104" s="18"/>
      <c r="D104" s="18"/>
      <c r="E104" s="18"/>
      <c r="F104" s="1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>
        <f t="shared" si="24"/>
        <v>0</v>
      </c>
      <c r="AB104" s="15"/>
      <c r="AC104" s="15"/>
      <c r="AD104" s="16">
        <f t="shared" si="25"/>
        <v>0</v>
      </c>
      <c r="AE104" s="1"/>
      <c r="AF104" s="1"/>
      <c r="AG104" s="1"/>
      <c r="AH104" s="29">
        <f t="shared" si="26"/>
        <v>0</v>
      </c>
      <c r="AI104" s="32">
        <f t="shared" si="26"/>
        <v>0</v>
      </c>
      <c r="AJ104" s="32">
        <f t="shared" si="27"/>
        <v>0</v>
      </c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>
        <f t="shared" si="28"/>
        <v>0</v>
      </c>
      <c r="BF104" s="15"/>
      <c r="BG104" s="15"/>
      <c r="BH104" s="15">
        <f t="shared" si="29"/>
        <v>0</v>
      </c>
      <c r="BI104" s="15">
        <f t="shared" si="30"/>
        <v>0</v>
      </c>
      <c r="BJ104" s="16">
        <f t="shared" si="31"/>
        <v>0</v>
      </c>
      <c r="BK104" s="92">
        <v>16</v>
      </c>
    </row>
    <row r="105" spans="1:63" ht="12.75">
      <c r="A105" s="23"/>
      <c r="B105" s="18"/>
      <c r="C105" s="18"/>
      <c r="D105" s="18"/>
      <c r="E105" s="18"/>
      <c r="F105" s="1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>
        <f t="shared" si="24"/>
        <v>0</v>
      </c>
      <c r="AB105" s="15"/>
      <c r="AC105" s="15"/>
      <c r="AD105" s="16">
        <f t="shared" si="25"/>
        <v>0</v>
      </c>
      <c r="AE105" s="1"/>
      <c r="AF105" s="1"/>
      <c r="AG105" s="1"/>
      <c r="AH105" s="29">
        <f t="shared" si="26"/>
        <v>0</v>
      </c>
      <c r="AI105" s="32">
        <f t="shared" si="26"/>
        <v>0</v>
      </c>
      <c r="AJ105" s="32">
        <f t="shared" si="27"/>
        <v>0</v>
      </c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>
        <f t="shared" si="28"/>
        <v>0</v>
      </c>
      <c r="BF105" s="15"/>
      <c r="BG105" s="15"/>
      <c r="BH105" s="15">
        <f t="shared" si="29"/>
        <v>0</v>
      </c>
      <c r="BI105" s="15">
        <f t="shared" si="30"/>
        <v>0</v>
      </c>
      <c r="BJ105" s="16">
        <f t="shared" si="31"/>
        <v>0</v>
      </c>
      <c r="BK105" s="92">
        <v>17</v>
      </c>
    </row>
    <row r="106" spans="1:63" ht="12.75">
      <c r="A106" s="23"/>
      <c r="B106" s="18"/>
      <c r="C106" s="18"/>
      <c r="D106" s="18"/>
      <c r="E106" s="18"/>
      <c r="F106" s="1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>
        <f t="shared" si="24"/>
        <v>0</v>
      </c>
      <c r="AB106" s="15"/>
      <c r="AC106" s="15"/>
      <c r="AD106" s="16">
        <f t="shared" si="25"/>
        <v>0</v>
      </c>
      <c r="AE106" s="1"/>
      <c r="AF106" s="1"/>
      <c r="AG106" s="1"/>
      <c r="AH106" s="29">
        <f t="shared" si="26"/>
        <v>0</v>
      </c>
      <c r="AI106" s="32">
        <f t="shared" si="26"/>
        <v>0</v>
      </c>
      <c r="AJ106" s="32">
        <f t="shared" si="27"/>
        <v>0</v>
      </c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>
        <f t="shared" si="28"/>
        <v>0</v>
      </c>
      <c r="BF106" s="15"/>
      <c r="BG106" s="15"/>
      <c r="BH106" s="15">
        <f t="shared" si="29"/>
        <v>0</v>
      </c>
      <c r="BI106" s="15">
        <f t="shared" si="30"/>
        <v>0</v>
      </c>
      <c r="BJ106" s="16">
        <f t="shared" si="31"/>
        <v>0</v>
      </c>
      <c r="BK106" s="92">
        <v>18</v>
      </c>
    </row>
    <row r="107" spans="1:63" ht="12.75">
      <c r="A107" s="23"/>
      <c r="B107" s="18"/>
      <c r="C107" s="18"/>
      <c r="D107" s="18"/>
      <c r="E107" s="18"/>
      <c r="F107" s="1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>
        <f t="shared" si="24"/>
        <v>0</v>
      </c>
      <c r="AB107" s="15"/>
      <c r="AC107" s="15"/>
      <c r="AD107" s="16">
        <f t="shared" si="25"/>
        <v>0</v>
      </c>
      <c r="AE107" s="1"/>
      <c r="AF107" s="1"/>
      <c r="AG107" s="1"/>
      <c r="AH107" s="29">
        <f t="shared" si="26"/>
        <v>0</v>
      </c>
      <c r="AI107" s="32">
        <f t="shared" si="26"/>
        <v>0</v>
      </c>
      <c r="AJ107" s="32">
        <f t="shared" si="27"/>
        <v>0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>
        <f t="shared" si="28"/>
        <v>0</v>
      </c>
      <c r="BF107" s="15"/>
      <c r="BG107" s="15"/>
      <c r="BH107" s="15">
        <f t="shared" si="29"/>
        <v>0</v>
      </c>
      <c r="BI107" s="15">
        <f t="shared" si="30"/>
        <v>0</v>
      </c>
      <c r="BJ107" s="16">
        <f t="shared" si="31"/>
        <v>0</v>
      </c>
      <c r="BK107" s="92">
        <v>19</v>
      </c>
    </row>
    <row r="108" spans="1:63" ht="12.75">
      <c r="A108" s="22"/>
      <c r="B108" s="14"/>
      <c r="C108" s="14"/>
      <c r="D108" s="14"/>
      <c r="E108" s="14"/>
      <c r="F108" s="1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>
        <f t="shared" si="24"/>
        <v>0</v>
      </c>
      <c r="AB108" s="15"/>
      <c r="AC108" s="15"/>
      <c r="AD108" s="16">
        <f t="shared" si="25"/>
        <v>0</v>
      </c>
      <c r="AE108" s="1"/>
      <c r="AF108" s="1"/>
      <c r="AG108" s="1"/>
      <c r="AH108" s="29">
        <f t="shared" si="26"/>
        <v>0</v>
      </c>
      <c r="AI108" s="32">
        <f t="shared" si="26"/>
        <v>0</v>
      </c>
      <c r="AJ108" s="32">
        <f t="shared" si="27"/>
        <v>0</v>
      </c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>
        <f t="shared" si="28"/>
        <v>0</v>
      </c>
      <c r="BF108" s="15"/>
      <c r="BG108" s="15"/>
      <c r="BH108" s="15">
        <f t="shared" si="29"/>
        <v>0</v>
      </c>
      <c r="BI108" s="15">
        <f t="shared" si="30"/>
        <v>0</v>
      </c>
      <c r="BJ108" s="16">
        <f t="shared" si="31"/>
        <v>0</v>
      </c>
      <c r="BK108" s="92">
        <v>20</v>
      </c>
    </row>
    <row r="109" spans="1:63" ht="12.75">
      <c r="A109" s="22"/>
      <c r="B109" s="14"/>
      <c r="C109" s="14"/>
      <c r="D109" s="14"/>
      <c r="E109" s="14"/>
      <c r="F109" s="1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>
        <f t="shared" si="24"/>
        <v>0</v>
      </c>
      <c r="AB109" s="15"/>
      <c r="AC109" s="15"/>
      <c r="AD109" s="16">
        <f t="shared" si="25"/>
        <v>0</v>
      </c>
      <c r="AE109" s="1"/>
      <c r="AF109" s="1"/>
      <c r="AG109" s="1"/>
      <c r="AH109" s="29">
        <f t="shared" si="26"/>
        <v>0</v>
      </c>
      <c r="AI109" s="32">
        <f t="shared" si="26"/>
        <v>0</v>
      </c>
      <c r="AJ109" s="32">
        <f t="shared" si="27"/>
        <v>0</v>
      </c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>
        <f t="shared" si="28"/>
        <v>0</v>
      </c>
      <c r="BF109" s="15"/>
      <c r="BG109" s="15"/>
      <c r="BH109" s="15">
        <f t="shared" si="29"/>
        <v>0</v>
      </c>
      <c r="BI109" s="15">
        <f t="shared" si="30"/>
        <v>0</v>
      </c>
      <c r="BJ109" s="16">
        <f t="shared" si="31"/>
        <v>0</v>
      </c>
      <c r="BK109" s="92">
        <v>21</v>
      </c>
    </row>
    <row r="110" spans="1:63" ht="12.75">
      <c r="A110" s="22"/>
      <c r="B110" s="14"/>
      <c r="C110" s="14"/>
      <c r="D110" s="14"/>
      <c r="E110" s="14"/>
      <c r="F110" s="1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>
        <f t="shared" si="24"/>
        <v>0</v>
      </c>
      <c r="AB110" s="15"/>
      <c r="AC110" s="15"/>
      <c r="AD110" s="16">
        <f t="shared" si="25"/>
        <v>0</v>
      </c>
      <c r="AE110" s="1"/>
      <c r="AF110" s="1"/>
      <c r="AG110" s="1"/>
      <c r="AH110" s="29">
        <f t="shared" si="26"/>
        <v>0</v>
      </c>
      <c r="AI110" s="32">
        <f t="shared" si="26"/>
        <v>0</v>
      </c>
      <c r="AJ110" s="32">
        <f t="shared" si="27"/>
        <v>0</v>
      </c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>
        <f t="shared" si="28"/>
        <v>0</v>
      </c>
      <c r="BF110" s="15"/>
      <c r="BG110" s="15"/>
      <c r="BH110" s="15">
        <f t="shared" si="29"/>
        <v>0</v>
      </c>
      <c r="BI110" s="15">
        <f t="shared" si="30"/>
        <v>0</v>
      </c>
      <c r="BJ110" s="16">
        <f t="shared" si="31"/>
        <v>0</v>
      </c>
      <c r="BK110" s="92">
        <v>22</v>
      </c>
    </row>
    <row r="111" spans="1:63" ht="12.75">
      <c r="A111" s="22"/>
      <c r="B111" s="14"/>
      <c r="C111" s="14"/>
      <c r="D111" s="14"/>
      <c r="E111" s="14"/>
      <c r="F111" s="1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>
        <f t="shared" si="24"/>
        <v>0</v>
      </c>
      <c r="AB111" s="15"/>
      <c r="AC111" s="15"/>
      <c r="AD111" s="16">
        <f t="shared" si="25"/>
        <v>0</v>
      </c>
      <c r="AE111" s="1"/>
      <c r="AF111" s="1"/>
      <c r="AG111" s="1"/>
      <c r="AH111" s="29">
        <f t="shared" si="26"/>
        <v>0</v>
      </c>
      <c r="AI111" s="32">
        <f t="shared" si="26"/>
        <v>0</v>
      </c>
      <c r="AJ111" s="32">
        <f t="shared" si="27"/>
        <v>0</v>
      </c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>
        <f t="shared" si="28"/>
        <v>0</v>
      </c>
      <c r="BF111" s="15"/>
      <c r="BG111" s="15"/>
      <c r="BH111" s="15">
        <f t="shared" si="29"/>
        <v>0</v>
      </c>
      <c r="BI111" s="15">
        <f t="shared" si="30"/>
        <v>0</v>
      </c>
      <c r="BJ111" s="16">
        <f t="shared" si="31"/>
        <v>0</v>
      </c>
      <c r="BK111" s="92">
        <v>23</v>
      </c>
    </row>
    <row r="112" spans="1:63" ht="12.75">
      <c r="A112" s="22"/>
      <c r="B112" s="14"/>
      <c r="C112" s="14"/>
      <c r="D112" s="14"/>
      <c r="E112" s="14"/>
      <c r="F112" s="1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7"/>
      <c r="S112" s="17"/>
      <c r="T112" s="17"/>
      <c r="U112" s="17"/>
      <c r="V112" s="11"/>
      <c r="W112" s="11"/>
      <c r="X112" s="11"/>
      <c r="Y112" s="11"/>
      <c r="Z112" s="11"/>
      <c r="AA112" s="11">
        <f t="shared" si="24"/>
        <v>0</v>
      </c>
      <c r="AB112" s="15"/>
      <c r="AC112" s="15"/>
      <c r="AD112" s="16">
        <f t="shared" si="25"/>
        <v>0</v>
      </c>
      <c r="AE112" s="1"/>
      <c r="AF112" s="1"/>
      <c r="AG112" s="1"/>
      <c r="AH112" s="29">
        <f t="shared" si="26"/>
        <v>0</v>
      </c>
      <c r="AI112" s="32">
        <f t="shared" si="26"/>
        <v>0</v>
      </c>
      <c r="AJ112" s="32">
        <f t="shared" si="27"/>
        <v>0</v>
      </c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>
        <f t="shared" si="28"/>
        <v>0</v>
      </c>
      <c r="BF112" s="15"/>
      <c r="BG112" s="15"/>
      <c r="BH112" s="15">
        <f t="shared" si="29"/>
        <v>0</v>
      </c>
      <c r="BI112" s="15">
        <f t="shared" si="30"/>
        <v>0</v>
      </c>
      <c r="BJ112" s="16">
        <f t="shared" si="31"/>
        <v>0</v>
      </c>
      <c r="BK112" s="92">
        <v>24</v>
      </c>
    </row>
    <row r="113" spans="1:63" ht="12.75">
      <c r="A113" s="22"/>
      <c r="B113" s="14"/>
      <c r="C113" s="14"/>
      <c r="D113" s="14"/>
      <c r="E113" s="14"/>
      <c r="F113" s="1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>
        <f t="shared" si="24"/>
        <v>0</v>
      </c>
      <c r="AB113" s="15"/>
      <c r="AC113" s="15"/>
      <c r="AD113" s="16">
        <f t="shared" si="25"/>
        <v>0</v>
      </c>
      <c r="AE113" s="1"/>
      <c r="AF113" s="1"/>
      <c r="AG113" s="1"/>
      <c r="AH113" s="29">
        <f t="shared" si="26"/>
        <v>0</v>
      </c>
      <c r="AI113" s="32">
        <f t="shared" si="26"/>
        <v>0</v>
      </c>
      <c r="AJ113" s="32">
        <f t="shared" si="27"/>
        <v>0</v>
      </c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>
        <f t="shared" si="28"/>
        <v>0</v>
      </c>
      <c r="BF113" s="15"/>
      <c r="BG113" s="15"/>
      <c r="BH113" s="15">
        <f t="shared" si="29"/>
        <v>0</v>
      </c>
      <c r="BI113" s="15">
        <f t="shared" si="30"/>
        <v>0</v>
      </c>
      <c r="BJ113" s="16">
        <f t="shared" si="31"/>
        <v>0</v>
      </c>
      <c r="BK113" s="92">
        <v>25</v>
      </c>
    </row>
    <row r="114" spans="1:63" ht="12.75">
      <c r="A114" s="22"/>
      <c r="B114" s="14"/>
      <c r="C114" s="14"/>
      <c r="D114" s="14"/>
      <c r="E114" s="14"/>
      <c r="F114" s="1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>
        <f t="shared" si="24"/>
        <v>0</v>
      </c>
      <c r="AB114" s="15"/>
      <c r="AC114" s="15"/>
      <c r="AD114" s="16">
        <f t="shared" si="25"/>
        <v>0</v>
      </c>
      <c r="AE114" s="1"/>
      <c r="AF114" s="1"/>
      <c r="AG114" s="1"/>
      <c r="AH114" s="29">
        <f t="shared" si="26"/>
        <v>0</v>
      </c>
      <c r="AI114" s="32">
        <f t="shared" si="26"/>
        <v>0</v>
      </c>
      <c r="AJ114" s="32">
        <f t="shared" si="27"/>
        <v>0</v>
      </c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>
        <f t="shared" si="28"/>
        <v>0</v>
      </c>
      <c r="BF114" s="15"/>
      <c r="BG114" s="15"/>
      <c r="BH114" s="15">
        <f t="shared" si="29"/>
        <v>0</v>
      </c>
      <c r="BI114" s="15">
        <f t="shared" si="30"/>
        <v>0</v>
      </c>
      <c r="BJ114" s="16">
        <f t="shared" si="31"/>
        <v>0</v>
      </c>
      <c r="BK114" s="92">
        <v>26</v>
      </c>
    </row>
    <row r="115" spans="1:63" ht="12.75">
      <c r="A115" s="22"/>
      <c r="B115" s="14"/>
      <c r="C115" s="14"/>
      <c r="D115" s="14"/>
      <c r="E115" s="14"/>
      <c r="F115" s="1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>
        <f t="shared" si="24"/>
        <v>0</v>
      </c>
      <c r="AB115" s="15"/>
      <c r="AC115" s="15"/>
      <c r="AD115" s="16">
        <f t="shared" si="25"/>
        <v>0</v>
      </c>
      <c r="AE115" s="1"/>
      <c r="AF115" s="1"/>
      <c r="AG115" s="1"/>
      <c r="AH115" s="29">
        <f t="shared" si="26"/>
        <v>0</v>
      </c>
      <c r="AI115" s="32">
        <f t="shared" si="26"/>
        <v>0</v>
      </c>
      <c r="AJ115" s="32">
        <f t="shared" si="27"/>
        <v>0</v>
      </c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>
        <f t="shared" si="28"/>
        <v>0</v>
      </c>
      <c r="BF115" s="15"/>
      <c r="BG115" s="15"/>
      <c r="BH115" s="15">
        <f t="shared" si="29"/>
        <v>0</v>
      </c>
      <c r="BI115" s="15">
        <f t="shared" si="30"/>
        <v>0</v>
      </c>
      <c r="BJ115" s="16">
        <f t="shared" si="31"/>
        <v>0</v>
      </c>
      <c r="BK115" s="92">
        <v>27</v>
      </c>
    </row>
    <row r="116" spans="1:63" ht="12.75">
      <c r="A116" s="22"/>
      <c r="B116" s="14"/>
      <c r="C116" s="14"/>
      <c r="D116" s="14"/>
      <c r="E116" s="14"/>
      <c r="F116" s="1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>
        <f t="shared" si="24"/>
        <v>0</v>
      </c>
      <c r="AB116" s="15"/>
      <c r="AC116" s="15"/>
      <c r="AD116" s="16">
        <f t="shared" si="25"/>
        <v>0</v>
      </c>
      <c r="AE116" s="1"/>
      <c r="AF116" s="1"/>
      <c r="AG116" s="1"/>
      <c r="AH116" s="29">
        <f t="shared" si="26"/>
        <v>0</v>
      </c>
      <c r="AI116" s="32">
        <f t="shared" si="26"/>
        <v>0</v>
      </c>
      <c r="AJ116" s="32">
        <f t="shared" si="27"/>
        <v>0</v>
      </c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>
        <f t="shared" si="28"/>
        <v>0</v>
      </c>
      <c r="BF116" s="15"/>
      <c r="BG116" s="15"/>
      <c r="BH116" s="15">
        <f t="shared" si="29"/>
        <v>0</v>
      </c>
      <c r="BI116" s="15">
        <f t="shared" si="30"/>
        <v>0</v>
      </c>
      <c r="BJ116" s="16">
        <f t="shared" si="31"/>
        <v>0</v>
      </c>
      <c r="BK116" s="92">
        <v>27</v>
      </c>
    </row>
    <row r="117" ht="12.75">
      <c r="BK117" s="84"/>
    </row>
    <row r="118" ht="12.75">
      <c r="BK118" s="84"/>
    </row>
    <row r="119" ht="12.75">
      <c r="BK119" s="84"/>
    </row>
    <row r="120" spans="2:63" ht="12.75">
      <c r="B120" s="93" t="s">
        <v>44</v>
      </c>
      <c r="BK120" s="84"/>
    </row>
    <row r="121" ht="12.75">
      <c r="BK121" s="8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&amp;CDenekamp 2014 jeugd</oddHeader>
    <oddFooter>&amp;L&amp;F &amp;C&amp;P
Indoor Denekamp Mennen
2014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3"/>
  <sheetViews>
    <sheetView tabSelected="1" zoomScale="120" zoomScaleNormal="120" zoomScalePageLayoutView="0" workbookViewId="0" topLeftCell="AC1">
      <selection activeCell="AC1" sqref="AC1:BD55"/>
    </sheetView>
  </sheetViews>
  <sheetFormatPr defaultColWidth="9.140625" defaultRowHeight="12.75"/>
  <cols>
    <col min="2" max="2" width="21.140625" style="0" customWidth="1"/>
    <col min="3" max="3" width="20.140625" style="0" customWidth="1"/>
    <col min="5" max="20" width="2.7109375" style="0" customWidth="1"/>
    <col min="21" max="21" width="3.8515625" style="0" customWidth="1"/>
    <col min="22" max="23" width="2.7109375" style="0" customWidth="1"/>
    <col min="25" max="25" width="9.140625" style="119" customWidth="1"/>
    <col min="27" max="27" width="9.140625" style="83" customWidth="1"/>
    <col min="30" max="30" width="21.421875" style="0" customWidth="1"/>
    <col min="31" max="46" width="2.7109375" style="0" customWidth="1"/>
    <col min="47" max="47" width="3.140625" style="0" customWidth="1"/>
    <col min="48" max="49" width="2.7109375" style="0" customWidth="1"/>
  </cols>
  <sheetData>
    <row r="1" spans="1:56" ht="12.75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22</v>
      </c>
      <c r="Y1" s="114" t="s">
        <v>23</v>
      </c>
      <c r="Z1" s="41" t="s">
        <v>254</v>
      </c>
      <c r="AA1" s="45" t="s">
        <v>25</v>
      </c>
      <c r="AB1" s="42"/>
      <c r="AC1" s="42"/>
      <c r="AD1" s="43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1" t="s">
        <v>22</v>
      </c>
      <c r="AY1" s="44" t="s">
        <v>23</v>
      </c>
      <c r="AZ1" s="41" t="s">
        <v>254</v>
      </c>
      <c r="BA1" s="45" t="s">
        <v>25</v>
      </c>
      <c r="BB1" s="46" t="s">
        <v>26</v>
      </c>
      <c r="BC1" s="47"/>
      <c r="BD1" s="48" t="s">
        <v>27</v>
      </c>
    </row>
    <row r="2" spans="1:56" ht="12.75">
      <c r="A2" s="49" t="s">
        <v>28</v>
      </c>
      <c r="B2" s="50"/>
      <c r="C2" s="51"/>
      <c r="D2" s="51"/>
      <c r="E2" s="52" t="s">
        <v>6</v>
      </c>
      <c r="F2" s="53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4" t="s">
        <v>29</v>
      </c>
      <c r="Y2" s="115" t="s">
        <v>30</v>
      </c>
      <c r="Z2" s="54" t="s">
        <v>255</v>
      </c>
      <c r="AA2" s="57" t="s">
        <v>32</v>
      </c>
      <c r="AB2" s="55"/>
      <c r="AC2" s="52" t="str">
        <f>A2</f>
        <v>Rubriek Vierspan Paarden</v>
      </c>
      <c r="AD2" s="50"/>
      <c r="AE2" s="52" t="s">
        <v>10</v>
      </c>
      <c r="AF2" s="53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4" t="s">
        <v>29</v>
      </c>
      <c r="AY2" s="56" t="s">
        <v>30</v>
      </c>
      <c r="AZ2" s="54" t="s">
        <v>255</v>
      </c>
      <c r="BA2" s="57" t="s">
        <v>32</v>
      </c>
      <c r="BB2" s="58" t="s">
        <v>29</v>
      </c>
      <c r="BC2" s="59"/>
      <c r="BD2" s="48" t="s">
        <v>33</v>
      </c>
    </row>
    <row r="3" spans="1:55" ht="12.75">
      <c r="A3" s="60" t="s">
        <v>34</v>
      </c>
      <c r="B3" s="60" t="s">
        <v>12</v>
      </c>
      <c r="C3" s="60" t="s">
        <v>4</v>
      </c>
      <c r="D3" s="60" t="s">
        <v>35</v>
      </c>
      <c r="E3" s="86">
        <v>1</v>
      </c>
      <c r="F3" s="86">
        <v>2</v>
      </c>
      <c r="G3" s="86">
        <v>3</v>
      </c>
      <c r="H3" s="86" t="s">
        <v>253</v>
      </c>
      <c r="I3" s="86" t="s">
        <v>242</v>
      </c>
      <c r="J3" s="86" t="s">
        <v>243</v>
      </c>
      <c r="K3" s="86" t="s">
        <v>244</v>
      </c>
      <c r="L3" s="86" t="s">
        <v>245</v>
      </c>
      <c r="M3" s="86">
        <v>5</v>
      </c>
      <c r="N3" s="86">
        <v>6</v>
      </c>
      <c r="O3" s="86">
        <v>7</v>
      </c>
      <c r="P3" s="86" t="s">
        <v>246</v>
      </c>
      <c r="Q3" s="86" t="s">
        <v>242</v>
      </c>
      <c r="R3" s="86" t="s">
        <v>243</v>
      </c>
      <c r="S3" s="86" t="s">
        <v>244</v>
      </c>
      <c r="T3" s="86">
        <v>9</v>
      </c>
      <c r="U3" s="86">
        <v>10</v>
      </c>
      <c r="V3" s="85"/>
      <c r="W3" s="85"/>
      <c r="X3" s="49"/>
      <c r="Y3" s="116" t="s">
        <v>18</v>
      </c>
      <c r="Z3" s="49" t="s">
        <v>256</v>
      </c>
      <c r="AA3" s="64" t="s">
        <v>37</v>
      </c>
      <c r="AB3" s="50"/>
      <c r="AC3" s="63" t="s">
        <v>34</v>
      </c>
      <c r="AD3" s="60" t="s">
        <v>12</v>
      </c>
      <c r="AE3" s="86">
        <v>1</v>
      </c>
      <c r="AF3" s="86">
        <v>2</v>
      </c>
      <c r="AG3" s="86">
        <v>3</v>
      </c>
      <c r="AH3" s="86" t="s">
        <v>253</v>
      </c>
      <c r="AI3" s="86" t="s">
        <v>242</v>
      </c>
      <c r="AJ3" s="86" t="s">
        <v>243</v>
      </c>
      <c r="AK3" s="86" t="s">
        <v>244</v>
      </c>
      <c r="AL3" s="86" t="s">
        <v>245</v>
      </c>
      <c r="AM3" s="86">
        <v>5</v>
      </c>
      <c r="AN3" s="86">
        <v>6</v>
      </c>
      <c r="AO3" s="86">
        <v>7</v>
      </c>
      <c r="AP3" s="86" t="s">
        <v>246</v>
      </c>
      <c r="AQ3" s="86" t="s">
        <v>242</v>
      </c>
      <c r="AR3" s="86" t="s">
        <v>243</v>
      </c>
      <c r="AS3" s="86" t="s">
        <v>244</v>
      </c>
      <c r="AT3" s="86">
        <v>9</v>
      </c>
      <c r="AU3" s="86">
        <v>10</v>
      </c>
      <c r="AV3" s="85"/>
      <c r="AW3" s="85"/>
      <c r="AX3" s="49" t="s">
        <v>17</v>
      </c>
      <c r="AY3" s="64" t="s">
        <v>18</v>
      </c>
      <c r="AZ3" s="49" t="s">
        <v>256</v>
      </c>
      <c r="BA3" s="64" t="s">
        <v>38</v>
      </c>
      <c r="BB3" s="65" t="s">
        <v>21</v>
      </c>
      <c r="BC3" s="66"/>
    </row>
    <row r="4" spans="1:56" ht="12.75">
      <c r="A4" s="67">
        <v>4</v>
      </c>
      <c r="B4" s="67" t="s">
        <v>74</v>
      </c>
      <c r="C4" s="67" t="s">
        <v>75</v>
      </c>
      <c r="D4" s="67" t="s">
        <v>76</v>
      </c>
      <c r="E4" s="67"/>
      <c r="F4" s="67"/>
      <c r="G4" s="67"/>
      <c r="H4" s="67"/>
      <c r="I4" s="67"/>
      <c r="J4" s="67"/>
      <c r="K4" s="67"/>
      <c r="L4" s="67"/>
      <c r="M4" s="67"/>
      <c r="N4" s="68"/>
      <c r="O4" s="67"/>
      <c r="P4" s="67"/>
      <c r="Q4" s="67"/>
      <c r="R4" s="67"/>
      <c r="S4" s="67"/>
      <c r="T4" s="67"/>
      <c r="U4" s="67"/>
      <c r="V4" s="67"/>
      <c r="W4" s="67"/>
      <c r="X4" s="67">
        <f aca="true" t="shared" si="0" ref="X4:X15">SUM(E4:W4)</f>
        <v>0</v>
      </c>
      <c r="Y4" s="117">
        <v>133.56</v>
      </c>
      <c r="Z4" s="68"/>
      <c r="AA4" s="69">
        <f aca="true" t="shared" si="1" ref="AA4:AA15">X4+Y4+Z4</f>
        <v>133.56</v>
      </c>
      <c r="AB4" s="67"/>
      <c r="AC4" s="67">
        <f aca="true" t="shared" si="2" ref="AC4:AC15">A4</f>
        <v>4</v>
      </c>
      <c r="AD4" s="67" t="str">
        <f aca="true" t="shared" si="3" ref="AD4:AD15">B4</f>
        <v>Weusthof Mark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>
        <v>5</v>
      </c>
      <c r="AP4" s="67"/>
      <c r="AQ4" s="67"/>
      <c r="AR4" s="67"/>
      <c r="AS4" s="67"/>
      <c r="AT4" s="67"/>
      <c r="AU4" s="67"/>
      <c r="AV4" s="67"/>
      <c r="AW4" s="67"/>
      <c r="AX4" s="67">
        <f aca="true" t="shared" si="4" ref="AX4:AX15">SUM(AE4:AW4)</f>
        <v>5</v>
      </c>
      <c r="AY4" s="69">
        <v>132.35</v>
      </c>
      <c r="AZ4" s="67"/>
      <c r="BA4" s="69">
        <f aca="true" t="shared" si="5" ref="BA4:BA15">AX4+AY4+AZ4</f>
        <v>137.35</v>
      </c>
      <c r="BB4" s="70">
        <f aca="true" t="shared" si="6" ref="BB4:BB15">AA4+BA4</f>
        <v>270.90999999999997</v>
      </c>
      <c r="BC4" s="88">
        <v>1</v>
      </c>
      <c r="BD4" s="72">
        <v>400</v>
      </c>
    </row>
    <row r="5" spans="1:56" ht="12.75">
      <c r="A5" s="67">
        <v>3</v>
      </c>
      <c r="B5" s="67" t="s">
        <v>80</v>
      </c>
      <c r="C5" s="67" t="s">
        <v>81</v>
      </c>
      <c r="D5" s="67" t="s">
        <v>72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>
        <f t="shared" si="0"/>
        <v>0</v>
      </c>
      <c r="Y5" s="117">
        <v>137.67</v>
      </c>
      <c r="Z5" s="67"/>
      <c r="AA5" s="69">
        <f t="shared" si="1"/>
        <v>137.67</v>
      </c>
      <c r="AB5" s="67"/>
      <c r="AC5" s="67">
        <f t="shared" si="2"/>
        <v>3</v>
      </c>
      <c r="AD5" s="67" t="str">
        <f t="shared" si="3"/>
        <v>Heus Hans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>
        <f t="shared" si="4"/>
        <v>0</v>
      </c>
      <c r="AY5" s="69">
        <v>138.09</v>
      </c>
      <c r="AZ5" s="67"/>
      <c r="BA5" s="69">
        <f t="shared" si="5"/>
        <v>138.09</v>
      </c>
      <c r="BB5" s="70">
        <f t="shared" si="6"/>
        <v>275.76</v>
      </c>
      <c r="BC5" s="89">
        <v>2</v>
      </c>
      <c r="BD5" s="72">
        <v>300</v>
      </c>
    </row>
    <row r="6" spans="1:56" ht="12.75">
      <c r="A6" s="67">
        <v>2</v>
      </c>
      <c r="B6" s="67" t="s">
        <v>200</v>
      </c>
      <c r="C6" s="73" t="s">
        <v>208</v>
      </c>
      <c r="D6" s="67" t="s">
        <v>58</v>
      </c>
      <c r="E6" s="67"/>
      <c r="F6" s="67">
        <v>5</v>
      </c>
      <c r="G6" s="67"/>
      <c r="H6" s="67"/>
      <c r="I6" s="67"/>
      <c r="J6" s="67"/>
      <c r="K6" s="67">
        <v>5</v>
      </c>
      <c r="L6" s="67"/>
      <c r="M6" s="67"/>
      <c r="N6" s="67"/>
      <c r="O6" s="67"/>
      <c r="P6" s="67"/>
      <c r="Q6" s="67"/>
      <c r="R6" s="67"/>
      <c r="S6" s="67"/>
      <c r="T6" s="67">
        <v>5</v>
      </c>
      <c r="U6" s="67"/>
      <c r="V6" s="67"/>
      <c r="W6" s="67"/>
      <c r="X6" s="67">
        <f t="shared" si="0"/>
        <v>15</v>
      </c>
      <c r="Y6" s="117">
        <v>130.1</v>
      </c>
      <c r="Z6" s="67"/>
      <c r="AA6" s="69">
        <f t="shared" si="1"/>
        <v>145.1</v>
      </c>
      <c r="AB6" s="67"/>
      <c r="AC6" s="67">
        <f t="shared" si="2"/>
        <v>2</v>
      </c>
      <c r="AD6" s="67" t="str">
        <f t="shared" si="3"/>
        <v>Sandmann Christoph</v>
      </c>
      <c r="AE6" s="67"/>
      <c r="AF6" s="67">
        <v>5</v>
      </c>
      <c r="AG6" s="67"/>
      <c r="AH6" s="67"/>
      <c r="AI6" s="67"/>
      <c r="AJ6" s="67"/>
      <c r="AK6" s="67"/>
      <c r="AL6" s="67">
        <v>5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>
        <f t="shared" si="4"/>
        <v>10</v>
      </c>
      <c r="AY6" s="69">
        <v>125.65</v>
      </c>
      <c r="AZ6" s="67"/>
      <c r="BA6" s="69">
        <f t="shared" si="5"/>
        <v>135.65</v>
      </c>
      <c r="BB6" s="70">
        <f t="shared" si="6"/>
        <v>280.75</v>
      </c>
      <c r="BC6" s="90">
        <v>3</v>
      </c>
      <c r="BD6" s="72">
        <v>200</v>
      </c>
    </row>
    <row r="7" spans="1:56" ht="12.75">
      <c r="A7" s="67">
        <v>8</v>
      </c>
      <c r="B7" s="67" t="s">
        <v>205</v>
      </c>
      <c r="C7" s="67" t="s">
        <v>89</v>
      </c>
      <c r="D7" s="67" t="s">
        <v>72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>
        <f t="shared" si="0"/>
        <v>0</v>
      </c>
      <c r="Y7" s="117">
        <v>147.18</v>
      </c>
      <c r="Z7" s="67"/>
      <c r="AA7" s="69">
        <f t="shared" si="1"/>
        <v>147.18</v>
      </c>
      <c r="AB7" s="67"/>
      <c r="AC7" s="67">
        <f t="shared" si="2"/>
        <v>8</v>
      </c>
      <c r="AD7" s="74" t="str">
        <f t="shared" si="3"/>
        <v>Spek Edwin</v>
      </c>
      <c r="AE7" s="67"/>
      <c r="AF7" s="67">
        <v>5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>
        <f t="shared" si="4"/>
        <v>5</v>
      </c>
      <c r="AY7" s="69">
        <v>142.13</v>
      </c>
      <c r="AZ7" s="67"/>
      <c r="BA7" s="69">
        <f t="shared" si="5"/>
        <v>147.13</v>
      </c>
      <c r="BB7" s="70">
        <f t="shared" si="6"/>
        <v>294.31</v>
      </c>
      <c r="BC7" s="91">
        <v>4</v>
      </c>
      <c r="BD7" s="72">
        <v>150</v>
      </c>
    </row>
    <row r="8" spans="1:56" ht="12.75">
      <c r="A8" s="67">
        <v>5</v>
      </c>
      <c r="B8" s="73" t="s">
        <v>77</v>
      </c>
      <c r="C8" s="73" t="s">
        <v>73</v>
      </c>
      <c r="D8" s="67" t="s">
        <v>72</v>
      </c>
      <c r="E8" s="67"/>
      <c r="F8" s="67"/>
      <c r="G8" s="67"/>
      <c r="H8" s="67"/>
      <c r="I8" s="67">
        <v>5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>
        <f t="shared" si="0"/>
        <v>5</v>
      </c>
      <c r="Y8" s="117">
        <v>158.04</v>
      </c>
      <c r="Z8" s="67"/>
      <c r="AA8" s="69">
        <f t="shared" si="1"/>
        <v>163.04</v>
      </c>
      <c r="AB8" s="67"/>
      <c r="AC8" s="67">
        <f t="shared" si="2"/>
        <v>5</v>
      </c>
      <c r="AD8" s="67" t="str">
        <f t="shared" si="3"/>
        <v>Harmsel ter Herman</v>
      </c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>
        <f t="shared" si="4"/>
        <v>0</v>
      </c>
      <c r="AY8" s="69">
        <v>133.55</v>
      </c>
      <c r="AZ8" s="67"/>
      <c r="BA8" s="69">
        <f t="shared" si="5"/>
        <v>133.55</v>
      </c>
      <c r="BB8" s="70">
        <f t="shared" si="6"/>
        <v>296.59000000000003</v>
      </c>
      <c r="BC8" s="92">
        <v>5</v>
      </c>
      <c r="BD8" s="72">
        <v>150</v>
      </c>
    </row>
    <row r="9" spans="1:56" ht="12.75">
      <c r="A9" s="67">
        <v>6</v>
      </c>
      <c r="B9" s="67" t="s">
        <v>206</v>
      </c>
      <c r="C9" s="73" t="s">
        <v>207</v>
      </c>
      <c r="D9" s="67" t="s">
        <v>204</v>
      </c>
      <c r="E9" s="67"/>
      <c r="F9" s="67"/>
      <c r="G9" s="67"/>
      <c r="H9" s="67"/>
      <c r="I9" s="67"/>
      <c r="J9" s="67">
        <v>5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>
        <f t="shared" si="0"/>
        <v>5</v>
      </c>
      <c r="Y9" s="117">
        <v>156.1</v>
      </c>
      <c r="Z9" s="67"/>
      <c r="AA9" s="69">
        <f t="shared" si="1"/>
        <v>161.1</v>
      </c>
      <c r="AB9" s="67"/>
      <c r="AC9" s="67">
        <f t="shared" si="2"/>
        <v>6</v>
      </c>
      <c r="AD9" s="67" t="str">
        <f t="shared" si="3"/>
        <v>Leys Tom</v>
      </c>
      <c r="AE9" s="67"/>
      <c r="AF9" s="67">
        <v>10</v>
      </c>
      <c r="AG9" s="67"/>
      <c r="AH9" s="67"/>
      <c r="AI9" s="67">
        <v>5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>
        <f t="shared" si="4"/>
        <v>15</v>
      </c>
      <c r="AY9" s="69">
        <v>143.99</v>
      </c>
      <c r="AZ9" s="67"/>
      <c r="BA9" s="69">
        <f t="shared" si="5"/>
        <v>158.99</v>
      </c>
      <c r="BB9" s="70">
        <f t="shared" si="6"/>
        <v>320.09000000000003</v>
      </c>
      <c r="BC9" s="92">
        <v>6</v>
      </c>
      <c r="BD9" s="72">
        <v>150</v>
      </c>
    </row>
    <row r="10" spans="1:56" ht="12.75">
      <c r="A10" s="67">
        <v>1</v>
      </c>
      <c r="B10" s="67" t="s">
        <v>239</v>
      </c>
      <c r="C10" s="75" t="s">
        <v>240</v>
      </c>
      <c r="D10" s="67" t="s">
        <v>58</v>
      </c>
      <c r="E10" s="67"/>
      <c r="F10" s="67"/>
      <c r="G10" s="67">
        <v>5</v>
      </c>
      <c r="H10" s="67"/>
      <c r="I10" s="67"/>
      <c r="J10" s="67"/>
      <c r="K10" s="67">
        <v>5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>
        <f t="shared" si="0"/>
        <v>10</v>
      </c>
      <c r="Y10" s="117">
        <v>156.9</v>
      </c>
      <c r="Z10" s="67"/>
      <c r="AA10" s="69">
        <f t="shared" si="1"/>
        <v>166.9</v>
      </c>
      <c r="AB10" s="67"/>
      <c r="AC10" s="67">
        <f t="shared" si="2"/>
        <v>1</v>
      </c>
      <c r="AD10" s="67" t="str">
        <f t="shared" si="3"/>
        <v>Wintgens Andreas</v>
      </c>
      <c r="AE10" s="67"/>
      <c r="AF10" s="67"/>
      <c r="AG10" s="67"/>
      <c r="AH10" s="67">
        <v>5</v>
      </c>
      <c r="AI10" s="67">
        <v>5</v>
      </c>
      <c r="AJ10" s="67"/>
      <c r="AK10" s="67">
        <v>5</v>
      </c>
      <c r="AL10" s="67"/>
      <c r="AM10" s="67"/>
      <c r="AN10" s="67"/>
      <c r="AO10" s="67"/>
      <c r="AP10" s="67">
        <v>5</v>
      </c>
      <c r="AQ10" s="67"/>
      <c r="AR10" s="67"/>
      <c r="AS10" s="67"/>
      <c r="AT10" s="67"/>
      <c r="AU10" s="67"/>
      <c r="AV10" s="67"/>
      <c r="AW10" s="67"/>
      <c r="AX10" s="67">
        <f t="shared" si="4"/>
        <v>20</v>
      </c>
      <c r="AY10" s="69">
        <v>152.29</v>
      </c>
      <c r="AZ10" s="67"/>
      <c r="BA10" s="69">
        <f t="shared" si="5"/>
        <v>172.29</v>
      </c>
      <c r="BB10" s="70">
        <f t="shared" si="6"/>
        <v>339.19</v>
      </c>
      <c r="BC10" s="92">
        <v>7</v>
      </c>
      <c r="BD10" s="72">
        <v>150</v>
      </c>
    </row>
    <row r="11" spans="1:56" ht="12.75">
      <c r="A11" s="74">
        <v>7</v>
      </c>
      <c r="B11" s="75" t="s">
        <v>78</v>
      </c>
      <c r="C11" s="75" t="s">
        <v>79</v>
      </c>
      <c r="D11" s="74" t="s">
        <v>72</v>
      </c>
      <c r="E11" s="76"/>
      <c r="F11" s="76"/>
      <c r="G11" s="76"/>
      <c r="H11" s="76"/>
      <c r="I11" s="76"/>
      <c r="J11" s="76"/>
      <c r="K11" s="76"/>
      <c r="L11" s="76">
        <v>5</v>
      </c>
      <c r="M11" s="76">
        <v>5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67">
        <f t="shared" si="0"/>
        <v>10</v>
      </c>
      <c r="Y11" s="117">
        <v>168.82</v>
      </c>
      <c r="Z11" s="67"/>
      <c r="AA11" s="69">
        <f t="shared" si="1"/>
        <v>178.82</v>
      </c>
      <c r="AB11" s="67"/>
      <c r="AC11" s="67">
        <f t="shared" si="2"/>
        <v>7</v>
      </c>
      <c r="AD11" s="125" t="str">
        <f t="shared" si="3"/>
        <v>Peters Dennis</v>
      </c>
      <c r="AE11" s="76"/>
      <c r="AF11" s="76">
        <v>5</v>
      </c>
      <c r="AG11" s="76"/>
      <c r="AH11" s="76"/>
      <c r="AI11" s="76"/>
      <c r="AJ11" s="76"/>
      <c r="AK11" s="76"/>
      <c r="AL11" s="76"/>
      <c r="AM11" s="76"/>
      <c r="AN11" s="76"/>
      <c r="AO11" s="76"/>
      <c r="AP11" s="76">
        <v>5</v>
      </c>
      <c r="AQ11" s="76"/>
      <c r="AR11" s="76"/>
      <c r="AS11" s="76"/>
      <c r="AT11" s="76"/>
      <c r="AU11" s="76"/>
      <c r="AV11" s="76"/>
      <c r="AW11" s="76"/>
      <c r="AX11" s="67">
        <f t="shared" si="4"/>
        <v>10</v>
      </c>
      <c r="AY11" s="69">
        <v>161.56</v>
      </c>
      <c r="AZ11" s="67"/>
      <c r="BA11" s="69">
        <f t="shared" si="5"/>
        <v>171.56</v>
      </c>
      <c r="BB11" s="70">
        <f t="shared" si="6"/>
        <v>350.38</v>
      </c>
      <c r="BC11" s="92">
        <v>8</v>
      </c>
      <c r="BD11" s="72">
        <v>150</v>
      </c>
    </row>
    <row r="12" spans="1:55" ht="12.75">
      <c r="A12" s="67"/>
      <c r="B12" s="73"/>
      <c r="C12" s="73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>
        <f t="shared" si="0"/>
        <v>0</v>
      </c>
      <c r="Y12" s="117"/>
      <c r="Z12" s="67"/>
      <c r="AA12" s="69">
        <f t="shared" si="1"/>
        <v>0</v>
      </c>
      <c r="AB12" s="67"/>
      <c r="AC12" s="67">
        <f t="shared" si="2"/>
        <v>0</v>
      </c>
      <c r="AD12" s="67">
        <f t="shared" si="3"/>
        <v>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>
        <f t="shared" si="4"/>
        <v>0</v>
      </c>
      <c r="AY12" s="69"/>
      <c r="AZ12" s="67"/>
      <c r="BA12" s="69">
        <f t="shared" si="5"/>
        <v>0</v>
      </c>
      <c r="BB12" s="70">
        <f t="shared" si="6"/>
        <v>0</v>
      </c>
      <c r="BC12" s="92">
        <v>9</v>
      </c>
    </row>
    <row r="13" spans="1:55" ht="12.75">
      <c r="A13" s="78"/>
      <c r="B13" s="79"/>
      <c r="C13" s="79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67">
        <f t="shared" si="0"/>
        <v>0</v>
      </c>
      <c r="Y13" s="118"/>
      <c r="Z13" s="78"/>
      <c r="AA13" s="69">
        <f t="shared" si="1"/>
        <v>0</v>
      </c>
      <c r="AB13" s="67"/>
      <c r="AC13" s="67">
        <f t="shared" si="2"/>
        <v>0</v>
      </c>
      <c r="AD13" s="67">
        <f t="shared" si="3"/>
        <v>0</v>
      </c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67">
        <f t="shared" si="4"/>
        <v>0</v>
      </c>
      <c r="AY13" s="80"/>
      <c r="AZ13" s="78"/>
      <c r="BA13" s="69">
        <f t="shared" si="5"/>
        <v>0</v>
      </c>
      <c r="BB13" s="70">
        <f t="shared" si="6"/>
        <v>0</v>
      </c>
      <c r="BC13" s="92">
        <v>10</v>
      </c>
    </row>
    <row r="14" spans="1:55" ht="12.75">
      <c r="A14" s="67"/>
      <c r="B14" s="73"/>
      <c r="C14" s="73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>
        <f t="shared" si="0"/>
        <v>0</v>
      </c>
      <c r="Y14" s="117"/>
      <c r="Z14" s="67"/>
      <c r="AA14" s="69">
        <f t="shared" si="1"/>
        <v>0</v>
      </c>
      <c r="AB14" s="67"/>
      <c r="AC14" s="67">
        <f t="shared" si="2"/>
        <v>0</v>
      </c>
      <c r="AD14" s="67">
        <f t="shared" si="3"/>
        <v>0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>
        <f t="shared" si="4"/>
        <v>0</v>
      </c>
      <c r="AY14" s="69"/>
      <c r="AZ14" s="67"/>
      <c r="BA14" s="69">
        <f t="shared" si="5"/>
        <v>0</v>
      </c>
      <c r="BB14" s="70">
        <f t="shared" si="6"/>
        <v>0</v>
      </c>
      <c r="BC14" s="77"/>
    </row>
    <row r="15" spans="1:55" ht="12.75">
      <c r="A15" s="74"/>
      <c r="B15" s="74"/>
      <c r="C15" s="74"/>
      <c r="D15" s="7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81"/>
      <c r="R15" s="81"/>
      <c r="S15" s="81"/>
      <c r="T15" s="81"/>
      <c r="U15" s="81"/>
      <c r="V15" s="81"/>
      <c r="W15" s="76"/>
      <c r="X15" s="67">
        <f t="shared" si="0"/>
        <v>0</v>
      </c>
      <c r="Y15" s="113"/>
      <c r="Z15" s="68"/>
      <c r="AA15" s="69">
        <f t="shared" si="1"/>
        <v>0</v>
      </c>
      <c r="AB15" s="67"/>
      <c r="AC15" s="67">
        <f t="shared" si="2"/>
        <v>0</v>
      </c>
      <c r="AD15" s="67">
        <f t="shared" si="3"/>
        <v>0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67">
        <f t="shared" si="4"/>
        <v>0</v>
      </c>
      <c r="AY15" s="69"/>
      <c r="AZ15" s="67"/>
      <c r="BA15" s="69">
        <f t="shared" si="5"/>
        <v>0</v>
      </c>
      <c r="BB15" s="82">
        <f t="shared" si="6"/>
        <v>0</v>
      </c>
      <c r="BC15" s="77"/>
    </row>
    <row r="16" spans="51:55" ht="12.75">
      <c r="AY16" s="83"/>
      <c r="BA16" s="83"/>
      <c r="BB16" s="83"/>
      <c r="BC16" s="84"/>
    </row>
    <row r="20" spans="1:56" ht="12.75">
      <c r="A20" s="3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 t="s">
        <v>22</v>
      </c>
      <c r="Y20" s="114" t="s">
        <v>23</v>
      </c>
      <c r="Z20" s="41" t="s">
        <v>254</v>
      </c>
      <c r="AA20" s="45" t="s">
        <v>25</v>
      </c>
      <c r="AB20" s="42"/>
      <c r="AC20" s="42"/>
      <c r="AD20" s="43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1" t="s">
        <v>22</v>
      </c>
      <c r="AY20" s="44" t="s">
        <v>23</v>
      </c>
      <c r="AZ20" s="41" t="s">
        <v>254</v>
      </c>
      <c r="BA20" s="45" t="s">
        <v>25</v>
      </c>
      <c r="BB20" s="46" t="s">
        <v>26</v>
      </c>
      <c r="BC20" s="47"/>
      <c r="BD20" s="48" t="s">
        <v>27</v>
      </c>
    </row>
    <row r="21" spans="1:56" ht="12.75">
      <c r="A21" s="49" t="s">
        <v>39</v>
      </c>
      <c r="B21" s="50"/>
      <c r="C21" s="51"/>
      <c r="D21" s="51"/>
      <c r="E21" s="52" t="s">
        <v>6</v>
      </c>
      <c r="F21" s="5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4" t="s">
        <v>29</v>
      </c>
      <c r="Y21" s="115" t="s">
        <v>30</v>
      </c>
      <c r="Z21" s="54" t="s">
        <v>255</v>
      </c>
      <c r="AA21" s="57" t="s">
        <v>32</v>
      </c>
      <c r="AB21" s="55"/>
      <c r="AC21" s="52" t="str">
        <f>A21</f>
        <v>Rubriek Vierspan pony's</v>
      </c>
      <c r="AD21" s="50"/>
      <c r="AE21" s="52" t="s">
        <v>10</v>
      </c>
      <c r="AF21" s="53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4" t="s">
        <v>29</v>
      </c>
      <c r="AY21" s="56" t="s">
        <v>30</v>
      </c>
      <c r="AZ21" s="54" t="s">
        <v>255</v>
      </c>
      <c r="BA21" s="57" t="s">
        <v>32</v>
      </c>
      <c r="BB21" s="58" t="s">
        <v>29</v>
      </c>
      <c r="BC21" s="59"/>
      <c r="BD21" s="48" t="s">
        <v>33</v>
      </c>
    </row>
    <row r="22" spans="1:55" ht="12.75">
      <c r="A22" s="60" t="s">
        <v>34</v>
      </c>
      <c r="B22" s="60" t="s">
        <v>12</v>
      </c>
      <c r="C22" s="60" t="s">
        <v>4</v>
      </c>
      <c r="D22" s="60" t="s">
        <v>35</v>
      </c>
      <c r="E22" s="86">
        <v>1</v>
      </c>
      <c r="F22" s="86">
        <v>2</v>
      </c>
      <c r="G22" s="86">
        <v>3</v>
      </c>
      <c r="H22" s="86" t="s">
        <v>253</v>
      </c>
      <c r="I22" s="86" t="s">
        <v>242</v>
      </c>
      <c r="J22" s="86" t="s">
        <v>243</v>
      </c>
      <c r="K22" s="86" t="s">
        <v>244</v>
      </c>
      <c r="L22" s="86" t="s">
        <v>245</v>
      </c>
      <c r="M22" s="86">
        <v>5</v>
      </c>
      <c r="N22" s="86">
        <v>6</v>
      </c>
      <c r="O22" s="86">
        <v>7</v>
      </c>
      <c r="P22" s="86" t="s">
        <v>246</v>
      </c>
      <c r="Q22" s="86" t="s">
        <v>242</v>
      </c>
      <c r="R22" s="86" t="s">
        <v>243</v>
      </c>
      <c r="S22" s="86" t="s">
        <v>244</v>
      </c>
      <c r="T22" s="86">
        <v>9</v>
      </c>
      <c r="U22" s="86">
        <v>10</v>
      </c>
      <c r="V22" s="85"/>
      <c r="W22" s="85"/>
      <c r="X22" s="49"/>
      <c r="Y22" s="116" t="s">
        <v>18</v>
      </c>
      <c r="Z22" s="49" t="s">
        <v>256</v>
      </c>
      <c r="AA22" s="64" t="s">
        <v>37</v>
      </c>
      <c r="AB22" s="50"/>
      <c r="AC22" s="63" t="s">
        <v>34</v>
      </c>
      <c r="AD22" s="60" t="s">
        <v>12</v>
      </c>
      <c r="AE22" s="86">
        <v>1</v>
      </c>
      <c r="AF22" s="86">
        <v>2</v>
      </c>
      <c r="AG22" s="86">
        <v>3</v>
      </c>
      <c r="AH22" s="86" t="s">
        <v>253</v>
      </c>
      <c r="AI22" s="86" t="s">
        <v>242</v>
      </c>
      <c r="AJ22" s="86" t="s">
        <v>243</v>
      </c>
      <c r="AK22" s="86" t="s">
        <v>244</v>
      </c>
      <c r="AL22" s="86" t="s">
        <v>245</v>
      </c>
      <c r="AM22" s="86">
        <v>5</v>
      </c>
      <c r="AN22" s="86">
        <v>6</v>
      </c>
      <c r="AO22" s="86">
        <v>7</v>
      </c>
      <c r="AP22" s="86" t="s">
        <v>246</v>
      </c>
      <c r="AQ22" s="86" t="s">
        <v>242</v>
      </c>
      <c r="AR22" s="86" t="s">
        <v>243</v>
      </c>
      <c r="AS22" s="86" t="s">
        <v>244</v>
      </c>
      <c r="AT22" s="86">
        <v>9</v>
      </c>
      <c r="AU22" s="86">
        <v>10</v>
      </c>
      <c r="AV22" s="85"/>
      <c r="AW22" s="85"/>
      <c r="AX22" s="49" t="s">
        <v>17</v>
      </c>
      <c r="AY22" s="64" t="s">
        <v>18</v>
      </c>
      <c r="AZ22" s="49" t="s">
        <v>256</v>
      </c>
      <c r="BA22" s="64" t="s">
        <v>38</v>
      </c>
      <c r="BB22" s="65" t="s">
        <v>21</v>
      </c>
      <c r="BC22" s="66"/>
    </row>
    <row r="23" spans="1:56" ht="12.75">
      <c r="A23" s="74">
        <v>1</v>
      </c>
      <c r="B23" s="75" t="s">
        <v>70</v>
      </c>
      <c r="C23" s="75" t="s">
        <v>71</v>
      </c>
      <c r="D23" s="74" t="s">
        <v>72</v>
      </c>
      <c r="E23" s="76"/>
      <c r="F23" s="76"/>
      <c r="G23" s="76"/>
      <c r="H23" s="76">
        <v>5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67">
        <f aca="true" t="shared" si="7" ref="X23:X34">SUM(E23:W23)</f>
        <v>5</v>
      </c>
      <c r="Y23" s="117">
        <v>112.93</v>
      </c>
      <c r="Z23" s="67"/>
      <c r="AA23" s="69">
        <f aca="true" t="shared" si="8" ref="AA23:AA34">X23+Y23+Z23</f>
        <v>117.93</v>
      </c>
      <c r="AB23" s="67"/>
      <c r="AC23" s="67">
        <f aca="true" t="shared" si="9" ref="AC23:AC34">A23</f>
        <v>1</v>
      </c>
      <c r="AD23" s="67" t="str">
        <f aca="true" t="shared" si="10" ref="AD23:AD34">B23</f>
        <v>Hammink Marijke</v>
      </c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>
        <v>5</v>
      </c>
      <c r="AU23" s="76"/>
      <c r="AV23" s="76"/>
      <c r="AW23" s="76"/>
      <c r="AX23" s="67">
        <f aca="true" t="shared" si="11" ref="AX23:AX34">SUM(AE23:AW23)</f>
        <v>5</v>
      </c>
      <c r="AY23" s="69">
        <v>112.56</v>
      </c>
      <c r="AZ23" s="67"/>
      <c r="BA23" s="69">
        <f aca="true" t="shared" si="12" ref="BA23:BA34">AX23+AY23+AZ23</f>
        <v>117.56</v>
      </c>
      <c r="BB23" s="70">
        <f aca="true" t="shared" si="13" ref="BB23:BB31">AA23+BA23</f>
        <v>235.49</v>
      </c>
      <c r="BC23" s="88">
        <v>1</v>
      </c>
      <c r="BD23" s="72">
        <v>300</v>
      </c>
    </row>
    <row r="24" spans="1:56" ht="12.75">
      <c r="A24" s="67">
        <v>8</v>
      </c>
      <c r="B24" s="67" t="s">
        <v>183</v>
      </c>
      <c r="C24" s="73" t="s">
        <v>210</v>
      </c>
      <c r="D24" s="67" t="s">
        <v>58</v>
      </c>
      <c r="E24" s="67"/>
      <c r="F24" s="67"/>
      <c r="G24" s="67"/>
      <c r="H24" s="67"/>
      <c r="I24" s="67">
        <v>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>
        <f t="shared" si="7"/>
        <v>5</v>
      </c>
      <c r="Y24" s="117">
        <v>117.87</v>
      </c>
      <c r="Z24" s="67"/>
      <c r="AA24" s="69">
        <f t="shared" si="8"/>
        <v>122.87</v>
      </c>
      <c r="AB24" s="67"/>
      <c r="AC24" s="67">
        <f t="shared" si="9"/>
        <v>8</v>
      </c>
      <c r="AD24" s="67" t="str">
        <f t="shared" si="10"/>
        <v>Schneiders Daniel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>
        <f t="shared" si="11"/>
        <v>0</v>
      </c>
      <c r="AY24" s="69">
        <v>115.15</v>
      </c>
      <c r="AZ24" s="67"/>
      <c r="BA24" s="69">
        <f t="shared" si="12"/>
        <v>115.15</v>
      </c>
      <c r="BB24" s="70">
        <f t="shared" si="13"/>
        <v>238.02</v>
      </c>
      <c r="BC24" s="89">
        <v>2</v>
      </c>
      <c r="BD24" s="72">
        <v>200</v>
      </c>
    </row>
    <row r="25" spans="1:56" ht="12.75">
      <c r="A25" s="67">
        <v>9</v>
      </c>
      <c r="B25" s="67" t="s">
        <v>88</v>
      </c>
      <c r="C25" s="67" t="s">
        <v>89</v>
      </c>
      <c r="D25" s="67" t="s">
        <v>72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>
        <f t="shared" si="7"/>
        <v>0</v>
      </c>
      <c r="Y25" s="117">
        <v>124.95</v>
      </c>
      <c r="Z25" s="67"/>
      <c r="AA25" s="69">
        <f t="shared" si="8"/>
        <v>124.95</v>
      </c>
      <c r="AB25" s="67"/>
      <c r="AC25" s="67">
        <f t="shared" si="9"/>
        <v>9</v>
      </c>
      <c r="AD25" s="67" t="str">
        <f t="shared" si="10"/>
        <v>v.d. Kamp sr.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>
        <f t="shared" si="11"/>
        <v>0</v>
      </c>
      <c r="AY25" s="69">
        <v>122.44</v>
      </c>
      <c r="AZ25" s="67"/>
      <c r="BA25" s="69">
        <f t="shared" si="12"/>
        <v>122.44</v>
      </c>
      <c r="BB25" s="70">
        <f t="shared" si="13"/>
        <v>247.39</v>
      </c>
      <c r="BC25" s="90">
        <v>3</v>
      </c>
      <c r="BD25" s="72">
        <v>150</v>
      </c>
    </row>
    <row r="26" spans="1:56" ht="12.75">
      <c r="A26" s="67">
        <v>2</v>
      </c>
      <c r="B26" s="67" t="s">
        <v>185</v>
      </c>
      <c r="C26" s="73" t="s">
        <v>209</v>
      </c>
      <c r="D26" s="67" t="s">
        <v>58</v>
      </c>
      <c r="E26" s="67"/>
      <c r="F26" s="67"/>
      <c r="G26" s="67">
        <v>5</v>
      </c>
      <c r="H26" s="67"/>
      <c r="I26" s="67"/>
      <c r="J26" s="67"/>
      <c r="K26" s="67"/>
      <c r="L26" s="67"/>
      <c r="M26" s="67"/>
      <c r="N26" s="67">
        <v>5</v>
      </c>
      <c r="O26" s="67"/>
      <c r="P26" s="67"/>
      <c r="Q26" s="67"/>
      <c r="R26" s="67"/>
      <c r="S26" s="67"/>
      <c r="T26" s="67"/>
      <c r="U26" s="67">
        <v>5</v>
      </c>
      <c r="V26" s="67"/>
      <c r="W26" s="67"/>
      <c r="X26" s="67">
        <f t="shared" si="7"/>
        <v>15</v>
      </c>
      <c r="Y26" s="117">
        <v>126.76</v>
      </c>
      <c r="Z26" s="67"/>
      <c r="AA26" s="69">
        <f t="shared" si="8"/>
        <v>141.76</v>
      </c>
      <c r="AB26" s="67"/>
      <c r="AC26" s="67">
        <f t="shared" si="9"/>
        <v>2</v>
      </c>
      <c r="AD26" s="67" t="str">
        <f t="shared" si="10"/>
        <v>Bügener Michael</v>
      </c>
      <c r="AE26" s="67"/>
      <c r="AF26" s="67"/>
      <c r="AG26" s="67">
        <v>5</v>
      </c>
      <c r="AH26" s="67"/>
      <c r="AI26" s="67">
        <v>5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>
        <f t="shared" si="11"/>
        <v>10</v>
      </c>
      <c r="AY26" s="69">
        <v>125.46</v>
      </c>
      <c r="AZ26" s="67"/>
      <c r="BA26" s="69">
        <f t="shared" si="12"/>
        <v>135.45999999999998</v>
      </c>
      <c r="BB26" s="70">
        <f t="shared" si="13"/>
        <v>277.21999999999997</v>
      </c>
      <c r="BC26" s="91">
        <v>4</v>
      </c>
      <c r="BD26" s="72">
        <v>100</v>
      </c>
    </row>
    <row r="27" spans="1:56" ht="12.75">
      <c r="A27" s="67">
        <v>6</v>
      </c>
      <c r="B27" s="67" t="s">
        <v>184</v>
      </c>
      <c r="C27" s="67" t="s">
        <v>210</v>
      </c>
      <c r="D27" s="67" t="s">
        <v>58</v>
      </c>
      <c r="E27" s="67"/>
      <c r="F27" s="67"/>
      <c r="G27" s="67"/>
      <c r="H27" s="67"/>
      <c r="I27" s="67">
        <v>5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>
        <v>5</v>
      </c>
      <c r="V27" s="67"/>
      <c r="W27" s="67"/>
      <c r="X27" s="67">
        <f t="shared" si="7"/>
        <v>10</v>
      </c>
      <c r="Y27" s="117">
        <v>150</v>
      </c>
      <c r="Z27" s="67"/>
      <c r="AA27" s="69">
        <f t="shared" si="8"/>
        <v>160</v>
      </c>
      <c r="AB27" s="67"/>
      <c r="AC27" s="67">
        <f t="shared" si="9"/>
        <v>6</v>
      </c>
      <c r="AD27" s="67" t="str">
        <f t="shared" si="10"/>
        <v>Walter Jaqueline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>
        <f t="shared" si="11"/>
        <v>0</v>
      </c>
      <c r="AY27" s="69">
        <v>139.47</v>
      </c>
      <c r="AZ27" s="67"/>
      <c r="BA27" s="69">
        <f t="shared" si="12"/>
        <v>139.47</v>
      </c>
      <c r="BB27" s="70">
        <f t="shared" si="13"/>
        <v>299.47</v>
      </c>
      <c r="BC27" s="92">
        <v>5</v>
      </c>
      <c r="BD27" s="72">
        <v>100</v>
      </c>
    </row>
    <row r="28" spans="1:56" ht="12.75">
      <c r="A28" s="67">
        <v>7</v>
      </c>
      <c r="B28" s="67" t="s">
        <v>56</v>
      </c>
      <c r="C28" s="67" t="s">
        <v>57</v>
      </c>
      <c r="D28" s="67" t="s">
        <v>58</v>
      </c>
      <c r="E28" s="67"/>
      <c r="F28" s="67"/>
      <c r="G28" s="67"/>
      <c r="H28" s="67"/>
      <c r="I28" s="67"/>
      <c r="J28" s="67"/>
      <c r="K28" s="67"/>
      <c r="L28" s="67"/>
      <c r="M28" s="67">
        <v>5</v>
      </c>
      <c r="N28" s="68"/>
      <c r="O28" s="67"/>
      <c r="P28" s="67"/>
      <c r="Q28" s="67"/>
      <c r="R28" s="67"/>
      <c r="S28" s="67"/>
      <c r="T28" s="67"/>
      <c r="U28" s="67"/>
      <c r="V28" s="67"/>
      <c r="W28" s="67"/>
      <c r="X28" s="67">
        <f t="shared" si="7"/>
        <v>5</v>
      </c>
      <c r="Y28" s="117">
        <v>147.9</v>
      </c>
      <c r="Z28" s="68"/>
      <c r="AA28" s="69">
        <f t="shared" si="8"/>
        <v>152.9</v>
      </c>
      <c r="AB28" s="67"/>
      <c r="AC28" s="67">
        <f t="shared" si="9"/>
        <v>7</v>
      </c>
      <c r="AD28" s="67" t="str">
        <f t="shared" si="10"/>
        <v>Wanstrath Karl Heinz</v>
      </c>
      <c r="AE28" s="67"/>
      <c r="AF28" s="67">
        <v>5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>
        <f t="shared" si="11"/>
        <v>5</v>
      </c>
      <c r="AY28" s="69">
        <v>145.84</v>
      </c>
      <c r="AZ28" s="67"/>
      <c r="BA28" s="69">
        <f t="shared" si="12"/>
        <v>150.84</v>
      </c>
      <c r="BB28" s="70">
        <f t="shared" si="13"/>
        <v>303.74</v>
      </c>
      <c r="BC28" s="92">
        <v>6</v>
      </c>
      <c r="BD28" s="72">
        <v>100</v>
      </c>
    </row>
    <row r="29" spans="1:56" ht="12.75">
      <c r="A29" s="67">
        <v>3</v>
      </c>
      <c r="B29" s="73" t="s">
        <v>97</v>
      </c>
      <c r="C29" s="73" t="s">
        <v>96</v>
      </c>
      <c r="D29" s="67" t="s">
        <v>58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>
        <f t="shared" si="7"/>
        <v>0</v>
      </c>
      <c r="Y29" s="117">
        <v>158.55</v>
      </c>
      <c r="Z29" s="67"/>
      <c r="AA29" s="69">
        <f t="shared" si="8"/>
        <v>158.55</v>
      </c>
      <c r="AB29" s="67"/>
      <c r="AC29" s="67">
        <f t="shared" si="9"/>
        <v>3</v>
      </c>
      <c r="AD29" s="67" t="str">
        <f t="shared" si="10"/>
        <v>Coper Herbert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>
        <v>5</v>
      </c>
      <c r="AU29" s="67"/>
      <c r="AV29" s="67"/>
      <c r="AW29" s="67"/>
      <c r="AX29" s="67">
        <f t="shared" si="11"/>
        <v>5</v>
      </c>
      <c r="AY29" s="69">
        <v>149.72</v>
      </c>
      <c r="AZ29" s="67"/>
      <c r="BA29" s="69">
        <f t="shared" si="12"/>
        <v>154.72</v>
      </c>
      <c r="BB29" s="70">
        <f t="shared" si="13"/>
        <v>313.27</v>
      </c>
      <c r="BC29" s="92">
        <v>7</v>
      </c>
      <c r="BD29" s="72">
        <v>100</v>
      </c>
    </row>
    <row r="30" spans="1:56" ht="12.75">
      <c r="A30" s="67">
        <v>5</v>
      </c>
      <c r="B30" s="73" t="s">
        <v>66</v>
      </c>
      <c r="C30" s="73" t="s">
        <v>64</v>
      </c>
      <c r="D30" s="67" t="s">
        <v>65</v>
      </c>
      <c r="E30" s="67"/>
      <c r="F30" s="67">
        <v>5</v>
      </c>
      <c r="G30" s="67">
        <v>5</v>
      </c>
      <c r="H30" s="67"/>
      <c r="I30" s="67">
        <v>5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>
        <f t="shared" si="7"/>
        <v>15</v>
      </c>
      <c r="Y30" s="117">
        <v>152.04</v>
      </c>
      <c r="Z30" s="67"/>
      <c r="AA30" s="69">
        <f t="shared" si="8"/>
        <v>167.04</v>
      </c>
      <c r="AB30" s="67"/>
      <c r="AC30" s="67">
        <f t="shared" si="9"/>
        <v>5</v>
      </c>
      <c r="AD30" s="67" t="str">
        <f t="shared" si="10"/>
        <v>Mulder Eric</v>
      </c>
      <c r="AE30" s="67"/>
      <c r="AF30" s="67"/>
      <c r="AG30" s="67"/>
      <c r="AH30" s="67"/>
      <c r="AI30" s="67"/>
      <c r="AJ30" s="67"/>
      <c r="AK30" s="67">
        <v>5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>
        <v>5</v>
      </c>
      <c r="AV30" s="67"/>
      <c r="AW30" s="67"/>
      <c r="AX30" s="67">
        <f t="shared" si="11"/>
        <v>10</v>
      </c>
      <c r="AY30" s="69">
        <v>148.2</v>
      </c>
      <c r="AZ30" s="67"/>
      <c r="BA30" s="69">
        <f t="shared" si="12"/>
        <v>158.2</v>
      </c>
      <c r="BB30" s="70">
        <f t="shared" si="13"/>
        <v>325.24</v>
      </c>
      <c r="BC30" s="92">
        <v>8</v>
      </c>
      <c r="BD30" s="72">
        <v>100</v>
      </c>
    </row>
    <row r="31" spans="1:56" ht="12.75">
      <c r="A31" s="67">
        <v>4</v>
      </c>
      <c r="B31" s="67" t="s">
        <v>212</v>
      </c>
      <c r="C31" s="73" t="s">
        <v>211</v>
      </c>
      <c r="D31" s="67" t="s">
        <v>58</v>
      </c>
      <c r="E31" s="67"/>
      <c r="F31" s="67"/>
      <c r="G31" s="67"/>
      <c r="H31" s="67"/>
      <c r="I31" s="67">
        <v>5</v>
      </c>
      <c r="J31" s="67">
        <v>5</v>
      </c>
      <c r="K31" s="67">
        <v>5</v>
      </c>
      <c r="L31" s="67"/>
      <c r="M31" s="67"/>
      <c r="N31" s="67">
        <v>5</v>
      </c>
      <c r="O31" s="67"/>
      <c r="P31" s="67"/>
      <c r="Q31" s="67"/>
      <c r="R31" s="67"/>
      <c r="S31" s="67"/>
      <c r="T31" s="67"/>
      <c r="U31" s="67">
        <v>5</v>
      </c>
      <c r="V31" s="67"/>
      <c r="W31" s="67"/>
      <c r="X31" s="67">
        <f t="shared" si="7"/>
        <v>25</v>
      </c>
      <c r="Y31" s="117">
        <v>156.94</v>
      </c>
      <c r="Z31" s="67"/>
      <c r="AA31" s="69">
        <f t="shared" si="8"/>
        <v>181.94</v>
      </c>
      <c r="AB31" s="67"/>
      <c r="AC31" s="67">
        <f t="shared" si="9"/>
        <v>4</v>
      </c>
      <c r="AD31" s="67" t="str">
        <f t="shared" si="10"/>
        <v>Dangel Korbinian</v>
      </c>
      <c r="AE31" s="67"/>
      <c r="AF31" s="67"/>
      <c r="AG31" s="67"/>
      <c r="AH31" s="67">
        <v>5</v>
      </c>
      <c r="AI31" s="67">
        <v>5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>
        <v>5</v>
      </c>
      <c r="AV31" s="67"/>
      <c r="AW31" s="67"/>
      <c r="AX31" s="67">
        <f t="shared" si="11"/>
        <v>15</v>
      </c>
      <c r="AY31" s="69">
        <v>186.19</v>
      </c>
      <c r="AZ31" s="67">
        <v>10</v>
      </c>
      <c r="BA31" s="69">
        <f t="shared" si="12"/>
        <v>211.19</v>
      </c>
      <c r="BB31" s="70">
        <f t="shared" si="13"/>
        <v>393.13</v>
      </c>
      <c r="BC31" s="92">
        <v>9</v>
      </c>
      <c r="BD31" s="72">
        <v>100</v>
      </c>
    </row>
    <row r="32" spans="1:56" ht="12.75">
      <c r="A32" s="78">
        <v>10</v>
      </c>
      <c r="B32" s="75" t="s">
        <v>152</v>
      </c>
      <c r="C32" s="112" t="s">
        <v>153</v>
      </c>
      <c r="D32" s="78" t="s">
        <v>58</v>
      </c>
      <c r="E32" s="78"/>
      <c r="F32" s="78">
        <v>5</v>
      </c>
      <c r="G32" s="78"/>
      <c r="H32" s="78"/>
      <c r="I32" s="78"/>
      <c r="J32" s="78">
        <v>5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>
        <v>5</v>
      </c>
      <c r="V32" s="78"/>
      <c r="W32" s="78"/>
      <c r="X32" s="67">
        <f t="shared" si="7"/>
        <v>15</v>
      </c>
      <c r="Y32" s="118">
        <v>239.25</v>
      </c>
      <c r="Z32" s="78">
        <v>1000</v>
      </c>
      <c r="AA32" s="69">
        <f t="shared" si="8"/>
        <v>1254.25</v>
      </c>
      <c r="AB32" s="67"/>
      <c r="AC32" s="67">
        <f t="shared" si="9"/>
        <v>10</v>
      </c>
      <c r="AD32" s="67" t="str">
        <f t="shared" si="10"/>
        <v>Völker Judith</v>
      </c>
      <c r="AE32" s="78"/>
      <c r="AF32" s="78"/>
      <c r="AG32" s="78">
        <v>5</v>
      </c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67">
        <f t="shared" si="11"/>
        <v>5</v>
      </c>
      <c r="AY32" s="80">
        <v>235.11</v>
      </c>
      <c r="AZ32" s="78"/>
      <c r="BA32" s="69">
        <f t="shared" si="12"/>
        <v>240.11</v>
      </c>
      <c r="BB32" s="122" t="s">
        <v>257</v>
      </c>
      <c r="BC32" s="92">
        <v>10</v>
      </c>
      <c r="BD32" s="72">
        <v>100</v>
      </c>
    </row>
    <row r="33" spans="1:55" ht="12.75">
      <c r="A33" s="67"/>
      <c r="B33" s="73"/>
      <c r="C33" s="73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>
        <f t="shared" si="7"/>
        <v>0</v>
      </c>
      <c r="Y33" s="117"/>
      <c r="Z33" s="67"/>
      <c r="AA33" s="69">
        <f t="shared" si="8"/>
        <v>0</v>
      </c>
      <c r="AB33" s="67"/>
      <c r="AC33" s="67">
        <f t="shared" si="9"/>
        <v>0</v>
      </c>
      <c r="AD33" s="67">
        <f t="shared" si="10"/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>
        <f t="shared" si="11"/>
        <v>0</v>
      </c>
      <c r="AY33" s="69"/>
      <c r="AZ33" s="67"/>
      <c r="BA33" s="69">
        <f t="shared" si="12"/>
        <v>0</v>
      </c>
      <c r="BB33" s="70">
        <f>AA33+BA33</f>
        <v>0</v>
      </c>
      <c r="BC33" s="90"/>
    </row>
    <row r="34" spans="1:55" ht="12.75">
      <c r="A34" s="74"/>
      <c r="B34" s="74"/>
      <c r="C34" s="74"/>
      <c r="D34" s="7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81"/>
      <c r="R34" s="81"/>
      <c r="S34" s="81"/>
      <c r="T34" s="81"/>
      <c r="U34" s="81"/>
      <c r="V34" s="81"/>
      <c r="W34" s="76"/>
      <c r="X34" s="67">
        <f t="shared" si="7"/>
        <v>0</v>
      </c>
      <c r="Y34" s="113"/>
      <c r="Z34" s="68"/>
      <c r="AA34" s="69">
        <f t="shared" si="8"/>
        <v>0</v>
      </c>
      <c r="AB34" s="67"/>
      <c r="AC34" s="67">
        <f t="shared" si="9"/>
        <v>0</v>
      </c>
      <c r="AD34" s="67">
        <f t="shared" si="10"/>
        <v>0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67">
        <f t="shared" si="11"/>
        <v>0</v>
      </c>
      <c r="AY34" s="69"/>
      <c r="AZ34" s="67"/>
      <c r="BA34" s="69">
        <f t="shared" si="12"/>
        <v>0</v>
      </c>
      <c r="BB34" s="82">
        <f>AA34+BA34</f>
        <v>0</v>
      </c>
      <c r="BC34" s="90"/>
    </row>
    <row r="35" ht="12.75">
      <c r="BC35" s="90"/>
    </row>
    <row r="36" ht="12.75">
      <c r="BC36" s="90"/>
    </row>
    <row r="37" ht="12.75">
      <c r="BC37" s="90"/>
    </row>
    <row r="38" ht="12.75">
      <c r="BC38" s="90"/>
    </row>
    <row r="39" ht="12.75">
      <c r="BC39" s="90"/>
    </row>
    <row r="40" ht="12.75">
      <c r="BC40" s="90"/>
    </row>
    <row r="41" spans="1:56" ht="12.75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 t="s">
        <v>22</v>
      </c>
      <c r="Y41" s="114" t="s">
        <v>23</v>
      </c>
      <c r="Z41" s="41" t="s">
        <v>254</v>
      </c>
      <c r="AA41" s="45" t="s">
        <v>25</v>
      </c>
      <c r="AB41" s="42"/>
      <c r="AC41" s="42"/>
      <c r="AD41" s="43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1" t="s">
        <v>22</v>
      </c>
      <c r="AY41" s="44" t="s">
        <v>23</v>
      </c>
      <c r="AZ41" s="41" t="s">
        <v>254</v>
      </c>
      <c r="BA41" s="45" t="s">
        <v>25</v>
      </c>
      <c r="BB41" s="46" t="s">
        <v>26</v>
      </c>
      <c r="BC41" s="47"/>
      <c r="BD41" s="48" t="s">
        <v>27</v>
      </c>
    </row>
    <row r="42" spans="1:56" ht="12.75">
      <c r="A42" s="49" t="s">
        <v>40</v>
      </c>
      <c r="B42" s="50"/>
      <c r="C42" s="51"/>
      <c r="D42" s="51"/>
      <c r="E42" s="52" t="s">
        <v>6</v>
      </c>
      <c r="F42" s="53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4" t="s">
        <v>29</v>
      </c>
      <c r="Y42" s="115" t="s">
        <v>30</v>
      </c>
      <c r="Z42" s="54" t="s">
        <v>255</v>
      </c>
      <c r="AA42" s="57" t="s">
        <v>32</v>
      </c>
      <c r="AB42" s="55"/>
      <c r="AC42" s="52" t="str">
        <f>A42</f>
        <v>Rubriek tweespan paarden</v>
      </c>
      <c r="AD42" s="50"/>
      <c r="AE42" s="52" t="s">
        <v>10</v>
      </c>
      <c r="AF42" s="53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4" t="s">
        <v>29</v>
      </c>
      <c r="AY42" s="56" t="s">
        <v>30</v>
      </c>
      <c r="AZ42" s="54" t="s">
        <v>255</v>
      </c>
      <c r="BA42" s="57" t="s">
        <v>32</v>
      </c>
      <c r="BB42" s="58" t="s">
        <v>29</v>
      </c>
      <c r="BC42" s="59"/>
      <c r="BD42" s="48" t="s">
        <v>33</v>
      </c>
    </row>
    <row r="43" spans="1:55" ht="12.75">
      <c r="A43" s="60" t="s">
        <v>34</v>
      </c>
      <c r="B43" s="60" t="s">
        <v>12</v>
      </c>
      <c r="C43" s="60" t="s">
        <v>4</v>
      </c>
      <c r="D43" s="60" t="s">
        <v>35</v>
      </c>
      <c r="E43" s="86">
        <v>1</v>
      </c>
      <c r="F43" s="86">
        <v>2</v>
      </c>
      <c r="G43" s="86">
        <v>3</v>
      </c>
      <c r="H43" s="86" t="s">
        <v>253</v>
      </c>
      <c r="I43" s="86" t="s">
        <v>242</v>
      </c>
      <c r="J43" s="86" t="s">
        <v>243</v>
      </c>
      <c r="K43" s="86" t="s">
        <v>244</v>
      </c>
      <c r="L43" s="86" t="s">
        <v>245</v>
      </c>
      <c r="M43" s="86">
        <v>5</v>
      </c>
      <c r="N43" s="86">
        <v>6</v>
      </c>
      <c r="O43" s="86">
        <v>7</v>
      </c>
      <c r="P43" s="86" t="s">
        <v>246</v>
      </c>
      <c r="Q43" s="86" t="s">
        <v>242</v>
      </c>
      <c r="R43" s="86" t="s">
        <v>243</v>
      </c>
      <c r="S43" s="86" t="s">
        <v>244</v>
      </c>
      <c r="T43" s="86">
        <v>9</v>
      </c>
      <c r="U43" s="86">
        <v>10</v>
      </c>
      <c r="V43" s="85"/>
      <c r="W43" s="85"/>
      <c r="X43" s="49"/>
      <c r="Y43" s="116" t="s">
        <v>18</v>
      </c>
      <c r="Z43" s="49" t="s">
        <v>256</v>
      </c>
      <c r="AA43" s="64" t="s">
        <v>37</v>
      </c>
      <c r="AB43" s="50"/>
      <c r="AC43" s="63" t="s">
        <v>34</v>
      </c>
      <c r="AD43" s="60" t="s">
        <v>12</v>
      </c>
      <c r="AE43" s="86">
        <v>1</v>
      </c>
      <c r="AF43" s="86">
        <v>2</v>
      </c>
      <c r="AG43" s="86">
        <v>3</v>
      </c>
      <c r="AH43" s="86" t="s">
        <v>253</v>
      </c>
      <c r="AI43" s="86" t="s">
        <v>242</v>
      </c>
      <c r="AJ43" s="86" t="s">
        <v>243</v>
      </c>
      <c r="AK43" s="86" t="s">
        <v>244</v>
      </c>
      <c r="AL43" s="86" t="s">
        <v>245</v>
      </c>
      <c r="AM43" s="86">
        <v>5</v>
      </c>
      <c r="AN43" s="86">
        <v>6</v>
      </c>
      <c r="AO43" s="86">
        <v>7</v>
      </c>
      <c r="AP43" s="86" t="s">
        <v>246</v>
      </c>
      <c r="AQ43" s="86" t="s">
        <v>242</v>
      </c>
      <c r="AR43" s="86" t="s">
        <v>243</v>
      </c>
      <c r="AS43" s="86" t="s">
        <v>244</v>
      </c>
      <c r="AT43" s="86">
        <v>9</v>
      </c>
      <c r="AU43" s="86">
        <v>10</v>
      </c>
      <c r="AV43" s="85"/>
      <c r="AW43" s="85"/>
      <c r="AX43" s="49" t="s">
        <v>17</v>
      </c>
      <c r="AY43" s="64" t="s">
        <v>18</v>
      </c>
      <c r="AZ43" s="49" t="s">
        <v>256</v>
      </c>
      <c r="BA43" s="64" t="s">
        <v>38</v>
      </c>
      <c r="BB43" s="65" t="s">
        <v>21</v>
      </c>
      <c r="BC43" s="66"/>
    </row>
    <row r="44" spans="1:56" ht="12.75">
      <c r="A44" s="67">
        <v>5</v>
      </c>
      <c r="B44" s="67" t="s">
        <v>100</v>
      </c>
      <c r="C44" s="67" t="s">
        <v>104</v>
      </c>
      <c r="D44" s="67" t="s">
        <v>72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>
        <f aca="true" t="shared" si="14" ref="X44:X54">SUM(E44:W44)</f>
        <v>0</v>
      </c>
      <c r="Y44" s="117">
        <v>115.73</v>
      </c>
      <c r="Z44" s="67"/>
      <c r="AA44" s="69">
        <f aca="true" t="shared" si="15" ref="AA44:AA54">X44+Y44+Z44</f>
        <v>115.73</v>
      </c>
      <c r="AB44" s="67"/>
      <c r="AC44" s="67">
        <f aca="true" t="shared" si="16" ref="AC44:AC54">A44</f>
        <v>5</v>
      </c>
      <c r="AD44" s="67" t="str">
        <f aca="true" t="shared" si="17" ref="AD44:AD54">B44</f>
        <v>Letteboer Raymond</v>
      </c>
      <c r="AE44" s="67"/>
      <c r="AF44" s="67">
        <v>5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>
        <f aca="true" t="shared" si="18" ref="AX44:AX54">SUM(AE44:AW44)</f>
        <v>5</v>
      </c>
      <c r="AY44" s="69">
        <v>112.77</v>
      </c>
      <c r="AZ44" s="67"/>
      <c r="BA44" s="69">
        <f aca="true" t="shared" si="19" ref="BA44:BA54">AX44+AY44+AZ44</f>
        <v>117.77</v>
      </c>
      <c r="BB44" s="70">
        <f aca="true" t="shared" si="20" ref="BB44:BB54">AA44+BA44</f>
        <v>233.5</v>
      </c>
      <c r="BC44" s="88">
        <v>1</v>
      </c>
      <c r="BD44" s="72">
        <v>200</v>
      </c>
    </row>
    <row r="45" spans="1:56" ht="12.75">
      <c r="A45" s="67">
        <v>4</v>
      </c>
      <c r="B45" s="73" t="s">
        <v>215</v>
      </c>
      <c r="C45" s="73" t="s">
        <v>73</v>
      </c>
      <c r="D45" s="67" t="s">
        <v>72</v>
      </c>
      <c r="E45" s="67"/>
      <c r="F45" s="67">
        <v>5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>
        <f t="shared" si="14"/>
        <v>5</v>
      </c>
      <c r="Y45" s="117">
        <v>116.09</v>
      </c>
      <c r="Z45" s="67"/>
      <c r="AA45" s="69">
        <f t="shared" si="15"/>
        <v>121.09</v>
      </c>
      <c r="AB45" s="67"/>
      <c r="AC45" s="67">
        <f t="shared" si="16"/>
        <v>4</v>
      </c>
      <c r="AD45" s="67" t="str">
        <f t="shared" si="17"/>
        <v>ter Harmsel Antonie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>
        <f t="shared" si="18"/>
        <v>0</v>
      </c>
      <c r="AY45" s="69">
        <v>117.95</v>
      </c>
      <c r="AZ45" s="67"/>
      <c r="BA45" s="69">
        <f t="shared" si="19"/>
        <v>117.95</v>
      </c>
      <c r="BB45" s="70">
        <f t="shared" si="20"/>
        <v>239.04000000000002</v>
      </c>
      <c r="BC45" s="89">
        <v>2</v>
      </c>
      <c r="BD45" s="72">
        <v>100</v>
      </c>
    </row>
    <row r="46" spans="1:56" ht="12.75">
      <c r="A46" s="67">
        <v>9</v>
      </c>
      <c r="B46" s="73" t="s">
        <v>238</v>
      </c>
      <c r="C46" s="73" t="s">
        <v>159</v>
      </c>
      <c r="D46" s="67" t="s">
        <v>72</v>
      </c>
      <c r="E46" s="67"/>
      <c r="F46" s="67"/>
      <c r="G46" s="67"/>
      <c r="H46" s="67"/>
      <c r="I46" s="67"/>
      <c r="J46" s="67"/>
      <c r="K46" s="67"/>
      <c r="L46" s="67"/>
      <c r="M46" s="67"/>
      <c r="N46" s="67">
        <v>5</v>
      </c>
      <c r="O46" s="67"/>
      <c r="P46" s="67"/>
      <c r="Q46" s="67"/>
      <c r="R46" s="67"/>
      <c r="S46" s="67"/>
      <c r="T46" s="67"/>
      <c r="U46" s="67"/>
      <c r="V46" s="67"/>
      <c r="W46" s="67"/>
      <c r="X46" s="67">
        <f t="shared" si="14"/>
        <v>5</v>
      </c>
      <c r="Y46" s="117">
        <v>118.63</v>
      </c>
      <c r="Z46" s="67"/>
      <c r="AA46" s="69">
        <f t="shared" si="15"/>
        <v>123.63</v>
      </c>
      <c r="AB46" s="67"/>
      <c r="AC46" s="67">
        <f t="shared" si="16"/>
        <v>9</v>
      </c>
      <c r="AD46" s="67" t="str">
        <f t="shared" si="17"/>
        <v>Donders Pascal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>
        <f t="shared" si="18"/>
        <v>0</v>
      </c>
      <c r="AY46" s="69">
        <v>116.15</v>
      </c>
      <c r="AZ46" s="67"/>
      <c r="BA46" s="69">
        <f t="shared" si="19"/>
        <v>116.15</v>
      </c>
      <c r="BB46" s="70">
        <f t="shared" si="20"/>
        <v>239.78</v>
      </c>
      <c r="BC46" s="90">
        <v>3</v>
      </c>
      <c r="BD46" s="72">
        <v>50</v>
      </c>
    </row>
    <row r="47" spans="1:56" ht="12.75">
      <c r="A47" s="67">
        <v>7</v>
      </c>
      <c r="B47" s="67" t="s">
        <v>102</v>
      </c>
      <c r="C47" s="67" t="s">
        <v>219</v>
      </c>
      <c r="D47" s="67" t="s">
        <v>72</v>
      </c>
      <c r="E47" s="67"/>
      <c r="F47" s="67"/>
      <c r="G47" s="67"/>
      <c r="H47" s="67"/>
      <c r="I47" s="67"/>
      <c r="J47" s="67"/>
      <c r="K47" s="67"/>
      <c r="L47" s="67"/>
      <c r="M47" s="67">
        <v>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>
        <f t="shared" si="14"/>
        <v>5</v>
      </c>
      <c r="Y47" s="117">
        <v>124.73</v>
      </c>
      <c r="Z47" s="67"/>
      <c r="AA47" s="69">
        <f t="shared" si="15"/>
        <v>129.73000000000002</v>
      </c>
      <c r="AB47" s="67"/>
      <c r="AC47" s="67">
        <f t="shared" si="16"/>
        <v>7</v>
      </c>
      <c r="AD47" s="67" t="str">
        <f t="shared" si="17"/>
        <v>Harink Patrick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>
        <f t="shared" si="18"/>
        <v>0</v>
      </c>
      <c r="AY47" s="69">
        <v>112.89</v>
      </c>
      <c r="AZ47" s="67"/>
      <c r="BA47" s="69">
        <f t="shared" si="19"/>
        <v>112.89</v>
      </c>
      <c r="BB47" s="70">
        <f t="shared" si="20"/>
        <v>242.62</v>
      </c>
      <c r="BC47" s="91">
        <v>4</v>
      </c>
      <c r="BD47" s="72">
        <v>50</v>
      </c>
    </row>
    <row r="48" spans="1:56" ht="12.75">
      <c r="A48" s="67">
        <v>1</v>
      </c>
      <c r="B48" s="73" t="s">
        <v>101</v>
      </c>
      <c r="C48" s="73" t="s">
        <v>98</v>
      </c>
      <c r="D48" s="67" t="s">
        <v>58</v>
      </c>
      <c r="E48" s="67"/>
      <c r="F48" s="67"/>
      <c r="G48" s="67">
        <v>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>
        <f t="shared" si="14"/>
        <v>5</v>
      </c>
      <c r="Y48" s="117">
        <v>120.11</v>
      </c>
      <c r="Z48" s="67"/>
      <c r="AA48" s="69">
        <f t="shared" si="15"/>
        <v>125.11</v>
      </c>
      <c r="AB48" s="67"/>
      <c r="AC48" s="67">
        <f t="shared" si="16"/>
        <v>1</v>
      </c>
      <c r="AD48" s="67" t="str">
        <f t="shared" si="17"/>
        <v>Egbrink Rens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>
        <f t="shared" si="18"/>
        <v>0</v>
      </c>
      <c r="AY48" s="69">
        <v>117.75</v>
      </c>
      <c r="AZ48" s="67"/>
      <c r="BA48" s="69">
        <f t="shared" si="19"/>
        <v>117.75</v>
      </c>
      <c r="BB48" s="70">
        <f t="shared" si="20"/>
        <v>242.86</v>
      </c>
      <c r="BC48" s="92">
        <v>5</v>
      </c>
      <c r="BD48" s="72">
        <v>50</v>
      </c>
    </row>
    <row r="49" spans="1:56" ht="12.75">
      <c r="A49" s="67">
        <v>6</v>
      </c>
      <c r="B49" s="75" t="s">
        <v>216</v>
      </c>
      <c r="C49" s="75" t="s">
        <v>92</v>
      </c>
      <c r="D49" s="67" t="s">
        <v>72</v>
      </c>
      <c r="E49" s="67"/>
      <c r="F49" s="67"/>
      <c r="G49" s="67">
        <v>5</v>
      </c>
      <c r="H49" s="67"/>
      <c r="I49" s="67"/>
      <c r="J49" s="67"/>
      <c r="K49" s="67"/>
      <c r="L49" s="67"/>
      <c r="M49" s="67">
        <v>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>
        <f t="shared" si="14"/>
        <v>10</v>
      </c>
      <c r="Y49" s="117">
        <v>120.97</v>
      </c>
      <c r="Z49" s="67"/>
      <c r="AA49" s="69">
        <f t="shared" si="15"/>
        <v>130.97</v>
      </c>
      <c r="AB49" s="67"/>
      <c r="AC49" s="67">
        <f t="shared" si="16"/>
        <v>6</v>
      </c>
      <c r="AD49" s="67" t="str">
        <f t="shared" si="17"/>
        <v>Wevers Marthijn</v>
      </c>
      <c r="AE49" s="67"/>
      <c r="AF49" s="67">
        <v>5</v>
      </c>
      <c r="AG49" s="67"/>
      <c r="AH49" s="67"/>
      <c r="AI49" s="67"/>
      <c r="AJ49" s="67"/>
      <c r="AK49" s="67"/>
      <c r="AL49" s="67"/>
      <c r="AM49" s="67">
        <v>5</v>
      </c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>
        <f t="shared" si="18"/>
        <v>10</v>
      </c>
      <c r="AY49" s="69">
        <v>119.22</v>
      </c>
      <c r="AZ49" s="67"/>
      <c r="BA49" s="69">
        <f t="shared" si="19"/>
        <v>129.22</v>
      </c>
      <c r="BB49" s="70">
        <f t="shared" si="20"/>
        <v>260.19</v>
      </c>
      <c r="BC49" s="92">
        <v>6</v>
      </c>
      <c r="BD49" s="72">
        <v>50</v>
      </c>
    </row>
    <row r="50" spans="1:56" ht="12.75">
      <c r="A50" s="67">
        <v>2</v>
      </c>
      <c r="B50" s="67" t="s">
        <v>213</v>
      </c>
      <c r="C50" s="67" t="s">
        <v>103</v>
      </c>
      <c r="D50" s="67" t="s">
        <v>72</v>
      </c>
      <c r="E50" s="67"/>
      <c r="F50" s="67"/>
      <c r="G50" s="67">
        <v>5</v>
      </c>
      <c r="H50" s="67"/>
      <c r="I50" s="67"/>
      <c r="J50" s="67"/>
      <c r="K50" s="67"/>
      <c r="L50" s="67"/>
      <c r="M50" s="67"/>
      <c r="N50" s="123">
        <v>5</v>
      </c>
      <c r="O50" s="67"/>
      <c r="P50" s="67"/>
      <c r="Q50" s="67"/>
      <c r="R50" s="67"/>
      <c r="S50" s="67"/>
      <c r="T50" s="67"/>
      <c r="U50" s="67"/>
      <c r="V50" s="67"/>
      <c r="W50" s="67"/>
      <c r="X50" s="67">
        <f t="shared" si="14"/>
        <v>10</v>
      </c>
      <c r="Y50" s="117">
        <v>117.33</v>
      </c>
      <c r="Z50" s="68"/>
      <c r="AA50" s="69">
        <f t="shared" si="15"/>
        <v>127.33</v>
      </c>
      <c r="AB50" s="67"/>
      <c r="AC50" s="67">
        <f t="shared" si="16"/>
        <v>2</v>
      </c>
      <c r="AD50" s="67" t="str">
        <f t="shared" si="17"/>
        <v> Engbers Tom</v>
      </c>
      <c r="AE50" s="67"/>
      <c r="AF50" s="67"/>
      <c r="AG50" s="67">
        <v>5</v>
      </c>
      <c r="AH50" s="67">
        <v>5</v>
      </c>
      <c r="AI50" s="67">
        <v>5</v>
      </c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>
        <v>5</v>
      </c>
      <c r="AU50" s="67"/>
      <c r="AV50" s="67"/>
      <c r="AW50" s="67"/>
      <c r="AX50" s="67">
        <f t="shared" si="18"/>
        <v>20</v>
      </c>
      <c r="AY50" s="69">
        <v>119.75</v>
      </c>
      <c r="AZ50" s="67"/>
      <c r="BA50" s="69">
        <f t="shared" si="19"/>
        <v>139.75</v>
      </c>
      <c r="BB50" s="70">
        <f t="shared" si="20"/>
        <v>267.08</v>
      </c>
      <c r="BC50" s="92">
        <v>7</v>
      </c>
      <c r="BD50" s="72">
        <v>50</v>
      </c>
    </row>
    <row r="51" spans="1:55" ht="12.75">
      <c r="A51" s="67">
        <v>3</v>
      </c>
      <c r="B51" s="103" t="s">
        <v>214</v>
      </c>
      <c r="C51" s="124" t="s">
        <v>208</v>
      </c>
      <c r="D51" s="67" t="s">
        <v>58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>
        <v>5</v>
      </c>
      <c r="V51" s="67"/>
      <c r="W51" s="67"/>
      <c r="X51" s="67">
        <f t="shared" si="14"/>
        <v>5</v>
      </c>
      <c r="Y51" s="117">
        <v>132.14</v>
      </c>
      <c r="Z51" s="67"/>
      <c r="AA51" s="69">
        <f t="shared" si="15"/>
        <v>137.14</v>
      </c>
      <c r="AB51" s="67"/>
      <c r="AC51" s="67">
        <f t="shared" si="16"/>
        <v>3</v>
      </c>
      <c r="AD51" s="67" t="str">
        <f t="shared" si="17"/>
        <v>Anne Sandmann</v>
      </c>
      <c r="AE51" s="67"/>
      <c r="AF51" s="67">
        <v>5</v>
      </c>
      <c r="AG51" s="67">
        <v>5</v>
      </c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>
        <f t="shared" si="18"/>
        <v>10</v>
      </c>
      <c r="AY51" s="69">
        <v>126.47</v>
      </c>
      <c r="AZ51" s="67"/>
      <c r="BA51" s="69">
        <f t="shared" si="19"/>
        <v>136.47</v>
      </c>
      <c r="BB51" s="70">
        <f t="shared" si="20"/>
        <v>273.61</v>
      </c>
      <c r="BC51" s="92">
        <v>8</v>
      </c>
    </row>
    <row r="52" spans="1:55" ht="12.75">
      <c r="A52" s="120">
        <v>8</v>
      </c>
      <c r="B52" s="112" t="s">
        <v>93</v>
      </c>
      <c r="C52" s="112" t="s">
        <v>94</v>
      </c>
      <c r="D52" s="120" t="s">
        <v>72</v>
      </c>
      <c r="E52" s="121"/>
      <c r="F52" s="121">
        <v>5</v>
      </c>
      <c r="G52" s="121"/>
      <c r="H52" s="121"/>
      <c r="I52" s="121"/>
      <c r="J52" s="121"/>
      <c r="K52" s="121"/>
      <c r="L52" s="121"/>
      <c r="M52" s="121">
        <v>5</v>
      </c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67">
        <f t="shared" si="14"/>
        <v>10</v>
      </c>
      <c r="Y52" s="118">
        <v>132.74</v>
      </c>
      <c r="Z52" s="78"/>
      <c r="AA52" s="69">
        <f t="shared" si="15"/>
        <v>142.74</v>
      </c>
      <c r="AB52" s="67"/>
      <c r="AC52" s="67">
        <f t="shared" si="16"/>
        <v>8</v>
      </c>
      <c r="AD52" s="67" t="str">
        <f t="shared" si="17"/>
        <v>Kleinjan Arjan</v>
      </c>
      <c r="AE52" s="121"/>
      <c r="AF52" s="121">
        <v>5</v>
      </c>
      <c r="AG52" s="121"/>
      <c r="AH52" s="121"/>
      <c r="AI52" s="121">
        <v>5</v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67">
        <f t="shared" si="18"/>
        <v>10</v>
      </c>
      <c r="AY52" s="80">
        <v>127.58</v>
      </c>
      <c r="AZ52" s="78"/>
      <c r="BA52" s="69">
        <f t="shared" si="19"/>
        <v>137.57999999999998</v>
      </c>
      <c r="BB52" s="70">
        <f t="shared" si="20"/>
        <v>280.32</v>
      </c>
      <c r="BC52" s="92">
        <v>9</v>
      </c>
    </row>
    <row r="53" spans="1:55" ht="12.75">
      <c r="A53" s="67" t="s">
        <v>0</v>
      </c>
      <c r="B53" s="73"/>
      <c r="C53" s="73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>
        <f t="shared" si="14"/>
        <v>0</v>
      </c>
      <c r="Y53" s="117"/>
      <c r="Z53" s="67"/>
      <c r="AA53" s="69">
        <f t="shared" si="15"/>
        <v>0</v>
      </c>
      <c r="AB53" s="67"/>
      <c r="AC53" s="67" t="str">
        <f t="shared" si="16"/>
        <v> </v>
      </c>
      <c r="AD53" s="67">
        <f t="shared" si="17"/>
        <v>0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>
        <f t="shared" si="18"/>
        <v>0</v>
      </c>
      <c r="AY53" s="69"/>
      <c r="AZ53" s="67"/>
      <c r="BA53" s="69">
        <f t="shared" si="19"/>
        <v>0</v>
      </c>
      <c r="BB53" s="70">
        <f t="shared" si="20"/>
        <v>0</v>
      </c>
      <c r="BC53" s="77"/>
    </row>
    <row r="54" spans="1:55" ht="12.75">
      <c r="A54" s="74"/>
      <c r="B54" s="74"/>
      <c r="C54" s="74"/>
      <c r="D54" s="7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81"/>
      <c r="R54" s="81"/>
      <c r="S54" s="81"/>
      <c r="T54" s="81"/>
      <c r="U54" s="81"/>
      <c r="V54" s="81"/>
      <c r="W54" s="76"/>
      <c r="X54" s="67">
        <f t="shared" si="14"/>
        <v>0</v>
      </c>
      <c r="Y54" s="113"/>
      <c r="Z54" s="68"/>
      <c r="AA54" s="69">
        <f t="shared" si="15"/>
        <v>0</v>
      </c>
      <c r="AB54" s="67"/>
      <c r="AC54" s="67">
        <f t="shared" si="16"/>
        <v>0</v>
      </c>
      <c r="AD54" s="67">
        <f t="shared" si="17"/>
        <v>0</v>
      </c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67">
        <f t="shared" si="18"/>
        <v>0</v>
      </c>
      <c r="AY54" s="69"/>
      <c r="AZ54" s="67"/>
      <c r="BA54" s="69">
        <f t="shared" si="19"/>
        <v>0</v>
      </c>
      <c r="BB54" s="82">
        <f t="shared" si="20"/>
        <v>0</v>
      </c>
      <c r="BC54" s="77"/>
    </row>
    <row r="59" spans="1:56" ht="12.75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1" t="s">
        <v>22</v>
      </c>
      <c r="Y59" s="114" t="s">
        <v>23</v>
      </c>
      <c r="Z59" s="41" t="s">
        <v>24</v>
      </c>
      <c r="AA59" s="45" t="s">
        <v>25</v>
      </c>
      <c r="AB59" s="42"/>
      <c r="AC59" s="42"/>
      <c r="AD59" s="43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1" t="s">
        <v>22</v>
      </c>
      <c r="AY59" s="44" t="s">
        <v>23</v>
      </c>
      <c r="AZ59" s="41" t="s">
        <v>254</v>
      </c>
      <c r="BA59" s="45" t="s">
        <v>25</v>
      </c>
      <c r="BB59" s="46" t="s">
        <v>26</v>
      </c>
      <c r="BC59" s="47"/>
      <c r="BD59" s="48" t="s">
        <v>27</v>
      </c>
    </row>
    <row r="60" spans="1:56" ht="12.75">
      <c r="A60" s="49" t="s">
        <v>41</v>
      </c>
      <c r="B60" s="50"/>
      <c r="C60" s="51"/>
      <c r="D60" s="51"/>
      <c r="E60" s="52" t="s">
        <v>6</v>
      </c>
      <c r="F60" s="53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4" t="s">
        <v>29</v>
      </c>
      <c r="Y60" s="115" t="s">
        <v>30</v>
      </c>
      <c r="Z60" s="54" t="s">
        <v>31</v>
      </c>
      <c r="AA60" s="57" t="s">
        <v>32</v>
      </c>
      <c r="AB60" s="55"/>
      <c r="AC60" s="52" t="str">
        <f>A60</f>
        <v>Reserve</v>
      </c>
      <c r="AD60" s="50"/>
      <c r="AE60" s="52" t="s">
        <v>10</v>
      </c>
      <c r="AF60" s="53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4" t="s">
        <v>29</v>
      </c>
      <c r="AY60" s="56" t="s">
        <v>30</v>
      </c>
      <c r="AZ60" s="54" t="s">
        <v>255</v>
      </c>
      <c r="BA60" s="57" t="s">
        <v>32</v>
      </c>
      <c r="BB60" s="58" t="s">
        <v>29</v>
      </c>
      <c r="BC60" s="59"/>
      <c r="BD60" s="48" t="s">
        <v>33</v>
      </c>
    </row>
    <row r="61" spans="1:55" ht="12.75">
      <c r="A61" s="60" t="s">
        <v>34</v>
      </c>
      <c r="B61" s="60" t="s">
        <v>12</v>
      </c>
      <c r="C61" s="60" t="s">
        <v>4</v>
      </c>
      <c r="D61" s="60" t="s">
        <v>35</v>
      </c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49"/>
      <c r="Y61" s="116" t="s">
        <v>18</v>
      </c>
      <c r="Z61" s="49" t="s">
        <v>36</v>
      </c>
      <c r="AA61" s="64" t="s">
        <v>37</v>
      </c>
      <c r="AB61" s="50"/>
      <c r="AC61" s="63" t="s">
        <v>34</v>
      </c>
      <c r="AD61" s="60" t="s">
        <v>12</v>
      </c>
      <c r="AE61" s="61"/>
      <c r="AF61" s="61"/>
      <c r="AG61" s="61"/>
      <c r="AH61" s="61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49" t="s">
        <v>17</v>
      </c>
      <c r="AY61" s="64" t="s">
        <v>18</v>
      </c>
      <c r="AZ61" s="49" t="s">
        <v>256</v>
      </c>
      <c r="BA61" s="64" t="s">
        <v>38</v>
      </c>
      <c r="BB61" s="65" t="s">
        <v>21</v>
      </c>
      <c r="BC61" s="66"/>
    </row>
    <row r="62" spans="1:56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67"/>
      <c r="P62" s="67"/>
      <c r="Q62" s="67"/>
      <c r="R62" s="67"/>
      <c r="S62" s="67"/>
      <c r="T62" s="67"/>
      <c r="U62" s="67"/>
      <c r="V62" s="67"/>
      <c r="W62" s="67"/>
      <c r="X62" s="67">
        <f aca="true" t="shared" si="21" ref="X62:X73">SUM(E62:W62)</f>
        <v>0</v>
      </c>
      <c r="Y62" s="113"/>
      <c r="Z62" s="68"/>
      <c r="AA62" s="69">
        <f aca="true" t="shared" si="22" ref="AA62:AA70">X62+Y62+Z62</f>
        <v>0</v>
      </c>
      <c r="AB62" s="67"/>
      <c r="AC62" s="67">
        <f aca="true" t="shared" si="23" ref="AC62:AC73">A62</f>
        <v>0</v>
      </c>
      <c r="AD62" s="67">
        <f aca="true" t="shared" si="24" ref="AD62:AD73">B62</f>
        <v>0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>
        <f aca="true" t="shared" si="25" ref="AX62:AX70">SUM(AE62:AW62)</f>
        <v>0</v>
      </c>
      <c r="AY62" s="69"/>
      <c r="AZ62" s="67"/>
      <c r="BA62" s="69">
        <f aca="true" t="shared" si="26" ref="BA62:BA73">AX62+AY62+AZ62</f>
        <v>0</v>
      </c>
      <c r="BB62" s="70">
        <f aca="true" t="shared" si="27" ref="BB62:BB73">AA62+BA62</f>
        <v>0</v>
      </c>
      <c r="BC62" s="71">
        <v>2</v>
      </c>
      <c r="BD62" s="72">
        <v>0</v>
      </c>
    </row>
    <row r="63" spans="1:56" ht="12.75">
      <c r="A63" s="67"/>
      <c r="B63" s="73"/>
      <c r="C63" s="73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>
        <f t="shared" si="21"/>
        <v>0</v>
      </c>
      <c r="Y63" s="117"/>
      <c r="Z63" s="67"/>
      <c r="AA63" s="69">
        <f t="shared" si="22"/>
        <v>0</v>
      </c>
      <c r="AB63" s="67"/>
      <c r="AC63" s="67">
        <f t="shared" si="23"/>
        <v>0</v>
      </c>
      <c r="AD63" s="67">
        <f t="shared" si="24"/>
        <v>0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>
        <f t="shared" si="25"/>
        <v>0</v>
      </c>
      <c r="AY63" s="69"/>
      <c r="AZ63" s="67"/>
      <c r="BA63" s="69">
        <f t="shared" si="26"/>
        <v>0</v>
      </c>
      <c r="BB63" s="70">
        <f t="shared" si="27"/>
        <v>0</v>
      </c>
      <c r="BC63" s="71">
        <v>3</v>
      </c>
      <c r="BD63" s="72">
        <v>0</v>
      </c>
    </row>
    <row r="64" spans="1:56" ht="12.75">
      <c r="A64" s="74"/>
      <c r="B64" s="75"/>
      <c r="C64" s="75"/>
      <c r="D64" s="7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67">
        <f t="shared" si="21"/>
        <v>0</v>
      </c>
      <c r="Y64" s="117"/>
      <c r="Z64" s="67"/>
      <c r="AA64" s="69">
        <f t="shared" si="22"/>
        <v>0</v>
      </c>
      <c r="AB64" s="67"/>
      <c r="AC64" s="67">
        <f t="shared" si="23"/>
        <v>0</v>
      </c>
      <c r="AD64" s="67">
        <f t="shared" si="24"/>
        <v>0</v>
      </c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67">
        <f t="shared" si="25"/>
        <v>0</v>
      </c>
      <c r="AY64" s="69"/>
      <c r="AZ64" s="67"/>
      <c r="BA64" s="69">
        <f t="shared" si="26"/>
        <v>0</v>
      </c>
      <c r="BB64" s="70">
        <f t="shared" si="27"/>
        <v>0</v>
      </c>
      <c r="BC64" s="71">
        <v>4</v>
      </c>
      <c r="BD64" s="72">
        <v>0</v>
      </c>
    </row>
    <row r="65" spans="1:56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>
        <f t="shared" si="21"/>
        <v>0</v>
      </c>
      <c r="Y65" s="117"/>
      <c r="Z65" s="67"/>
      <c r="AA65" s="69">
        <f t="shared" si="22"/>
        <v>0</v>
      </c>
      <c r="AB65" s="67"/>
      <c r="AC65" s="67">
        <f t="shared" si="23"/>
        <v>0</v>
      </c>
      <c r="AD65" s="67">
        <f t="shared" si="24"/>
        <v>0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>
        <f t="shared" si="25"/>
        <v>0</v>
      </c>
      <c r="AY65" s="69"/>
      <c r="AZ65" s="67"/>
      <c r="BA65" s="69">
        <f t="shared" si="26"/>
        <v>0</v>
      </c>
      <c r="BB65" s="70">
        <f t="shared" si="27"/>
        <v>0</v>
      </c>
      <c r="BC65" s="71">
        <v>5</v>
      </c>
      <c r="BD65" s="72">
        <v>0</v>
      </c>
    </row>
    <row r="66" spans="1:56" ht="12.75">
      <c r="A66" s="67"/>
      <c r="B66" s="75"/>
      <c r="C66" s="75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>
        <f t="shared" si="21"/>
        <v>0</v>
      </c>
      <c r="Y66" s="117"/>
      <c r="Z66" s="67"/>
      <c r="AA66" s="69">
        <f t="shared" si="22"/>
        <v>0</v>
      </c>
      <c r="AB66" s="67"/>
      <c r="AC66" s="67">
        <f t="shared" si="23"/>
        <v>0</v>
      </c>
      <c r="AD66" s="67">
        <f t="shared" si="24"/>
        <v>0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>
        <f t="shared" si="25"/>
        <v>0</v>
      </c>
      <c r="AY66" s="69"/>
      <c r="AZ66" s="67"/>
      <c r="BA66" s="69">
        <f t="shared" si="26"/>
        <v>0</v>
      </c>
      <c r="BB66" s="70">
        <f t="shared" si="27"/>
        <v>0</v>
      </c>
      <c r="BC66" s="71">
        <v>6</v>
      </c>
      <c r="BD66" s="72">
        <v>0</v>
      </c>
    </row>
    <row r="67" spans="1:56" ht="12.75">
      <c r="A67" s="67"/>
      <c r="B67" s="73"/>
      <c r="C67" s="73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>
        <f t="shared" si="21"/>
        <v>0</v>
      </c>
      <c r="Y67" s="117"/>
      <c r="Z67" s="67"/>
      <c r="AA67" s="69">
        <f t="shared" si="22"/>
        <v>0</v>
      </c>
      <c r="AB67" s="67"/>
      <c r="AC67" s="67">
        <f t="shared" si="23"/>
        <v>0</v>
      </c>
      <c r="AD67" s="67">
        <f t="shared" si="24"/>
        <v>0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>
        <f t="shared" si="25"/>
        <v>0</v>
      </c>
      <c r="AY67" s="69"/>
      <c r="AZ67" s="67"/>
      <c r="BA67" s="69">
        <f t="shared" si="26"/>
        <v>0</v>
      </c>
      <c r="BB67" s="70">
        <f t="shared" si="27"/>
        <v>0</v>
      </c>
      <c r="BC67" s="71">
        <v>8</v>
      </c>
      <c r="BD67" s="72">
        <v>0</v>
      </c>
    </row>
    <row r="68" spans="1:56" ht="12.75">
      <c r="A68" s="67"/>
      <c r="B68" s="73"/>
      <c r="C68" s="73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>
        <f t="shared" si="21"/>
        <v>0</v>
      </c>
      <c r="Y68" s="117"/>
      <c r="Z68" s="67"/>
      <c r="AA68" s="69">
        <f t="shared" si="22"/>
        <v>0</v>
      </c>
      <c r="AB68" s="67"/>
      <c r="AC68" s="67">
        <f t="shared" si="23"/>
        <v>0</v>
      </c>
      <c r="AD68" s="67">
        <f t="shared" si="24"/>
        <v>0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>
        <f t="shared" si="25"/>
        <v>0</v>
      </c>
      <c r="AY68" s="69"/>
      <c r="AZ68" s="67"/>
      <c r="BA68" s="69">
        <f t="shared" si="26"/>
        <v>0</v>
      </c>
      <c r="BB68" s="70">
        <f t="shared" si="27"/>
        <v>0</v>
      </c>
      <c r="BC68" s="71">
        <v>9</v>
      </c>
      <c r="BD68" s="72">
        <v>0</v>
      </c>
    </row>
    <row r="69" spans="1:56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>
        <f t="shared" si="21"/>
        <v>0</v>
      </c>
      <c r="Y69" s="117"/>
      <c r="Z69" s="67"/>
      <c r="AA69" s="69">
        <f t="shared" si="22"/>
        <v>0</v>
      </c>
      <c r="AB69" s="67"/>
      <c r="AC69" s="67">
        <f t="shared" si="23"/>
        <v>0</v>
      </c>
      <c r="AD69" s="67">
        <f t="shared" si="24"/>
        <v>0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>
        <f t="shared" si="25"/>
        <v>0</v>
      </c>
      <c r="AY69" s="69"/>
      <c r="AZ69" s="67"/>
      <c r="BA69" s="69">
        <f t="shared" si="26"/>
        <v>0</v>
      </c>
      <c r="BB69" s="70">
        <f t="shared" si="27"/>
        <v>0</v>
      </c>
      <c r="BC69" s="71">
        <v>10</v>
      </c>
      <c r="BD69" s="72">
        <v>0</v>
      </c>
    </row>
    <row r="70" spans="1:55" ht="12.75">
      <c r="A70" s="67"/>
      <c r="B70" s="73"/>
      <c r="C70" s="73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>
        <f t="shared" si="21"/>
        <v>0</v>
      </c>
      <c r="Y70" s="117"/>
      <c r="Z70" s="67"/>
      <c r="AA70" s="69">
        <f t="shared" si="22"/>
        <v>0</v>
      </c>
      <c r="AB70" s="67"/>
      <c r="AC70" s="67">
        <f t="shared" si="23"/>
        <v>0</v>
      </c>
      <c r="AD70" s="67">
        <f t="shared" si="24"/>
        <v>0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>
        <f t="shared" si="25"/>
        <v>0</v>
      </c>
      <c r="AY70" s="69"/>
      <c r="AZ70" s="67"/>
      <c r="BA70" s="69">
        <f t="shared" si="26"/>
        <v>0</v>
      </c>
      <c r="BB70" s="70">
        <f t="shared" si="27"/>
        <v>0</v>
      </c>
      <c r="BC70" s="77"/>
    </row>
    <row r="71" spans="1:55" ht="12.75">
      <c r="A71" s="78"/>
      <c r="B71" s="79"/>
      <c r="C71" s="79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67">
        <f t="shared" si="21"/>
        <v>0</v>
      </c>
      <c r="Y71" s="118"/>
      <c r="Z71" s="78"/>
      <c r="AA71" s="69">
        <f>X71+Y71+Z71</f>
        <v>0</v>
      </c>
      <c r="AB71" s="67"/>
      <c r="AC71" s="67">
        <f t="shared" si="23"/>
        <v>0</v>
      </c>
      <c r="AD71" s="67">
        <f t="shared" si="24"/>
        <v>0</v>
      </c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67">
        <f>SUM(AE71:AW71)</f>
        <v>0</v>
      </c>
      <c r="AY71" s="80"/>
      <c r="AZ71" s="78"/>
      <c r="BA71" s="69">
        <f t="shared" si="26"/>
        <v>0</v>
      </c>
      <c r="BB71" s="70">
        <f t="shared" si="27"/>
        <v>0</v>
      </c>
      <c r="BC71" s="77"/>
    </row>
    <row r="72" spans="1:55" ht="12.75">
      <c r="A72" s="67"/>
      <c r="B72" s="73"/>
      <c r="C72" s="73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>
        <f t="shared" si="21"/>
        <v>0</v>
      </c>
      <c r="Y72" s="117"/>
      <c r="Z72" s="67"/>
      <c r="AA72" s="69">
        <f>X72+Y72+Z72</f>
        <v>0</v>
      </c>
      <c r="AB72" s="67"/>
      <c r="AC72" s="67">
        <f t="shared" si="23"/>
        <v>0</v>
      </c>
      <c r="AD72" s="67">
        <f t="shared" si="24"/>
        <v>0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>
        <f>SUM(AE72:AW72)</f>
        <v>0</v>
      </c>
      <c r="AY72" s="69"/>
      <c r="AZ72" s="67"/>
      <c r="BA72" s="69">
        <f t="shared" si="26"/>
        <v>0</v>
      </c>
      <c r="BB72" s="70">
        <f t="shared" si="27"/>
        <v>0</v>
      </c>
      <c r="BC72" s="77"/>
    </row>
    <row r="73" spans="1:55" ht="12.75">
      <c r="A73" s="74"/>
      <c r="B73" s="74"/>
      <c r="C73" s="74"/>
      <c r="D73" s="7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81"/>
      <c r="R73" s="81"/>
      <c r="S73" s="81"/>
      <c r="T73" s="81"/>
      <c r="U73" s="81"/>
      <c r="V73" s="81"/>
      <c r="W73" s="76"/>
      <c r="X73" s="67">
        <f t="shared" si="21"/>
        <v>0</v>
      </c>
      <c r="Y73" s="113"/>
      <c r="Z73" s="68"/>
      <c r="AA73" s="69">
        <f>X73+Y73+Z73</f>
        <v>0</v>
      </c>
      <c r="AB73" s="67"/>
      <c r="AC73" s="67">
        <f t="shared" si="23"/>
        <v>0</v>
      </c>
      <c r="AD73" s="67">
        <f t="shared" si="24"/>
        <v>0</v>
      </c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67">
        <f>SUM(AE73:AW73)</f>
        <v>0</v>
      </c>
      <c r="AY73" s="69"/>
      <c r="AZ73" s="67"/>
      <c r="BA73" s="69">
        <f t="shared" si="26"/>
        <v>0</v>
      </c>
      <c r="BB73" s="82">
        <f t="shared" si="27"/>
        <v>0</v>
      </c>
      <c r="BC73" s="77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9" r:id="rId1"/>
  <headerFooter>
    <oddHeader>&amp;CIndoor Denekamp
Vierspannen paarden</oddHeader>
    <oddFooter xml:space="preserve">&amp;L&amp;D
Jury Henk van Amerongen&amp;C&amp;N
Jury Hetty Nawijn&amp;R&amp;F
Jury Jan Roelink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Schuitema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ame9902</dc:creator>
  <cp:keywords/>
  <dc:description/>
  <cp:lastModifiedBy>Gebruiker</cp:lastModifiedBy>
  <cp:lastPrinted>2014-11-16T15:29:24Z</cp:lastPrinted>
  <dcterms:created xsi:type="dcterms:W3CDTF">2013-10-08T07:35:56Z</dcterms:created>
  <dcterms:modified xsi:type="dcterms:W3CDTF">2014-11-16T19:55:27Z</dcterms:modified>
  <cp:category/>
  <cp:version/>
  <cp:contentType/>
  <cp:contentStatus/>
</cp:coreProperties>
</file>