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5" windowWidth="21015" windowHeight="10110" firstSheet="6" activeTab="7"/>
  </bookViews>
  <sheets>
    <sheet name="Jeugd" sheetId="2" r:id="rId1"/>
    <sheet name="2sp PO" sheetId="13" r:id="rId2"/>
    <sheet name="1span PO " sheetId="37" r:id="rId3"/>
    <sheet name="1sp PA" sheetId="26" r:id="rId4"/>
    <sheet name="2sp PA" sheetId="38" r:id="rId5"/>
    <sheet name="tand PO" sheetId="35" r:id="rId6"/>
    <sheet name="4sp PO" sheetId="34" r:id="rId7"/>
    <sheet name="4sp PA" sheetId="29" r:id="rId8"/>
    <sheet name="F 1sp PO" sheetId="28" r:id="rId9"/>
    <sheet name="F 2sp PO" sheetId="30" r:id="rId10"/>
    <sheet name="F 1sp PA" sheetId="31" r:id="rId11"/>
    <sheet name="F 2sp PA" sheetId="32" r:id="rId12"/>
    <sheet name="F tand PO" sheetId="36" r:id="rId13"/>
    <sheet name="F 4sp PO" sheetId="1" r:id="rId14"/>
  </sheets>
  <definedNames>
    <definedName name="_xlnm.Print_Area" localSheetId="0">Jeugd!$K$25</definedName>
  </definedNames>
  <calcPr calcId="145621"/>
</workbook>
</file>

<file path=xl/calcChain.xml><?xml version="1.0" encoding="utf-8"?>
<calcChain xmlns="http://schemas.openxmlformats.org/spreadsheetml/2006/main">
  <c r="AI11" i="29" l="1"/>
  <c r="AJ11" i="29" s="1"/>
  <c r="R11" i="29"/>
  <c r="AI10" i="29"/>
  <c r="R10" i="29"/>
  <c r="AI9" i="29"/>
  <c r="AJ9" i="29" s="1"/>
  <c r="R9" i="29"/>
  <c r="AI8" i="29"/>
  <c r="R8" i="29"/>
  <c r="AJ8" i="29" s="1"/>
  <c r="AM9" i="38"/>
  <c r="T9" i="38"/>
  <c r="AM16" i="38"/>
  <c r="T16" i="38"/>
  <c r="AM17" i="38"/>
  <c r="T17" i="38"/>
  <c r="AM11" i="38"/>
  <c r="T11" i="38"/>
  <c r="AM15" i="38"/>
  <c r="T15" i="38"/>
  <c r="AM10" i="38"/>
  <c r="T10" i="38"/>
  <c r="AN10" i="38" s="1"/>
  <c r="AM12" i="38"/>
  <c r="T12" i="38"/>
  <c r="AM18" i="38"/>
  <c r="T18" i="38"/>
  <c r="AM20" i="38"/>
  <c r="T20" i="38"/>
  <c r="AM13" i="38"/>
  <c r="T13" i="38"/>
  <c r="AM19" i="38"/>
  <c r="T19" i="38"/>
  <c r="AM14" i="38"/>
  <c r="T14" i="38"/>
  <c r="AM8" i="38"/>
  <c r="T8" i="38"/>
  <c r="AJ10" i="29" l="1"/>
  <c r="AN8" i="38"/>
  <c r="AN19" i="38"/>
  <c r="AN16" i="38"/>
  <c r="AN11" i="38"/>
  <c r="AN9" i="38"/>
  <c r="AN13" i="38"/>
  <c r="AN12" i="38"/>
  <c r="AN14" i="38"/>
  <c r="AN15" i="38"/>
  <c r="AN17" i="38"/>
  <c r="AN20" i="38"/>
  <c r="AN18" i="38"/>
  <c r="AI12" i="29"/>
  <c r="R12" i="29"/>
  <c r="AM15" i="37"/>
  <c r="T15" i="37"/>
  <c r="AM13" i="37"/>
  <c r="T13" i="37"/>
  <c r="AM23" i="37"/>
  <c r="T22" i="37"/>
  <c r="AM19" i="37"/>
  <c r="T19" i="37"/>
  <c r="AM16" i="37"/>
  <c r="T16" i="37"/>
  <c r="AM8" i="37"/>
  <c r="T8" i="37"/>
  <c r="AM11" i="37"/>
  <c r="T11" i="37"/>
  <c r="AM10" i="37"/>
  <c r="T10" i="37"/>
  <c r="AM14" i="37"/>
  <c r="T14" i="37"/>
  <c r="AM20" i="37"/>
  <c r="T20" i="37"/>
  <c r="AM12" i="37"/>
  <c r="T12" i="37"/>
  <c r="AM18" i="37"/>
  <c r="T18" i="37"/>
  <c r="AM17" i="37"/>
  <c r="T17" i="37"/>
  <c r="AM21" i="37"/>
  <c r="T21" i="37"/>
  <c r="AM9" i="37"/>
  <c r="T9" i="37"/>
  <c r="AJ12" i="29" l="1"/>
  <c r="AN8" i="37"/>
  <c r="AN9" i="37"/>
  <c r="AN13" i="37"/>
  <c r="AN20" i="37"/>
  <c r="AN10" i="37"/>
  <c r="AN21" i="37"/>
  <c r="AN17" i="37"/>
  <c r="AN19" i="37"/>
  <c r="AN18" i="37"/>
  <c r="AN16" i="37"/>
  <c r="AN12" i="37"/>
  <c r="AN14" i="37"/>
  <c r="AN11" i="37"/>
  <c r="AN15" i="37"/>
  <c r="AM14" i="2"/>
  <c r="T14" i="2"/>
  <c r="AN14" i="2" l="1"/>
  <c r="AM8" i="13"/>
  <c r="T8" i="13"/>
  <c r="S8" i="36"/>
  <c r="S9" i="36"/>
  <c r="AM8" i="35"/>
  <c r="T8" i="35"/>
  <c r="AM9" i="35"/>
  <c r="T9" i="35"/>
  <c r="AM12" i="35"/>
  <c r="T12" i="35"/>
  <c r="AM10" i="35"/>
  <c r="T10" i="35"/>
  <c r="AM11" i="35"/>
  <c r="T11" i="35"/>
  <c r="AM13" i="35"/>
  <c r="T13" i="35"/>
  <c r="AN12" i="35" l="1"/>
  <c r="AN8" i="35"/>
  <c r="AN8" i="13"/>
  <c r="AN11" i="35"/>
  <c r="AN10" i="35"/>
  <c r="AN9" i="35"/>
  <c r="AN13" i="35"/>
  <c r="AM8" i="34" l="1"/>
  <c r="T8" i="34"/>
  <c r="AM9" i="34"/>
  <c r="T9" i="34"/>
  <c r="AM11" i="34"/>
  <c r="T11" i="34"/>
  <c r="AM10" i="34"/>
  <c r="T10" i="34"/>
  <c r="AN9" i="34" l="1"/>
  <c r="AN8" i="34"/>
  <c r="AN11" i="34"/>
  <c r="AN10" i="34"/>
  <c r="S8" i="32"/>
  <c r="S10" i="32"/>
  <c r="S9" i="32"/>
  <c r="S11" i="32"/>
  <c r="S10" i="31"/>
  <c r="S9" i="31"/>
  <c r="S12" i="31"/>
  <c r="S8" i="31"/>
  <c r="S11" i="31"/>
  <c r="S8" i="30"/>
  <c r="S10" i="30"/>
  <c r="S12" i="30"/>
  <c r="S9" i="30"/>
  <c r="S11" i="30"/>
  <c r="S12" i="28"/>
  <c r="S10" i="28"/>
  <c r="S8" i="28"/>
  <c r="S9" i="28"/>
  <c r="S11" i="28"/>
  <c r="AM11" i="26"/>
  <c r="T11" i="26"/>
  <c r="AM12" i="26"/>
  <c r="T12" i="26"/>
  <c r="AM15" i="26"/>
  <c r="T15" i="26"/>
  <c r="AM14" i="26"/>
  <c r="T14" i="26"/>
  <c r="AM9" i="26"/>
  <c r="T9" i="26"/>
  <c r="AM10" i="26"/>
  <c r="T10" i="26"/>
  <c r="AM26" i="26"/>
  <c r="AM19" i="26"/>
  <c r="T19" i="26"/>
  <c r="AM17" i="26"/>
  <c r="T17" i="26"/>
  <c r="AM8" i="26"/>
  <c r="T8" i="26"/>
  <c r="AM21" i="26"/>
  <c r="T21" i="26"/>
  <c r="AM23" i="26"/>
  <c r="T23" i="26"/>
  <c r="AM24" i="26"/>
  <c r="T24" i="26"/>
  <c r="AM13" i="26"/>
  <c r="T13" i="26"/>
  <c r="AM22" i="26"/>
  <c r="T22" i="26"/>
  <c r="AM18" i="26"/>
  <c r="T18" i="26"/>
  <c r="AM16" i="26"/>
  <c r="T16" i="26"/>
  <c r="AM20" i="26"/>
  <c r="T20" i="26"/>
  <c r="AM24" i="13"/>
  <c r="T24" i="13"/>
  <c r="AM17" i="13"/>
  <c r="T17" i="13"/>
  <c r="AM12" i="13"/>
  <c r="T12" i="13"/>
  <c r="AM19" i="13"/>
  <c r="T19" i="13"/>
  <c r="AM11" i="13"/>
  <c r="T11" i="13"/>
  <c r="AM10" i="13"/>
  <c r="T10" i="13"/>
  <c r="AM9" i="13"/>
  <c r="T9" i="13"/>
  <c r="AM23" i="13"/>
  <c r="T23" i="13"/>
  <c r="AM15" i="13"/>
  <c r="T15" i="13"/>
  <c r="AM13" i="13"/>
  <c r="T13" i="13"/>
  <c r="AM21" i="13"/>
  <c r="T21" i="13"/>
  <c r="AM20" i="13"/>
  <c r="T20" i="13"/>
  <c r="AM27" i="13"/>
  <c r="T27" i="13"/>
  <c r="AM22" i="13"/>
  <c r="T22" i="13"/>
  <c r="AM18" i="13"/>
  <c r="T18" i="13"/>
  <c r="AM14" i="13"/>
  <c r="T14" i="13"/>
  <c r="AM16" i="13"/>
  <c r="T16" i="13"/>
  <c r="AM25" i="13"/>
  <c r="T25" i="13"/>
  <c r="AM26" i="13"/>
  <c r="T26" i="13"/>
  <c r="AN9" i="13" l="1"/>
  <c r="AN21" i="13"/>
  <c r="AN11" i="13"/>
  <c r="AN12" i="13"/>
  <c r="AN24" i="13"/>
  <c r="AN25" i="13"/>
  <c r="AN14" i="13"/>
  <c r="AN22" i="13"/>
  <c r="AN20" i="13"/>
  <c r="AN13" i="13"/>
  <c r="AN23" i="13"/>
  <c r="AN10" i="13"/>
  <c r="AN19" i="13"/>
  <c r="AN17" i="13"/>
  <c r="AN26" i="13"/>
  <c r="AN16" i="13"/>
  <c r="AN18" i="13"/>
  <c r="AN27" i="13"/>
  <c r="AN15" i="13"/>
  <c r="AN16" i="26"/>
  <c r="AN22" i="26"/>
  <c r="AN24" i="26"/>
  <c r="AN8" i="26"/>
  <c r="AN19" i="26"/>
  <c r="AN9" i="26"/>
  <c r="AN11" i="26"/>
  <c r="AN15" i="26"/>
  <c r="AN20" i="26"/>
  <c r="AN18" i="26"/>
  <c r="AN13" i="26"/>
  <c r="AN23" i="26"/>
  <c r="AN21" i="26"/>
  <c r="AN17" i="26"/>
  <c r="AN10" i="26"/>
  <c r="AN14" i="26"/>
  <c r="AN12" i="26"/>
  <c r="AM11" i="2"/>
  <c r="T11" i="2"/>
  <c r="AM10" i="2"/>
  <c r="T10" i="2"/>
  <c r="AM12" i="2"/>
  <c r="T12" i="2"/>
  <c r="AM13" i="2"/>
  <c r="T13" i="2"/>
  <c r="AM9" i="2"/>
  <c r="T9" i="2"/>
  <c r="AM8" i="2"/>
  <c r="T8" i="2"/>
  <c r="S8" i="1"/>
  <c r="S9" i="1"/>
  <c r="AN8" i="2" l="1"/>
  <c r="AN13" i="2"/>
  <c r="AN11" i="2"/>
  <c r="AN9" i="2"/>
  <c r="AN12" i="2"/>
  <c r="AN10" i="2"/>
</calcChain>
</file>

<file path=xl/sharedStrings.xml><?xml version="1.0" encoding="utf-8"?>
<sst xmlns="http://schemas.openxmlformats.org/spreadsheetml/2006/main" count="437" uniqueCount="131">
  <si>
    <t>Gevallen ballen per hindernis</t>
  </si>
  <si>
    <t>strafsec.</t>
  </si>
  <si>
    <t>finale</t>
  </si>
  <si>
    <t>(5 sec. per bal)</t>
  </si>
  <si>
    <t>in hindernis</t>
  </si>
  <si>
    <t>tijd</t>
  </si>
  <si>
    <t>totaal</t>
  </si>
  <si>
    <t>Nr.</t>
  </si>
  <si>
    <t>Naam</t>
  </si>
  <si>
    <t>div.</t>
  </si>
  <si>
    <t>sec.</t>
  </si>
  <si>
    <t xml:space="preserve">Enkelspan </t>
  </si>
  <si>
    <t>Eerste parcours</t>
  </si>
  <si>
    <t>Tweede parcours</t>
  </si>
  <si>
    <t>Paard</t>
  </si>
  <si>
    <r>
      <t>1</t>
    </r>
    <r>
      <rPr>
        <vertAlign val="superscript"/>
        <sz val="8"/>
        <rFont val="Arial"/>
        <family val="2"/>
      </rPr>
      <t xml:space="preserve">ste </t>
    </r>
    <r>
      <rPr>
        <sz val="8"/>
        <rFont val="Arial"/>
        <family val="2"/>
      </rPr>
      <t>rit</t>
    </r>
  </si>
  <si>
    <r>
      <t>2</t>
    </r>
    <r>
      <rPr>
        <vertAlign val="superscript"/>
        <sz val="8"/>
        <rFont val="Arial"/>
        <family val="2"/>
      </rPr>
      <t xml:space="preserve">de </t>
    </r>
    <r>
      <rPr>
        <sz val="8"/>
        <rFont val="Arial"/>
        <family val="2"/>
      </rPr>
      <t>rit</t>
    </r>
  </si>
  <si>
    <r>
      <t>1</t>
    </r>
    <r>
      <rPr>
        <vertAlign val="superscript"/>
        <sz val="8"/>
        <rFont val="Arial"/>
        <family val="2"/>
      </rPr>
      <t>ste</t>
    </r>
    <r>
      <rPr>
        <sz val="8"/>
        <rFont val="Arial"/>
        <family val="2"/>
      </rPr>
      <t>+2</t>
    </r>
    <r>
      <rPr>
        <vertAlign val="superscript"/>
        <sz val="8"/>
        <rFont val="Arial"/>
        <family val="2"/>
      </rPr>
      <t>de</t>
    </r>
  </si>
  <si>
    <t>plaats</t>
  </si>
  <si>
    <t>Jeugd</t>
  </si>
  <si>
    <t>Tweespan</t>
  </si>
  <si>
    <t>Pony</t>
  </si>
  <si>
    <t>FINALE ENKELSPAN PONY</t>
  </si>
  <si>
    <t>FINALE ENKELSPAN PAARD</t>
  </si>
  <si>
    <t>FINALE TWEESPAN PAARD</t>
  </si>
  <si>
    <t>Anouk van de Beek</t>
  </si>
  <si>
    <t>Lisa Brouwer</t>
  </si>
  <si>
    <t>Dorien de Geijter</t>
  </si>
  <si>
    <t>Jelle Leliveld</t>
  </si>
  <si>
    <t>Annette Nijenhuis</t>
  </si>
  <si>
    <t>Sven Jansen</t>
  </si>
  <si>
    <t>Margreet Vroegh</t>
  </si>
  <si>
    <t>Clemens Verspeek</t>
  </si>
  <si>
    <t>Mariska Hooyer</t>
  </si>
  <si>
    <t>Ries Brouwer</t>
  </si>
  <si>
    <t>Jaap de Vries</t>
  </si>
  <si>
    <t>Janneke Steens</t>
  </si>
  <si>
    <t>Thijs Gerritsen</t>
  </si>
  <si>
    <t>Petra de Graaf</t>
  </si>
  <si>
    <t>Peter-Jan Nijhoff</t>
  </si>
  <si>
    <t>Ronald Tomassen</t>
  </si>
  <si>
    <t>Marieke Hilhorst</t>
  </si>
  <si>
    <t>Wilco Fabrie</t>
  </si>
  <si>
    <t>Henk Geurtsen</t>
  </si>
  <si>
    <t>Anton de Bruin</t>
  </si>
  <si>
    <t>René van Beek</t>
  </si>
  <si>
    <t>Anoeska de Vries</t>
  </si>
  <si>
    <t>Gijs Waaijenberg</t>
  </si>
  <si>
    <t>John Smit</t>
  </si>
  <si>
    <t>Jan Toepoel</t>
  </si>
  <si>
    <t>Dianne Legemaat</t>
  </si>
  <si>
    <t xml:space="preserve">Tandem </t>
  </si>
  <si>
    <t>FINALE TANDEM PONY</t>
  </si>
  <si>
    <t>FINALE VIERSPAN PONY</t>
  </si>
  <si>
    <t>Maaike Kraay</t>
  </si>
  <si>
    <t>Sven Woudenberg</t>
  </si>
  <si>
    <t>Marit de Hoop</t>
  </si>
  <si>
    <t>Lotte Zaaijer</t>
  </si>
  <si>
    <t>Jarno de Boer</t>
  </si>
  <si>
    <t>Johan van Beek</t>
  </si>
  <si>
    <t>Daniëlle van Tuijl</t>
  </si>
  <si>
    <t xml:space="preserve">Cees Wijntjes </t>
  </si>
  <si>
    <t>Rian van Arkel</t>
  </si>
  <si>
    <t>Yvonne Haverhoek</t>
  </si>
  <si>
    <t>Kessy de Feber</t>
  </si>
  <si>
    <t>Sascha Otter</t>
  </si>
  <si>
    <t>Sjoerd Lenssen</t>
  </si>
  <si>
    <t>Tony Gorissen</t>
  </si>
  <si>
    <t>Mart Koerhuis</t>
  </si>
  <si>
    <t>Johan de Hoop</t>
  </si>
  <si>
    <t>Linda Oudshoorn</t>
  </si>
  <si>
    <t>Peter van de Steeg</t>
  </si>
  <si>
    <t>Wim Verweij</t>
  </si>
  <si>
    <t>Huub van Geffen</t>
  </si>
  <si>
    <t>Wout van Veluw</t>
  </si>
  <si>
    <t>Leen Wisseloo</t>
  </si>
  <si>
    <t>Pamela Schraal</t>
  </si>
  <si>
    <t>Melanie Dekker</t>
  </si>
  <si>
    <t>Cees Meel Roseboom</t>
  </si>
  <si>
    <t>Mike van Wijk</t>
  </si>
  <si>
    <t>Evert van Loenen</t>
  </si>
  <si>
    <t>Rob van Vogelpoel</t>
  </si>
  <si>
    <t>Eduard van der Ven</t>
  </si>
  <si>
    <t>Bud de Gooijer</t>
  </si>
  <si>
    <t>Gijs de Raad</t>
  </si>
  <si>
    <t>Jaap van der Horst</t>
  </si>
  <si>
    <t>Storm Koot</t>
  </si>
  <si>
    <t>Bas de Koning</t>
  </si>
  <si>
    <t>Gerda van Bemmel</t>
  </si>
  <si>
    <t>Bert van den Hater</t>
  </si>
  <si>
    <t>Anniek Schuiling</t>
  </si>
  <si>
    <t>Alfons Kosterman</t>
  </si>
  <si>
    <t>Valerie v. Vogelpoel</t>
  </si>
  <si>
    <t>Ingrid v. Cleef</t>
  </si>
  <si>
    <t>Denise v.d. Brink</t>
  </si>
  <si>
    <t>Jaap v.d. Wal</t>
  </si>
  <si>
    <t>Melanie v.d. Bunt</t>
  </si>
  <si>
    <t>Stefan v.d. Graaff</t>
  </si>
  <si>
    <t xml:space="preserve">Geke v. Ravenhorst </t>
  </si>
  <si>
    <t>Kees v.d. Beek</t>
  </si>
  <si>
    <t>Marije v. d. Graaff</t>
  </si>
  <si>
    <t>Stefan v.d. Meijden</t>
  </si>
  <si>
    <t xml:space="preserve">H.J. Beekhuiszen </t>
  </si>
  <si>
    <t xml:space="preserve">Aart v.d. Kamp sr. </t>
  </si>
  <si>
    <t>Vierspan</t>
  </si>
  <si>
    <t>VIERSPAN PAARD</t>
  </si>
  <si>
    <t>FINALE TWEESPAN PONY</t>
  </si>
  <si>
    <t>Jan v.d. Beek</t>
  </si>
  <si>
    <t xml:space="preserve">Mandy v. Dusschoten </t>
  </si>
  <si>
    <t xml:space="preserve">Gerben v.d. Berkt </t>
  </si>
  <si>
    <t>D</t>
  </si>
  <si>
    <t>Lisanne v Meerten</t>
  </si>
  <si>
    <t>Demi v.d. Brink</t>
  </si>
  <si>
    <t>Hanno v. Kalkeren</t>
  </si>
  <si>
    <t>Janneke d. Hartog</t>
  </si>
  <si>
    <t xml:space="preserve">Ariena Kleijer </t>
  </si>
  <si>
    <t>EL</t>
  </si>
  <si>
    <t>Rinus Montauban</t>
  </si>
  <si>
    <t xml:space="preserve">EL </t>
  </si>
  <si>
    <t>Martin Zaadnoordijk</t>
  </si>
  <si>
    <t>Huib Pater</t>
  </si>
  <si>
    <t>Frits Kool</t>
  </si>
  <si>
    <t>Tom Leys</t>
  </si>
  <si>
    <t>Theo Timmerman</t>
  </si>
  <si>
    <t>Demi van de Brink</t>
  </si>
  <si>
    <t>Janneke den Hartog</t>
  </si>
  <si>
    <t>Jaap v.d. Horst</t>
  </si>
  <si>
    <t>Anouska de Vries</t>
  </si>
  <si>
    <t>Cees Meel-Roseboom</t>
  </si>
  <si>
    <t>Gerben v.d. Berkt</t>
  </si>
  <si>
    <t xml:space="preserve">Hendrik-Jan Beekhuiszen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</si>
</sst>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6" xfId="0" applyFont="1" applyBorder="1"/>
    <xf numFmtId="0" fontId="0" fillId="0" borderId="7" xfId="0" applyBorder="1"/>
    <xf numFmtId="0" fontId="0" fillId="0" borderId="0" xfId="0" applyBorder="1"/>
    <xf numFmtId="2" fontId="0" fillId="0" borderId="0" xfId="0" applyNumberFormat="1" applyBorder="1"/>
    <xf numFmtId="2" fontId="2" fillId="0" borderId="8" xfId="0" applyNumberFormat="1" applyFont="1" applyFill="1" applyBorder="1"/>
    <xf numFmtId="0" fontId="0" fillId="0" borderId="6" xfId="0" applyBorder="1"/>
    <xf numFmtId="0" fontId="0" fillId="0" borderId="9" xfId="0" applyBorder="1"/>
    <xf numFmtId="0" fontId="2" fillId="0" borderId="6" xfId="0" applyFont="1" applyBorder="1"/>
    <xf numFmtId="0" fontId="2" fillId="0" borderId="7" xfId="0" applyFont="1" applyBorder="1"/>
    <xf numFmtId="2" fontId="2" fillId="0" borderId="7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1" xfId="0" applyFont="1" applyFill="1" applyBorder="1"/>
    <xf numFmtId="0" fontId="2" fillId="0" borderId="12" xfId="0" applyFont="1" applyFill="1" applyBorder="1"/>
    <xf numFmtId="2" fontId="2" fillId="0" borderId="10" xfId="0" applyNumberFormat="1" applyFont="1" applyBorder="1"/>
    <xf numFmtId="0" fontId="2" fillId="2" borderId="14" xfId="0" applyFont="1" applyFill="1" applyBorder="1" applyAlignment="1">
      <alignment horizontal="center"/>
    </xf>
    <xf numFmtId="0" fontId="2" fillId="0" borderId="15" xfId="0" applyFont="1" applyFill="1" applyBorder="1"/>
    <xf numFmtId="0" fontId="2" fillId="0" borderId="15" xfId="0" applyFont="1" applyBorder="1"/>
    <xf numFmtId="2" fontId="2" fillId="0" borderId="15" xfId="0" applyNumberFormat="1" applyFont="1" applyBorder="1"/>
    <xf numFmtId="2" fontId="2" fillId="0" borderId="15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/>
    <xf numFmtId="2" fontId="2" fillId="0" borderId="0" xfId="0" applyNumberFormat="1" applyFont="1" applyFill="1" applyBorder="1"/>
    <xf numFmtId="2" fontId="2" fillId="0" borderId="16" xfId="0" applyNumberFormat="1" applyFont="1" applyFill="1" applyBorder="1"/>
    <xf numFmtId="0" fontId="0" fillId="0" borderId="17" xfId="0" applyFill="1" applyBorder="1"/>
    <xf numFmtId="2" fontId="2" fillId="0" borderId="7" xfId="0" applyNumberFormat="1" applyFont="1" applyFill="1" applyBorder="1"/>
    <xf numFmtId="2" fontId="0" fillId="0" borderId="7" xfId="0" applyNumberFormat="1" applyFill="1" applyBorder="1"/>
    <xf numFmtId="2" fontId="2" fillId="0" borderId="18" xfId="0" applyNumberFormat="1" applyFont="1" applyFill="1" applyBorder="1"/>
    <xf numFmtId="0" fontId="0" fillId="0" borderId="19" xfId="0" applyFill="1" applyBorder="1"/>
    <xf numFmtId="2" fontId="2" fillId="0" borderId="10" xfId="0" applyNumberFormat="1" applyFont="1" applyFill="1" applyBorder="1"/>
    <xf numFmtId="2" fontId="2" fillId="0" borderId="20" xfId="0" applyNumberFormat="1" applyFont="1" applyFill="1" applyBorder="1"/>
    <xf numFmtId="0" fontId="2" fillId="0" borderId="21" xfId="0" applyFont="1" applyFill="1" applyBorder="1"/>
    <xf numFmtId="2" fontId="2" fillId="3" borderId="15" xfId="0" applyNumberFormat="1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22" xfId="0" applyFont="1" applyBorder="1"/>
    <xf numFmtId="0" fontId="2" fillId="0" borderId="22" xfId="0" applyFont="1" applyFill="1" applyBorder="1"/>
    <xf numFmtId="0" fontId="1" fillId="0" borderId="23" xfId="0" applyFont="1" applyBorder="1"/>
    <xf numFmtId="0" fontId="1" fillId="0" borderId="24" xfId="0" applyFont="1" applyBorder="1"/>
    <xf numFmtId="0" fontId="0" fillId="0" borderId="24" xfId="0" applyBorder="1"/>
    <xf numFmtId="0" fontId="2" fillId="0" borderId="24" xfId="0" applyFont="1" applyBorder="1"/>
    <xf numFmtId="0" fontId="2" fillId="0" borderId="14" xfId="0" applyFont="1" applyFill="1" applyBorder="1"/>
    <xf numFmtId="0" fontId="1" fillId="0" borderId="25" xfId="0" applyFont="1" applyFill="1" applyBorder="1" applyAlignment="1">
      <alignment horizontal="center"/>
    </xf>
    <xf numFmtId="0" fontId="2" fillId="0" borderId="26" xfId="0" applyFont="1" applyFill="1" applyBorder="1"/>
    <xf numFmtId="0" fontId="2" fillId="0" borderId="27" xfId="0" applyFont="1" applyFill="1" applyBorder="1"/>
    <xf numFmtId="2" fontId="2" fillId="0" borderId="27" xfId="0" applyNumberFormat="1" applyFont="1" applyFill="1" applyBorder="1"/>
    <xf numFmtId="2" fontId="2" fillId="3" borderId="27" xfId="0" applyNumberFormat="1" applyFont="1" applyFill="1" applyBorder="1"/>
    <xf numFmtId="0" fontId="1" fillId="0" borderId="28" xfId="0" applyFont="1" applyFill="1" applyBorder="1" applyAlignment="1">
      <alignment horizontal="center"/>
    </xf>
    <xf numFmtId="0" fontId="2" fillId="0" borderId="27" xfId="0" applyFont="1" applyBorder="1"/>
    <xf numFmtId="2" fontId="2" fillId="0" borderId="27" xfId="0" applyNumberFormat="1" applyFont="1" applyBorder="1"/>
    <xf numFmtId="0" fontId="6" fillId="0" borderId="24" xfId="0" applyFont="1" applyBorder="1"/>
    <xf numFmtId="0" fontId="4" fillId="0" borderId="1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2" fillId="0" borderId="29" xfId="0" applyFont="1" applyBorder="1"/>
    <xf numFmtId="0" fontId="4" fillId="0" borderId="14" xfId="0" applyFont="1" applyBorder="1" applyAlignment="1">
      <alignment vertical="center" wrapText="1"/>
    </xf>
    <xf numFmtId="0" fontId="2" fillId="2" borderId="26" xfId="0" applyFont="1" applyFill="1" applyBorder="1" applyAlignment="1">
      <alignment horizontal="center"/>
    </xf>
    <xf numFmtId="2" fontId="0" fillId="0" borderId="33" xfId="0" applyNumberFormat="1" applyBorder="1"/>
    <xf numFmtId="0" fontId="2" fillId="0" borderId="35" xfId="0" applyFont="1" applyBorder="1"/>
    <xf numFmtId="2" fontId="2" fillId="0" borderId="33" xfId="0" applyNumberFormat="1" applyFont="1" applyFill="1" applyBorder="1"/>
    <xf numFmtId="2" fontId="2" fillId="0" borderId="36" xfId="0" applyNumberFormat="1" applyFont="1" applyFill="1" applyBorder="1"/>
    <xf numFmtId="0" fontId="0" fillId="0" borderId="30" xfId="0" applyFill="1" applyBorder="1"/>
    <xf numFmtId="0" fontId="2" fillId="0" borderId="14" xfId="0" applyFont="1" applyBorder="1"/>
    <xf numFmtId="0" fontId="2" fillId="3" borderId="14" xfId="0" applyFont="1" applyFill="1" applyBorder="1"/>
    <xf numFmtId="0" fontId="2" fillId="3" borderId="15" xfId="0" applyFont="1" applyFill="1" applyBorder="1"/>
    <xf numFmtId="0" fontId="1" fillId="3" borderId="25" xfId="0" applyFont="1" applyFill="1" applyBorder="1" applyAlignment="1">
      <alignment horizontal="center"/>
    </xf>
    <xf numFmtId="0" fontId="4" fillId="3" borderId="14" xfId="0" applyFont="1" applyFill="1" applyBorder="1" applyAlignment="1">
      <alignment vertical="center"/>
    </xf>
    <xf numFmtId="0" fontId="2" fillId="3" borderId="22" xfId="0" applyFont="1" applyFill="1" applyBorder="1"/>
    <xf numFmtId="2" fontId="2" fillId="0" borderId="27" xfId="0" applyNumberFormat="1" applyFont="1" applyFill="1" applyBorder="1" applyAlignment="1">
      <alignment horizontal="left"/>
    </xf>
    <xf numFmtId="0" fontId="2" fillId="0" borderId="37" xfId="0" applyFont="1" applyFill="1" applyBorder="1"/>
    <xf numFmtId="0" fontId="2" fillId="0" borderId="36" xfId="0" applyFont="1" applyBorder="1"/>
    <xf numFmtId="2" fontId="2" fillId="0" borderId="36" xfId="0" applyNumberFormat="1" applyFont="1" applyBorder="1"/>
    <xf numFmtId="2" fontId="2" fillId="3" borderId="36" xfId="0" applyNumberFormat="1" applyFont="1" applyFill="1" applyBorder="1"/>
    <xf numFmtId="0" fontId="2" fillId="0" borderId="36" xfId="0" applyFont="1" applyFill="1" applyBorder="1"/>
    <xf numFmtId="0" fontId="1" fillId="0" borderId="30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26" xfId="0" applyFont="1" applyBorder="1" applyAlignment="1">
      <alignment vertical="center" wrapText="1"/>
    </xf>
    <xf numFmtId="0" fontId="5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2" fillId="0" borderId="38" xfId="0" applyFont="1" applyFill="1" applyBorder="1"/>
    <xf numFmtId="0" fontId="2" fillId="0" borderId="20" xfId="0" applyFont="1" applyBorder="1"/>
    <xf numFmtId="2" fontId="2" fillId="0" borderId="20" xfId="0" applyNumberFormat="1" applyFont="1" applyBorder="1"/>
    <xf numFmtId="2" fontId="2" fillId="3" borderId="20" xfId="0" applyNumberFormat="1" applyFont="1" applyFill="1" applyBorder="1"/>
    <xf numFmtId="0" fontId="1" fillId="0" borderId="21" xfId="0" applyFont="1" applyFill="1" applyBorder="1" applyAlignment="1">
      <alignment horizontal="center"/>
    </xf>
    <xf numFmtId="2" fontId="2" fillId="3" borderId="34" xfId="0" applyNumberFormat="1" applyFont="1" applyFill="1" applyBorder="1"/>
    <xf numFmtId="2" fontId="2" fillId="3" borderId="8" xfId="0" applyNumberFormat="1" applyFont="1" applyFill="1" applyBorder="1"/>
    <xf numFmtId="2" fontId="2" fillId="3" borderId="13" xfId="0" applyNumberFormat="1" applyFont="1" applyFill="1" applyBorder="1"/>
    <xf numFmtId="2" fontId="2" fillId="3" borderId="25" xfId="0" applyNumberFormat="1" applyFont="1" applyFill="1" applyBorder="1"/>
    <xf numFmtId="2" fontId="2" fillId="3" borderId="28" xfId="0" applyNumberFormat="1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41"/>
  <sheetViews>
    <sheetView view="pageLayout" zoomScaleNormal="100" workbookViewId="0">
      <selection activeCell="W24" sqref="W24"/>
    </sheetView>
  </sheetViews>
  <sheetFormatPr defaultRowHeight="15" x14ac:dyDescent="0.25"/>
  <cols>
    <col min="1" max="1" width="16.42578125" customWidth="1"/>
    <col min="2" max="10" width="1.85546875" bestFit="1" customWidth="1"/>
    <col min="11" max="11" width="2.7109375" customWidth="1"/>
    <col min="12" max="12" width="2.5703125" customWidth="1"/>
    <col min="13" max="14" width="2.42578125" customWidth="1"/>
    <col min="15" max="15" width="2.7109375" customWidth="1"/>
    <col min="16" max="16" width="2.5703125" customWidth="1"/>
    <col min="17" max="17" width="2.7109375" customWidth="1"/>
    <col min="18" max="18" width="3.42578125" customWidth="1"/>
    <col min="19" max="19" width="5.5703125" customWidth="1"/>
    <col min="20" max="20" width="6" customWidth="1"/>
    <col min="21" max="29" width="1.85546875" bestFit="1" customWidth="1"/>
    <col min="30" max="30" width="2.5703125" customWidth="1"/>
    <col min="31" max="31" width="2.42578125" customWidth="1"/>
    <col min="32" max="32" width="2.7109375" customWidth="1"/>
    <col min="33" max="33" width="2.7109375" bestFit="1" customWidth="1"/>
    <col min="34" max="34" width="2.42578125" customWidth="1"/>
    <col min="35" max="35" width="2.7109375" customWidth="1"/>
    <col min="36" max="36" width="2.85546875" customWidth="1"/>
    <col min="37" max="37" width="3.5703125" customWidth="1"/>
    <col min="38" max="38" width="6" customWidth="1"/>
    <col min="39" max="41" width="5.7109375" customWidth="1"/>
  </cols>
  <sheetData>
    <row r="1" spans="1:42" x14ac:dyDescent="0.25">
      <c r="A1" s="44" t="s">
        <v>19</v>
      </c>
      <c r="B1" s="84" t="s">
        <v>12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  <c r="U1" s="84" t="s">
        <v>13</v>
      </c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6"/>
      <c r="AN1" s="28"/>
      <c r="AO1" s="29"/>
    </row>
    <row r="2" spans="1:42" x14ac:dyDescent="0.25">
      <c r="A2" s="45"/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30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/>
      <c r="AM2" s="31"/>
      <c r="AN2" s="32"/>
      <c r="AO2" s="33"/>
    </row>
    <row r="3" spans="1:42" x14ac:dyDescent="0.25">
      <c r="A3" s="4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30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6"/>
      <c r="AM3" s="31"/>
      <c r="AN3" s="32"/>
      <c r="AO3" s="33"/>
    </row>
    <row r="4" spans="1:42" x14ac:dyDescent="0.25">
      <c r="A4" s="46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30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31"/>
      <c r="AN4" s="32"/>
      <c r="AO4" s="33"/>
    </row>
    <row r="5" spans="1:42" x14ac:dyDescent="0.25">
      <c r="A5" s="47"/>
      <c r="B5" s="87" t="s">
        <v>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7" t="s">
        <v>1</v>
      </c>
      <c r="P5" s="88"/>
      <c r="Q5" s="88"/>
      <c r="R5" s="89"/>
      <c r="S5" s="63"/>
      <c r="T5" s="65" t="s">
        <v>15</v>
      </c>
      <c r="U5" s="87" t="s">
        <v>0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7" t="s">
        <v>1</v>
      </c>
      <c r="AI5" s="88"/>
      <c r="AJ5" s="88"/>
      <c r="AK5" s="89"/>
      <c r="AL5" s="63"/>
      <c r="AM5" s="65" t="s">
        <v>16</v>
      </c>
      <c r="AN5" s="66" t="s">
        <v>17</v>
      </c>
      <c r="AO5" s="67"/>
    </row>
    <row r="6" spans="1:42" x14ac:dyDescent="0.25">
      <c r="A6" s="47"/>
      <c r="B6" s="81" t="s">
        <v>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1" t="s">
        <v>4</v>
      </c>
      <c r="P6" s="82"/>
      <c r="Q6" s="82"/>
      <c r="R6" s="83"/>
      <c r="S6" s="12" t="s">
        <v>5</v>
      </c>
      <c r="T6" s="30" t="s">
        <v>6</v>
      </c>
      <c r="U6" s="81" t="s">
        <v>3</v>
      </c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1" t="s">
        <v>4</v>
      </c>
      <c r="AI6" s="82"/>
      <c r="AJ6" s="82"/>
      <c r="AK6" s="83"/>
      <c r="AL6" s="12" t="s">
        <v>5</v>
      </c>
      <c r="AM6" s="30" t="s">
        <v>6</v>
      </c>
      <c r="AN6" s="32" t="s">
        <v>6</v>
      </c>
      <c r="AO6" s="33"/>
    </row>
    <row r="7" spans="1:42" x14ac:dyDescent="0.25">
      <c r="A7" s="68" t="s">
        <v>8</v>
      </c>
      <c r="B7" s="14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6">
        <v>5</v>
      </c>
      <c r="P7" s="17">
        <v>8</v>
      </c>
      <c r="Q7" s="17">
        <v>10</v>
      </c>
      <c r="R7" s="13" t="s">
        <v>9</v>
      </c>
      <c r="S7" s="18" t="s">
        <v>10</v>
      </c>
      <c r="T7" s="34" t="s">
        <v>10</v>
      </c>
      <c r="U7" s="14">
        <v>1</v>
      </c>
      <c r="V7" s="15">
        <v>2</v>
      </c>
      <c r="W7" s="15">
        <v>3</v>
      </c>
      <c r="X7" s="15">
        <v>4</v>
      </c>
      <c r="Y7" s="15">
        <v>5</v>
      </c>
      <c r="Z7" s="15">
        <v>6</v>
      </c>
      <c r="AA7" s="15">
        <v>7</v>
      </c>
      <c r="AB7" s="15">
        <v>8</v>
      </c>
      <c r="AC7" s="15">
        <v>9</v>
      </c>
      <c r="AD7" s="15">
        <v>10</v>
      </c>
      <c r="AE7" s="15">
        <v>11</v>
      </c>
      <c r="AF7" s="15">
        <v>12</v>
      </c>
      <c r="AG7" s="15">
        <v>13</v>
      </c>
      <c r="AH7" s="16">
        <v>5</v>
      </c>
      <c r="AI7" s="17">
        <v>8</v>
      </c>
      <c r="AJ7" s="17">
        <v>10</v>
      </c>
      <c r="AK7" s="13" t="s">
        <v>9</v>
      </c>
      <c r="AL7" s="18" t="s">
        <v>10</v>
      </c>
      <c r="AM7" s="34" t="s">
        <v>10</v>
      </c>
      <c r="AN7" s="35" t="s">
        <v>10</v>
      </c>
      <c r="AO7" s="36" t="s">
        <v>18</v>
      </c>
    </row>
    <row r="8" spans="1:42" x14ac:dyDescent="0.25">
      <c r="A8" s="69" t="s">
        <v>54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37">
        <v>145.44</v>
      </c>
      <c r="T8" s="37">
        <f t="shared" ref="T8:T14" si="0">S8+(SUM(B8:N8)*5)+O8+P8+Q8+R8</f>
        <v>145.44</v>
      </c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37">
        <v>137.83000000000001</v>
      </c>
      <c r="AM8" s="37">
        <f t="shared" ref="AM8:AM14" si="1">AL8+(SUM(U8:AG8)*5)+AH8+AI8+AJ8+AK8</f>
        <v>137.83000000000001</v>
      </c>
      <c r="AN8" s="37">
        <f t="shared" ref="AN8:AN14" si="2">SUM(AM8,T8)</f>
        <v>283.27</v>
      </c>
      <c r="AO8" s="71">
        <v>1</v>
      </c>
    </row>
    <row r="9" spans="1:42" x14ac:dyDescent="0.25">
      <c r="A9" s="69" t="s">
        <v>25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>
        <v>1</v>
      </c>
      <c r="M9" s="70"/>
      <c r="N9" s="70"/>
      <c r="O9" s="70"/>
      <c r="P9" s="70"/>
      <c r="Q9" s="70"/>
      <c r="R9" s="70"/>
      <c r="S9" s="37">
        <v>182.62</v>
      </c>
      <c r="T9" s="37">
        <f t="shared" si="0"/>
        <v>187.62</v>
      </c>
      <c r="U9" s="70"/>
      <c r="V9" s="70"/>
      <c r="W9" s="70"/>
      <c r="X9" s="70"/>
      <c r="Y9" s="70"/>
      <c r="Z9" s="70">
        <v>1</v>
      </c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37">
        <v>164.28</v>
      </c>
      <c r="AM9" s="37">
        <f t="shared" si="1"/>
        <v>169.28</v>
      </c>
      <c r="AN9" s="37">
        <f t="shared" si="2"/>
        <v>356.9</v>
      </c>
      <c r="AO9" s="71">
        <v>2</v>
      </c>
    </row>
    <row r="10" spans="1:42" x14ac:dyDescent="0.25">
      <c r="A10" s="69" t="s">
        <v>56</v>
      </c>
      <c r="B10" s="70"/>
      <c r="C10" s="70">
        <v>1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37">
        <v>186.92</v>
      </c>
      <c r="T10" s="37">
        <f t="shared" si="0"/>
        <v>191.92</v>
      </c>
      <c r="U10" s="70"/>
      <c r="V10" s="70"/>
      <c r="W10" s="70"/>
      <c r="X10" s="70"/>
      <c r="Y10" s="70"/>
      <c r="Z10" s="70">
        <v>1</v>
      </c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37">
        <v>179.16</v>
      </c>
      <c r="AM10" s="37">
        <f t="shared" si="1"/>
        <v>184.16</v>
      </c>
      <c r="AN10" s="37">
        <f t="shared" si="2"/>
        <v>376.08</v>
      </c>
      <c r="AO10" s="71">
        <v>3</v>
      </c>
    </row>
    <row r="11" spans="1:42" x14ac:dyDescent="0.25">
      <c r="A11" s="48" t="s">
        <v>57</v>
      </c>
      <c r="B11" s="21"/>
      <c r="C11" s="21">
        <v>1</v>
      </c>
      <c r="D11" s="21"/>
      <c r="E11" s="21"/>
      <c r="F11" s="21"/>
      <c r="G11" s="21"/>
      <c r="H11" s="21">
        <v>1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>
        <v>187.57</v>
      </c>
      <c r="T11" s="37">
        <f t="shared" si="0"/>
        <v>197.57</v>
      </c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2">
        <v>181.2</v>
      </c>
      <c r="AM11" s="37">
        <f t="shared" si="1"/>
        <v>181.2</v>
      </c>
      <c r="AN11" s="23">
        <f t="shared" si="2"/>
        <v>378.77</v>
      </c>
      <c r="AO11" s="49">
        <v>4</v>
      </c>
    </row>
    <row r="12" spans="1:42" x14ac:dyDescent="0.25">
      <c r="A12" s="48" t="s">
        <v>28</v>
      </c>
      <c r="B12" s="21"/>
      <c r="C12" s="21"/>
      <c r="D12" s="21"/>
      <c r="E12" s="21"/>
      <c r="F12" s="21"/>
      <c r="G12" s="21">
        <v>1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>
        <v>183.46</v>
      </c>
      <c r="T12" s="37">
        <f t="shared" si="0"/>
        <v>188.46</v>
      </c>
      <c r="U12" s="20"/>
      <c r="V12" s="20"/>
      <c r="W12" s="20"/>
      <c r="X12" s="20"/>
      <c r="Y12" s="20">
        <v>1</v>
      </c>
      <c r="Z12" s="20"/>
      <c r="AA12" s="20"/>
      <c r="AB12" s="20"/>
      <c r="AC12" s="20"/>
      <c r="AD12" s="20"/>
      <c r="AE12" s="20"/>
      <c r="AF12" s="20"/>
      <c r="AG12" s="20">
        <v>1</v>
      </c>
      <c r="AH12" s="20"/>
      <c r="AI12" s="20"/>
      <c r="AJ12" s="20"/>
      <c r="AK12" s="20"/>
      <c r="AL12" s="23">
        <v>181.66</v>
      </c>
      <c r="AM12" s="37">
        <f t="shared" si="1"/>
        <v>191.66</v>
      </c>
      <c r="AN12" s="23">
        <f t="shared" si="2"/>
        <v>380.12</v>
      </c>
      <c r="AO12" s="49">
        <v>5</v>
      </c>
    </row>
    <row r="13" spans="1:42" x14ac:dyDescent="0.25">
      <c r="A13" s="48" t="s">
        <v>55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>
        <v>1</v>
      </c>
      <c r="O13" s="20"/>
      <c r="P13" s="20"/>
      <c r="Q13" s="20"/>
      <c r="R13" s="20"/>
      <c r="S13" s="23">
        <v>204.61</v>
      </c>
      <c r="T13" s="37">
        <f t="shared" si="0"/>
        <v>209.61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>
        <v>1</v>
      </c>
      <c r="AH13" s="20"/>
      <c r="AI13" s="20"/>
      <c r="AJ13" s="20"/>
      <c r="AK13" s="20"/>
      <c r="AL13" s="23">
        <v>190.45</v>
      </c>
      <c r="AM13" s="37">
        <f t="shared" si="1"/>
        <v>195.45</v>
      </c>
      <c r="AN13" s="23">
        <f t="shared" si="2"/>
        <v>405.06</v>
      </c>
      <c r="AO13" s="49">
        <v>6</v>
      </c>
    </row>
    <row r="14" spans="1:42" x14ac:dyDescent="0.25">
      <c r="A14" s="48" t="s">
        <v>92</v>
      </c>
      <c r="B14" s="21">
        <v>1</v>
      </c>
      <c r="C14" s="21">
        <v>1</v>
      </c>
      <c r="D14" s="21">
        <v>1</v>
      </c>
      <c r="E14" s="21"/>
      <c r="F14" s="21">
        <v>1</v>
      </c>
      <c r="G14" s="21"/>
      <c r="H14" s="21">
        <v>1</v>
      </c>
      <c r="I14" s="21"/>
      <c r="J14" s="21"/>
      <c r="K14" s="21"/>
      <c r="L14" s="21"/>
      <c r="M14" s="21"/>
      <c r="N14" s="21"/>
      <c r="O14" s="21"/>
      <c r="P14" s="21"/>
      <c r="Q14" s="21"/>
      <c r="R14" s="21">
        <v>20</v>
      </c>
      <c r="S14" s="22">
        <v>288.08999999999997</v>
      </c>
      <c r="T14" s="37">
        <f t="shared" si="0"/>
        <v>333.09</v>
      </c>
      <c r="U14" s="20"/>
      <c r="V14" s="20"/>
      <c r="W14" s="20">
        <v>1</v>
      </c>
      <c r="X14" s="20"/>
      <c r="Y14" s="20"/>
      <c r="Z14" s="20">
        <v>1</v>
      </c>
      <c r="AA14" s="20">
        <v>1</v>
      </c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3">
        <v>268.14</v>
      </c>
      <c r="AM14" s="37">
        <f t="shared" si="1"/>
        <v>283.14</v>
      </c>
      <c r="AN14" s="23">
        <f t="shared" si="2"/>
        <v>616.23</v>
      </c>
      <c r="AO14" s="49">
        <v>7</v>
      </c>
    </row>
    <row r="15" spans="1:42" ht="15.75" thickBot="1" x14ac:dyDescent="0.3">
      <c r="A15" s="50" t="s">
        <v>108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2" t="s">
        <v>116</v>
      </c>
      <c r="T15" s="53" t="s">
        <v>116</v>
      </c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2">
        <v>138.44999999999999</v>
      </c>
      <c r="AM15" s="53">
        <v>138.44999999999999</v>
      </c>
      <c r="AN15" s="74" t="s">
        <v>110</v>
      </c>
      <c r="AO15" s="54">
        <v>8</v>
      </c>
    </row>
    <row r="16" spans="1:42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27"/>
      <c r="T16" s="27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27"/>
      <c r="AM16" s="27"/>
      <c r="AN16" s="27"/>
      <c r="AO16" s="39"/>
      <c r="AP16" s="41"/>
    </row>
    <row r="17" spans="1:42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27"/>
      <c r="T17" s="27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27"/>
      <c r="AM17" s="27"/>
      <c r="AN17" s="27"/>
      <c r="AO17" s="39"/>
      <c r="AP17" s="41"/>
    </row>
    <row r="18" spans="1:42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27"/>
      <c r="T18" s="27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27"/>
      <c r="AM18" s="27"/>
      <c r="AN18" s="27"/>
      <c r="AO18" s="39"/>
      <c r="AP18" s="41"/>
    </row>
    <row r="19" spans="1:42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27"/>
      <c r="T19" s="27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27"/>
      <c r="AM19" s="27"/>
      <c r="AN19" s="27"/>
      <c r="AO19" s="39"/>
      <c r="AP19" s="41"/>
    </row>
    <row r="20" spans="1:42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27"/>
      <c r="T20" s="27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27"/>
      <c r="AM20" s="27"/>
      <c r="AN20" s="27"/>
      <c r="AO20" s="39"/>
      <c r="AP20" s="41"/>
    </row>
    <row r="21" spans="1:42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27"/>
      <c r="T21" s="2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27"/>
      <c r="AM21" s="27"/>
      <c r="AN21" s="27"/>
      <c r="AO21" s="39"/>
      <c r="AP21" s="41"/>
    </row>
    <row r="22" spans="1:42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27"/>
      <c r="T22" s="27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27"/>
      <c r="AM22" s="27"/>
      <c r="AN22" s="27"/>
      <c r="AO22" s="39"/>
      <c r="AP22" s="41"/>
    </row>
    <row r="23" spans="1:42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27"/>
      <c r="T23" s="27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27"/>
      <c r="AM23" s="27"/>
      <c r="AN23" s="27"/>
      <c r="AO23" s="39"/>
      <c r="AP23" s="41"/>
    </row>
    <row r="24" spans="1:42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27"/>
      <c r="T24" s="27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27"/>
      <c r="AM24" s="27"/>
      <c r="AN24" s="27"/>
      <c r="AO24" s="39"/>
      <c r="AP24" s="41"/>
    </row>
    <row r="25" spans="1:42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27"/>
      <c r="T25" s="27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27"/>
      <c r="AM25" s="27"/>
      <c r="AN25" s="27"/>
      <c r="AO25" s="39"/>
      <c r="AP25" s="41"/>
    </row>
    <row r="26" spans="1:42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27"/>
      <c r="T26" s="27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27"/>
      <c r="AM26" s="27"/>
      <c r="AN26" s="27"/>
      <c r="AO26" s="39"/>
      <c r="AP26" s="41"/>
    </row>
    <row r="27" spans="1:42" x14ac:dyDescent="0.25">
      <c r="A27" s="38"/>
      <c r="B27" s="38"/>
      <c r="C27" s="38"/>
      <c r="D27" s="38"/>
      <c r="E27" s="38"/>
      <c r="F27" s="40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27"/>
      <c r="T27" s="27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27"/>
      <c r="AM27" s="27"/>
      <c r="AN27" s="27"/>
      <c r="AO27" s="39"/>
      <c r="AP27" s="41"/>
    </row>
    <row r="28" spans="1:42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27"/>
      <c r="T28" s="27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27"/>
      <c r="AM28" s="27"/>
      <c r="AN28" s="27"/>
      <c r="AO28" s="39"/>
      <c r="AP28" s="41"/>
    </row>
    <row r="29" spans="1:42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27"/>
      <c r="T29" s="27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27"/>
      <c r="AM29" s="27"/>
      <c r="AN29" s="27"/>
      <c r="AO29" s="39"/>
      <c r="AP29" s="41"/>
    </row>
    <row r="30" spans="1:42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27"/>
      <c r="T30" s="27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27"/>
      <c r="AM30" s="27"/>
      <c r="AN30" s="27"/>
      <c r="AO30" s="39"/>
      <c r="AP30" s="41"/>
    </row>
    <row r="31" spans="1:42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27"/>
      <c r="T31" s="27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27"/>
      <c r="AM31" s="27"/>
      <c r="AN31" s="27"/>
      <c r="AO31" s="39"/>
      <c r="AP31" s="41"/>
    </row>
    <row r="32" spans="1:42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27"/>
      <c r="T32" s="27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27"/>
      <c r="AM32" s="27"/>
      <c r="AN32" s="27"/>
      <c r="AO32" s="39"/>
      <c r="AP32" s="41"/>
    </row>
    <row r="33" spans="1:42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27"/>
      <c r="T33" s="27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27"/>
      <c r="AM33" s="27"/>
      <c r="AN33" s="27"/>
      <c r="AO33" s="39"/>
      <c r="AP33" s="41"/>
    </row>
    <row r="34" spans="1:42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27"/>
      <c r="T34" s="27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27"/>
      <c r="AM34" s="27"/>
      <c r="AN34" s="27"/>
      <c r="AO34" s="39"/>
      <c r="AP34" s="41"/>
    </row>
    <row r="35" spans="1:42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27"/>
      <c r="T35" s="27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27"/>
      <c r="AM35" s="27"/>
      <c r="AN35" s="27"/>
      <c r="AO35" s="39"/>
      <c r="AP35" s="41"/>
    </row>
    <row r="36" spans="1:42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27"/>
      <c r="T36" s="27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27"/>
      <c r="AM36" s="27"/>
      <c r="AN36" s="27"/>
      <c r="AO36" s="39"/>
      <c r="AP36" s="41"/>
    </row>
    <row r="37" spans="1:42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27"/>
      <c r="T37" s="27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27"/>
      <c r="AM37" s="27"/>
      <c r="AN37" s="27"/>
      <c r="AO37" s="39"/>
      <c r="AP37" s="41"/>
    </row>
    <row r="38" spans="1:42" x14ac:dyDescent="0.25">
      <c r="A38" s="38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27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27"/>
      <c r="AM38" s="27"/>
      <c r="AN38" s="27"/>
      <c r="AO38" s="39"/>
      <c r="AP38" s="41"/>
    </row>
    <row r="39" spans="1:42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27"/>
      <c r="T39" s="27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27"/>
      <c r="AM39" s="27"/>
      <c r="AN39" s="27"/>
      <c r="AO39" s="39"/>
      <c r="AP39" s="41"/>
    </row>
    <row r="40" spans="1:42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27"/>
      <c r="T40" s="27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27"/>
      <c r="AM40" s="27"/>
      <c r="AN40" s="27"/>
      <c r="AO40" s="39"/>
      <c r="AP40" s="41"/>
    </row>
    <row r="41" spans="1:42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27"/>
      <c r="T41" s="27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27"/>
      <c r="AM41" s="27"/>
      <c r="AN41" s="27"/>
      <c r="AO41" s="39"/>
      <c r="AP41" s="41"/>
    </row>
  </sheetData>
  <sortState ref="A8:AO15">
    <sortCondition ref="AN8:AN15"/>
  </sortState>
  <mergeCells count="10">
    <mergeCell ref="B6:N6"/>
    <mergeCell ref="O6:R6"/>
    <mergeCell ref="U6:AG6"/>
    <mergeCell ref="AH6:AK6"/>
    <mergeCell ref="B1:T1"/>
    <mergeCell ref="U1:AM1"/>
    <mergeCell ref="B5:N5"/>
    <mergeCell ref="O5:R5"/>
    <mergeCell ref="U5:AG5"/>
    <mergeCell ref="AH5:AK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P48"/>
  <sheetViews>
    <sheetView view="pageLayout" zoomScaleNormal="100" workbookViewId="0">
      <selection activeCell="AM8" sqref="AM8"/>
    </sheetView>
  </sheetViews>
  <sheetFormatPr defaultRowHeight="15" x14ac:dyDescent="0.25"/>
  <cols>
    <col min="1" max="1" width="13.7109375" customWidth="1"/>
    <col min="2" max="10" width="1.85546875" bestFit="1" customWidth="1"/>
    <col min="11" max="11" width="2.7109375" customWidth="1"/>
    <col min="12" max="14" width="2.42578125" customWidth="1"/>
    <col min="15" max="15" width="2.5703125" customWidth="1"/>
    <col min="16" max="16" width="2.85546875" customWidth="1"/>
    <col min="17" max="17" width="3" customWidth="1"/>
    <col min="18" max="18" width="3.7109375" customWidth="1"/>
    <col min="19" max="19" width="5.42578125" customWidth="1"/>
    <col min="20" max="20" width="5.5703125" customWidth="1"/>
    <col min="21" max="29" width="1.85546875" bestFit="1" customWidth="1"/>
    <col min="30" max="33" width="2.42578125" customWidth="1"/>
    <col min="34" max="35" width="3" customWidth="1"/>
    <col min="36" max="36" width="3.42578125" customWidth="1"/>
    <col min="37" max="37" width="4.5703125" customWidth="1"/>
    <col min="38" max="40" width="5.7109375" customWidth="1"/>
    <col min="41" max="41" width="4.85546875" customWidth="1"/>
  </cols>
  <sheetData>
    <row r="1" spans="1:41" x14ac:dyDescent="0.25">
      <c r="A1" s="1" t="s">
        <v>20</v>
      </c>
      <c r="B1" s="84" t="s">
        <v>12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  <c r="U1" s="84" t="s">
        <v>13</v>
      </c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6"/>
      <c r="AN1" s="28"/>
      <c r="AO1" s="29"/>
    </row>
    <row r="2" spans="1:41" x14ac:dyDescent="0.25">
      <c r="A2" s="3" t="s">
        <v>21</v>
      </c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30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/>
      <c r="AM2" s="31"/>
      <c r="AN2" s="32"/>
      <c r="AO2" s="33"/>
    </row>
    <row r="3" spans="1:41" x14ac:dyDescent="0.25">
      <c r="A3" s="4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30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6"/>
      <c r="AM3" s="31"/>
      <c r="AN3" s="32"/>
      <c r="AO3" s="33"/>
    </row>
    <row r="4" spans="1:41" x14ac:dyDescent="0.25">
      <c r="A4" s="46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30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31"/>
      <c r="AN4" s="32"/>
      <c r="AO4" s="33"/>
    </row>
    <row r="5" spans="1:41" x14ac:dyDescent="0.25">
      <c r="A5" s="47"/>
      <c r="B5" s="87" t="s">
        <v>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7" t="s">
        <v>1</v>
      </c>
      <c r="P5" s="88"/>
      <c r="Q5" s="88"/>
      <c r="R5" s="89"/>
      <c r="S5" s="63"/>
      <c r="T5" s="65" t="s">
        <v>15</v>
      </c>
      <c r="U5" s="87" t="s">
        <v>0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7" t="s">
        <v>1</v>
      </c>
      <c r="AI5" s="88"/>
      <c r="AJ5" s="88"/>
      <c r="AK5" s="89"/>
      <c r="AL5" s="63"/>
      <c r="AM5" s="65" t="s">
        <v>16</v>
      </c>
      <c r="AN5" s="66" t="s">
        <v>17</v>
      </c>
      <c r="AO5" s="67"/>
    </row>
    <row r="6" spans="1:41" x14ac:dyDescent="0.25">
      <c r="A6" s="47"/>
      <c r="B6" s="81" t="s">
        <v>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1" t="s">
        <v>4</v>
      </c>
      <c r="P6" s="82"/>
      <c r="Q6" s="82"/>
      <c r="R6" s="83"/>
      <c r="S6" s="12" t="s">
        <v>5</v>
      </c>
      <c r="T6" s="30" t="s">
        <v>6</v>
      </c>
      <c r="U6" s="81" t="s">
        <v>3</v>
      </c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1" t="s">
        <v>4</v>
      </c>
      <c r="AI6" s="82"/>
      <c r="AJ6" s="82"/>
      <c r="AK6" s="83"/>
      <c r="AL6" s="12" t="s">
        <v>5</v>
      </c>
      <c r="AM6" s="30" t="s">
        <v>6</v>
      </c>
      <c r="AN6" s="32" t="s">
        <v>6</v>
      </c>
      <c r="AO6" s="33"/>
    </row>
    <row r="7" spans="1:41" x14ac:dyDescent="0.25">
      <c r="A7" s="68" t="s">
        <v>8</v>
      </c>
      <c r="B7" s="14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6">
        <v>5</v>
      </c>
      <c r="P7" s="17">
        <v>8</v>
      </c>
      <c r="Q7" s="17">
        <v>10</v>
      </c>
      <c r="R7" s="13" t="s">
        <v>9</v>
      </c>
      <c r="S7" s="18" t="s">
        <v>10</v>
      </c>
      <c r="T7" s="34" t="s">
        <v>10</v>
      </c>
      <c r="U7" s="14">
        <v>1</v>
      </c>
      <c r="V7" s="15">
        <v>2</v>
      </c>
      <c r="W7" s="15">
        <v>3</v>
      </c>
      <c r="X7" s="15">
        <v>4</v>
      </c>
      <c r="Y7" s="15">
        <v>5</v>
      </c>
      <c r="Z7" s="15">
        <v>6</v>
      </c>
      <c r="AA7" s="15">
        <v>7</v>
      </c>
      <c r="AB7" s="15">
        <v>8</v>
      </c>
      <c r="AC7" s="15">
        <v>9</v>
      </c>
      <c r="AD7" s="15">
        <v>10</v>
      </c>
      <c r="AE7" s="15">
        <v>11</v>
      </c>
      <c r="AF7" s="15">
        <v>12</v>
      </c>
      <c r="AG7" s="15">
        <v>13</v>
      </c>
      <c r="AH7" s="16">
        <v>5</v>
      </c>
      <c r="AI7" s="17">
        <v>8</v>
      </c>
      <c r="AJ7" s="17">
        <v>10</v>
      </c>
      <c r="AK7" s="13" t="s">
        <v>9</v>
      </c>
      <c r="AL7" s="18" t="s">
        <v>10</v>
      </c>
      <c r="AM7" s="34" t="s">
        <v>10</v>
      </c>
      <c r="AN7" s="35" t="s">
        <v>10</v>
      </c>
      <c r="AO7" s="36" t="s">
        <v>18</v>
      </c>
    </row>
    <row r="8" spans="1:41" x14ac:dyDescent="0.25">
      <c r="A8" s="69" t="s">
        <v>96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37">
        <v>138.91999999999999</v>
      </c>
      <c r="T8" s="37">
        <f t="shared" ref="T8:T27" si="0">S8+(SUM(B8:N8)*5)+O8+P8+Q8+R8</f>
        <v>138.91999999999999</v>
      </c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37">
        <v>138.26</v>
      </c>
      <c r="AM8" s="37">
        <f t="shared" ref="AM8:AM27" si="1">AL8+(SUM(U8:AG8)*5)+AH8+AI8+AJ8+AK8</f>
        <v>138.26</v>
      </c>
      <c r="AN8" s="37">
        <f t="shared" ref="AN8:AN27" si="2">SUM(AM8,T8)</f>
        <v>277.17999999999995</v>
      </c>
      <c r="AO8" s="71">
        <v>1</v>
      </c>
    </row>
    <row r="9" spans="1:41" x14ac:dyDescent="0.25">
      <c r="A9" s="69" t="s">
        <v>63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37">
        <v>149.13999999999999</v>
      </c>
      <c r="T9" s="37">
        <f t="shared" si="0"/>
        <v>149.13999999999999</v>
      </c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37">
        <v>145.79</v>
      </c>
      <c r="AM9" s="37">
        <f t="shared" si="1"/>
        <v>145.79</v>
      </c>
      <c r="AN9" s="37">
        <f t="shared" si="2"/>
        <v>294.92999999999995</v>
      </c>
      <c r="AO9" s="71">
        <v>2</v>
      </c>
    </row>
    <row r="10" spans="1:41" x14ac:dyDescent="0.25">
      <c r="A10" s="69" t="s">
        <v>64</v>
      </c>
      <c r="B10" s="70"/>
      <c r="C10" s="70">
        <v>1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>
        <v>1</v>
      </c>
      <c r="O10" s="70"/>
      <c r="P10" s="70"/>
      <c r="Q10" s="70"/>
      <c r="R10" s="70"/>
      <c r="S10" s="37">
        <v>153.22</v>
      </c>
      <c r="T10" s="37">
        <f t="shared" si="0"/>
        <v>163.22</v>
      </c>
      <c r="U10" s="70"/>
      <c r="V10" s="70"/>
      <c r="W10" s="70"/>
      <c r="X10" s="70"/>
      <c r="Y10" s="70"/>
      <c r="Z10" s="70"/>
      <c r="AA10" s="70">
        <v>1</v>
      </c>
      <c r="AB10" s="70"/>
      <c r="AC10" s="70"/>
      <c r="AD10" s="70"/>
      <c r="AE10" s="70"/>
      <c r="AF10" s="70"/>
      <c r="AG10" s="70">
        <v>1</v>
      </c>
      <c r="AH10" s="70"/>
      <c r="AI10" s="70"/>
      <c r="AJ10" s="70"/>
      <c r="AK10" s="70"/>
      <c r="AL10" s="37">
        <v>142.38</v>
      </c>
      <c r="AM10" s="37">
        <f t="shared" si="1"/>
        <v>152.38</v>
      </c>
      <c r="AN10" s="37">
        <f t="shared" si="2"/>
        <v>315.60000000000002</v>
      </c>
      <c r="AO10" s="71">
        <v>3</v>
      </c>
    </row>
    <row r="11" spans="1:41" x14ac:dyDescent="0.25">
      <c r="A11" s="69" t="s">
        <v>97</v>
      </c>
      <c r="B11" s="70"/>
      <c r="C11" s="70">
        <v>1</v>
      </c>
      <c r="D11" s="70"/>
      <c r="E11" s="70"/>
      <c r="F11" s="70"/>
      <c r="G11" s="70">
        <v>1</v>
      </c>
      <c r="H11" s="70"/>
      <c r="I11" s="70"/>
      <c r="J11" s="70"/>
      <c r="K11" s="70"/>
      <c r="L11" s="70">
        <v>1</v>
      </c>
      <c r="M11" s="70"/>
      <c r="N11" s="70"/>
      <c r="O11" s="70"/>
      <c r="P11" s="70"/>
      <c r="Q11" s="70"/>
      <c r="R11" s="70"/>
      <c r="S11" s="37">
        <v>151</v>
      </c>
      <c r="T11" s="37">
        <f t="shared" si="0"/>
        <v>166</v>
      </c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37">
        <v>149.88999999999999</v>
      </c>
      <c r="AM11" s="37">
        <f t="shared" si="1"/>
        <v>149.88999999999999</v>
      </c>
      <c r="AN11" s="37">
        <f t="shared" si="2"/>
        <v>315.89</v>
      </c>
      <c r="AO11" s="71">
        <v>4</v>
      </c>
    </row>
    <row r="12" spans="1:41" x14ac:dyDescent="0.25">
      <c r="A12" s="69" t="s">
        <v>30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37">
        <v>163.19999999999999</v>
      </c>
      <c r="T12" s="37">
        <f t="shared" si="0"/>
        <v>163.19999999999999</v>
      </c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37">
        <v>154.97</v>
      </c>
      <c r="AM12" s="37">
        <f t="shared" si="1"/>
        <v>154.97</v>
      </c>
      <c r="AN12" s="37">
        <f t="shared" si="2"/>
        <v>318.16999999999996</v>
      </c>
      <c r="AO12" s="71">
        <v>5</v>
      </c>
    </row>
    <row r="13" spans="1:41" x14ac:dyDescent="0.25">
      <c r="A13" s="48" t="s">
        <v>62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>
        <v>165.89</v>
      </c>
      <c r="T13" s="37">
        <f t="shared" si="0"/>
        <v>165.89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3">
        <v>153.07</v>
      </c>
      <c r="AM13" s="37">
        <f t="shared" si="1"/>
        <v>153.07</v>
      </c>
      <c r="AN13" s="23">
        <f t="shared" si="2"/>
        <v>318.95999999999998</v>
      </c>
      <c r="AO13" s="49">
        <v>6</v>
      </c>
    </row>
    <row r="14" spans="1:41" x14ac:dyDescent="0.25">
      <c r="A14" s="48" t="s">
        <v>59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>
        <v>1</v>
      </c>
      <c r="O14" s="21"/>
      <c r="P14" s="21"/>
      <c r="Q14" s="21"/>
      <c r="R14" s="21"/>
      <c r="S14" s="22">
        <v>159.46</v>
      </c>
      <c r="T14" s="37">
        <f t="shared" si="0"/>
        <v>164.46</v>
      </c>
      <c r="U14" s="20"/>
      <c r="V14" s="20"/>
      <c r="W14" s="20"/>
      <c r="X14" s="20"/>
      <c r="Y14" s="20">
        <v>1</v>
      </c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3">
        <v>149.66999999999999</v>
      </c>
      <c r="AM14" s="37">
        <f t="shared" si="1"/>
        <v>154.66999999999999</v>
      </c>
      <c r="AN14" s="23">
        <f t="shared" si="2"/>
        <v>319.13</v>
      </c>
      <c r="AO14" s="49">
        <v>7</v>
      </c>
    </row>
    <row r="15" spans="1:41" x14ac:dyDescent="0.25">
      <c r="A15" s="48" t="s">
        <v>95</v>
      </c>
      <c r="B15" s="21"/>
      <c r="C15" s="21">
        <v>1</v>
      </c>
      <c r="D15" s="21"/>
      <c r="E15" s="21">
        <v>1</v>
      </c>
      <c r="F15" s="21"/>
      <c r="G15" s="21"/>
      <c r="H15" s="21"/>
      <c r="I15" s="21"/>
      <c r="J15" s="21"/>
      <c r="K15" s="21"/>
      <c r="L15" s="21"/>
      <c r="M15" s="21"/>
      <c r="N15" s="21">
        <v>1</v>
      </c>
      <c r="O15" s="21"/>
      <c r="P15" s="21"/>
      <c r="Q15" s="21"/>
      <c r="R15" s="21"/>
      <c r="S15" s="22">
        <v>148.08000000000001</v>
      </c>
      <c r="T15" s="37">
        <f t="shared" si="0"/>
        <v>163.08000000000001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>
        <v>1</v>
      </c>
      <c r="AG15" s="20">
        <v>1</v>
      </c>
      <c r="AH15" s="20"/>
      <c r="AI15" s="20"/>
      <c r="AJ15" s="20"/>
      <c r="AK15" s="20"/>
      <c r="AL15" s="23">
        <v>147.97999999999999</v>
      </c>
      <c r="AM15" s="37">
        <f t="shared" si="1"/>
        <v>157.97999999999999</v>
      </c>
      <c r="AN15" s="23">
        <f t="shared" si="2"/>
        <v>321.06</v>
      </c>
      <c r="AO15" s="49">
        <v>8</v>
      </c>
    </row>
    <row r="16" spans="1:41" x14ac:dyDescent="0.25">
      <c r="A16" s="48" t="s">
        <v>93</v>
      </c>
      <c r="B16" s="21"/>
      <c r="C16" s="21"/>
      <c r="D16" s="21"/>
      <c r="E16" s="21">
        <v>1</v>
      </c>
      <c r="F16" s="21"/>
      <c r="G16" s="21"/>
      <c r="H16" s="21"/>
      <c r="I16" s="21"/>
      <c r="J16" s="21"/>
      <c r="K16" s="21"/>
      <c r="L16" s="21"/>
      <c r="M16" s="21">
        <v>1</v>
      </c>
      <c r="N16" s="21"/>
      <c r="O16" s="21"/>
      <c r="P16" s="21"/>
      <c r="Q16" s="21"/>
      <c r="R16" s="21"/>
      <c r="S16" s="22">
        <v>155.79</v>
      </c>
      <c r="T16" s="37">
        <f t="shared" si="0"/>
        <v>165.79</v>
      </c>
      <c r="U16" s="21"/>
      <c r="V16" s="21"/>
      <c r="W16" s="21"/>
      <c r="X16" s="21"/>
      <c r="Y16" s="21"/>
      <c r="Z16" s="21">
        <v>1</v>
      </c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>
        <v>5</v>
      </c>
      <c r="AL16" s="22">
        <v>150</v>
      </c>
      <c r="AM16" s="37">
        <f t="shared" si="1"/>
        <v>160</v>
      </c>
      <c r="AN16" s="23">
        <f t="shared" si="2"/>
        <v>325.78999999999996</v>
      </c>
      <c r="AO16" s="49">
        <v>9</v>
      </c>
    </row>
    <row r="17" spans="1:42" x14ac:dyDescent="0.25">
      <c r="A17" s="48" t="s">
        <v>65</v>
      </c>
      <c r="B17" s="21"/>
      <c r="C17" s="21"/>
      <c r="D17" s="21">
        <v>1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2">
        <v>168.58</v>
      </c>
      <c r="T17" s="37">
        <f t="shared" si="0"/>
        <v>173.58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3">
        <v>155.04</v>
      </c>
      <c r="AM17" s="37">
        <f t="shared" si="1"/>
        <v>155.04</v>
      </c>
      <c r="AN17" s="23">
        <f t="shared" si="2"/>
        <v>328.62</v>
      </c>
      <c r="AO17" s="49">
        <v>10</v>
      </c>
    </row>
    <row r="18" spans="1:42" x14ac:dyDescent="0.25">
      <c r="A18" s="48" t="s">
        <v>33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2">
        <v>171.89</v>
      </c>
      <c r="T18" s="37">
        <f t="shared" si="0"/>
        <v>171.89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3">
        <v>156.97</v>
      </c>
      <c r="AM18" s="37">
        <f t="shared" si="1"/>
        <v>156.97</v>
      </c>
      <c r="AN18" s="23">
        <f t="shared" si="2"/>
        <v>328.86</v>
      </c>
      <c r="AO18" s="49">
        <v>11</v>
      </c>
    </row>
    <row r="19" spans="1:42" x14ac:dyDescent="0.25">
      <c r="A19" s="48" t="s">
        <v>98</v>
      </c>
      <c r="B19" s="21"/>
      <c r="C19" s="21"/>
      <c r="D19" s="21"/>
      <c r="E19" s="21">
        <v>1</v>
      </c>
      <c r="F19" s="21"/>
      <c r="G19" s="21"/>
      <c r="H19" s="21">
        <v>1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>
        <v>157.34</v>
      </c>
      <c r="T19" s="37">
        <f t="shared" si="0"/>
        <v>167.34</v>
      </c>
      <c r="U19" s="20"/>
      <c r="V19" s="20"/>
      <c r="W19" s="20"/>
      <c r="X19" s="20">
        <v>1</v>
      </c>
      <c r="Y19" s="20"/>
      <c r="Z19" s="20"/>
      <c r="AA19" s="20"/>
      <c r="AB19" s="20"/>
      <c r="AC19" s="20"/>
      <c r="AD19" s="20"/>
      <c r="AE19" s="20"/>
      <c r="AF19" s="20"/>
      <c r="AG19" s="20">
        <v>1</v>
      </c>
      <c r="AH19" s="20"/>
      <c r="AI19" s="20"/>
      <c r="AJ19" s="20"/>
      <c r="AK19" s="20"/>
      <c r="AL19" s="23">
        <v>151.69</v>
      </c>
      <c r="AM19" s="37">
        <f t="shared" si="1"/>
        <v>161.69</v>
      </c>
      <c r="AN19" s="23">
        <f t="shared" si="2"/>
        <v>329.03</v>
      </c>
      <c r="AO19" s="49">
        <v>12</v>
      </c>
    </row>
    <row r="20" spans="1:42" x14ac:dyDescent="0.25">
      <c r="A20" s="48" t="s">
        <v>61</v>
      </c>
      <c r="B20" s="20"/>
      <c r="C20" s="20">
        <v>1</v>
      </c>
      <c r="D20" s="20"/>
      <c r="E20" s="20"/>
      <c r="F20" s="20"/>
      <c r="G20" s="20">
        <v>1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3">
        <v>157.25</v>
      </c>
      <c r="T20" s="37">
        <f t="shared" si="0"/>
        <v>167.25</v>
      </c>
      <c r="U20" s="20">
        <v>1</v>
      </c>
      <c r="V20" s="20">
        <v>1</v>
      </c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3">
        <v>154.6</v>
      </c>
      <c r="AM20" s="37">
        <f t="shared" si="1"/>
        <v>164.6</v>
      </c>
      <c r="AN20" s="23">
        <f t="shared" si="2"/>
        <v>331.85</v>
      </c>
      <c r="AO20" s="49">
        <v>13</v>
      </c>
    </row>
    <row r="21" spans="1:42" x14ac:dyDescent="0.25">
      <c r="A21" s="48" t="s">
        <v>94</v>
      </c>
      <c r="B21" s="21"/>
      <c r="C21" s="21"/>
      <c r="D21" s="21"/>
      <c r="E21" s="21"/>
      <c r="F21" s="21"/>
      <c r="G21" s="21"/>
      <c r="H21" s="21"/>
      <c r="I21" s="21"/>
      <c r="J21" s="21"/>
      <c r="K21" s="21">
        <v>1</v>
      </c>
      <c r="L21" s="21">
        <v>1</v>
      </c>
      <c r="M21" s="21"/>
      <c r="N21" s="21"/>
      <c r="O21" s="21"/>
      <c r="P21" s="21"/>
      <c r="Q21" s="21">
        <v>20</v>
      </c>
      <c r="R21" s="21"/>
      <c r="S21" s="22">
        <v>170.34</v>
      </c>
      <c r="T21" s="37">
        <f t="shared" si="0"/>
        <v>200.34</v>
      </c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2">
        <v>158.19</v>
      </c>
      <c r="AM21" s="37">
        <f t="shared" si="1"/>
        <v>158.19</v>
      </c>
      <c r="AN21" s="23">
        <f t="shared" si="2"/>
        <v>358.53</v>
      </c>
      <c r="AO21" s="49">
        <v>14</v>
      </c>
    </row>
    <row r="22" spans="1:42" x14ac:dyDescent="0.25">
      <c r="A22" s="48" t="s">
        <v>60</v>
      </c>
      <c r="B22" s="21">
        <v>1</v>
      </c>
      <c r="C22" s="21"/>
      <c r="D22" s="21"/>
      <c r="E22" s="21"/>
      <c r="F22" s="21">
        <v>1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2">
        <v>165.61</v>
      </c>
      <c r="T22" s="37">
        <f t="shared" si="0"/>
        <v>175.61</v>
      </c>
      <c r="U22" s="21"/>
      <c r="V22" s="21"/>
      <c r="W22" s="21"/>
      <c r="X22" s="21">
        <v>1</v>
      </c>
      <c r="Y22" s="21">
        <v>1</v>
      </c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>
        <v>175.19</v>
      </c>
      <c r="AM22" s="37">
        <f t="shared" si="1"/>
        <v>185.19</v>
      </c>
      <c r="AN22" s="23">
        <f t="shared" si="2"/>
        <v>360.8</v>
      </c>
      <c r="AO22" s="49">
        <v>15</v>
      </c>
    </row>
    <row r="23" spans="1:42" x14ac:dyDescent="0.25">
      <c r="A23" s="48" t="s">
        <v>36</v>
      </c>
      <c r="B23" s="21"/>
      <c r="C23" s="21"/>
      <c r="D23" s="21"/>
      <c r="E23" s="21"/>
      <c r="F23" s="21"/>
      <c r="G23" s="21">
        <v>1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2">
        <v>186.38</v>
      </c>
      <c r="T23" s="37">
        <f t="shared" si="0"/>
        <v>191.38</v>
      </c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3">
        <v>177.66</v>
      </c>
      <c r="AM23" s="37">
        <f t="shared" si="1"/>
        <v>177.66</v>
      </c>
      <c r="AN23" s="23">
        <f t="shared" si="2"/>
        <v>369.03999999999996</v>
      </c>
      <c r="AO23" s="49">
        <v>16</v>
      </c>
    </row>
    <row r="24" spans="1:42" x14ac:dyDescent="0.25">
      <c r="A24" s="48" t="s">
        <v>31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>
        <v>1</v>
      </c>
      <c r="M24" s="21"/>
      <c r="N24" s="21">
        <v>1</v>
      </c>
      <c r="O24" s="21"/>
      <c r="P24" s="21"/>
      <c r="Q24" s="21"/>
      <c r="R24" s="21"/>
      <c r="S24" s="22">
        <v>187.56</v>
      </c>
      <c r="T24" s="37">
        <f t="shared" si="0"/>
        <v>197.56</v>
      </c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>
        <v>1</v>
      </c>
      <c r="AH24" s="20"/>
      <c r="AI24" s="20"/>
      <c r="AJ24" s="20"/>
      <c r="AK24" s="20"/>
      <c r="AL24" s="23">
        <v>172.2</v>
      </c>
      <c r="AM24" s="37">
        <f t="shared" si="1"/>
        <v>177.2</v>
      </c>
      <c r="AN24" s="23">
        <f t="shared" si="2"/>
        <v>374.76</v>
      </c>
      <c r="AO24" s="49">
        <v>17</v>
      </c>
    </row>
    <row r="25" spans="1:42" x14ac:dyDescent="0.25">
      <c r="A25" s="48" t="s">
        <v>29</v>
      </c>
      <c r="B25" s="21"/>
      <c r="C25" s="21"/>
      <c r="D25" s="21"/>
      <c r="E25" s="21"/>
      <c r="F25" s="21"/>
      <c r="G25" s="21">
        <v>1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>
        <v>189.63</v>
      </c>
      <c r="T25" s="37">
        <f t="shared" si="0"/>
        <v>194.63</v>
      </c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3">
        <v>187.01</v>
      </c>
      <c r="AM25" s="37">
        <f t="shared" si="1"/>
        <v>187.01</v>
      </c>
      <c r="AN25" s="23">
        <f t="shared" si="2"/>
        <v>381.64</v>
      </c>
      <c r="AO25" s="49">
        <v>18</v>
      </c>
    </row>
    <row r="26" spans="1:42" x14ac:dyDescent="0.25">
      <c r="A26" s="48" t="s">
        <v>58</v>
      </c>
      <c r="B26" s="21"/>
      <c r="C26" s="21">
        <v>1</v>
      </c>
      <c r="D26" s="21"/>
      <c r="E26" s="21"/>
      <c r="F26" s="21"/>
      <c r="G26" s="21"/>
      <c r="H26" s="21"/>
      <c r="I26" s="21"/>
      <c r="J26" s="21"/>
      <c r="K26" s="21"/>
      <c r="L26" s="21">
        <v>1</v>
      </c>
      <c r="M26" s="21">
        <v>1</v>
      </c>
      <c r="N26" s="21">
        <v>1</v>
      </c>
      <c r="O26" s="21"/>
      <c r="P26" s="21"/>
      <c r="Q26" s="21"/>
      <c r="R26" s="21"/>
      <c r="S26" s="22">
        <v>179.22</v>
      </c>
      <c r="T26" s="37">
        <f t="shared" si="0"/>
        <v>199.22</v>
      </c>
      <c r="U26" s="20">
        <v>1</v>
      </c>
      <c r="V26" s="20"/>
      <c r="W26" s="20"/>
      <c r="X26" s="20"/>
      <c r="Y26" s="20"/>
      <c r="Z26" s="20"/>
      <c r="AA26" s="20">
        <v>1</v>
      </c>
      <c r="AB26" s="20"/>
      <c r="AC26" s="20"/>
      <c r="AD26" s="20"/>
      <c r="AE26" s="20"/>
      <c r="AF26" s="20"/>
      <c r="AG26" s="20">
        <v>1</v>
      </c>
      <c r="AH26" s="20"/>
      <c r="AI26" s="20"/>
      <c r="AJ26" s="20"/>
      <c r="AK26" s="20"/>
      <c r="AL26" s="23">
        <v>174.22</v>
      </c>
      <c r="AM26" s="37">
        <f t="shared" si="1"/>
        <v>189.22</v>
      </c>
      <c r="AN26" s="23">
        <f t="shared" si="2"/>
        <v>388.44</v>
      </c>
      <c r="AO26" s="49">
        <v>19</v>
      </c>
    </row>
    <row r="27" spans="1:42" ht="15.75" thickBot="1" x14ac:dyDescent="0.3">
      <c r="A27" s="50" t="s">
        <v>34</v>
      </c>
      <c r="B27" s="55"/>
      <c r="C27" s="55">
        <v>1</v>
      </c>
      <c r="D27" s="55">
        <v>1</v>
      </c>
      <c r="E27" s="55"/>
      <c r="F27" s="55">
        <v>2</v>
      </c>
      <c r="G27" s="55">
        <v>1</v>
      </c>
      <c r="H27" s="55">
        <v>1</v>
      </c>
      <c r="I27" s="55"/>
      <c r="J27" s="55"/>
      <c r="K27" s="55"/>
      <c r="L27" s="55"/>
      <c r="M27" s="55"/>
      <c r="N27" s="55">
        <v>1</v>
      </c>
      <c r="O27" s="55"/>
      <c r="P27" s="55"/>
      <c r="Q27" s="55"/>
      <c r="R27" s="55"/>
      <c r="S27" s="56">
        <v>184.26</v>
      </c>
      <c r="T27" s="53">
        <f t="shared" si="0"/>
        <v>219.26</v>
      </c>
      <c r="U27" s="55"/>
      <c r="V27" s="55">
        <v>1</v>
      </c>
      <c r="W27" s="55">
        <v>1</v>
      </c>
      <c r="X27" s="55"/>
      <c r="Y27" s="55"/>
      <c r="Z27" s="55"/>
      <c r="AA27" s="55">
        <v>1</v>
      </c>
      <c r="AB27" s="55"/>
      <c r="AC27" s="55"/>
      <c r="AD27" s="55"/>
      <c r="AE27" s="55"/>
      <c r="AF27" s="55"/>
      <c r="AG27" s="55">
        <v>2</v>
      </c>
      <c r="AH27" s="55"/>
      <c r="AI27" s="55"/>
      <c r="AJ27" s="55"/>
      <c r="AK27" s="55">
        <v>10</v>
      </c>
      <c r="AL27" s="56">
        <v>178.48</v>
      </c>
      <c r="AM27" s="53">
        <f t="shared" si="1"/>
        <v>213.48</v>
      </c>
      <c r="AN27" s="52">
        <f t="shared" si="2"/>
        <v>432.74</v>
      </c>
      <c r="AO27" s="54">
        <v>20</v>
      </c>
    </row>
    <row r="28" spans="1:42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27"/>
      <c r="T28" s="27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27"/>
      <c r="AM28" s="27"/>
      <c r="AN28" s="27"/>
      <c r="AO28" s="39"/>
      <c r="AP28" s="41"/>
    </row>
    <row r="29" spans="1:42" x14ac:dyDescent="0.25">
      <c r="A29" s="38"/>
      <c r="B29" s="38"/>
      <c r="C29" s="38"/>
      <c r="D29" s="38"/>
      <c r="E29" s="38"/>
      <c r="F29" s="4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27"/>
      <c r="T29" s="27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27"/>
      <c r="AM29" s="27"/>
      <c r="AN29" s="27"/>
      <c r="AO29" s="39"/>
      <c r="AP29" s="41"/>
    </row>
    <row r="30" spans="1:42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27"/>
      <c r="T30" s="27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27"/>
      <c r="AM30" s="27"/>
      <c r="AN30" s="27"/>
      <c r="AO30" s="39"/>
      <c r="AP30" s="41"/>
    </row>
    <row r="31" spans="1:42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27"/>
      <c r="T31" s="27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27"/>
      <c r="AM31" s="27"/>
      <c r="AN31" s="27"/>
      <c r="AO31" s="39"/>
      <c r="AP31" s="41"/>
    </row>
    <row r="32" spans="1:42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27"/>
      <c r="T32" s="27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27"/>
      <c r="AM32" s="27"/>
      <c r="AN32" s="27"/>
      <c r="AO32" s="39"/>
      <c r="AP32" s="41"/>
    </row>
    <row r="33" spans="1:42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27"/>
      <c r="T33" s="27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27"/>
      <c r="AM33" s="27"/>
      <c r="AN33" s="27"/>
      <c r="AO33" s="39"/>
      <c r="AP33" s="41"/>
    </row>
    <row r="34" spans="1:42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27"/>
      <c r="T34" s="27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27"/>
      <c r="AM34" s="27"/>
      <c r="AN34" s="27"/>
      <c r="AO34" s="39"/>
      <c r="AP34" s="41"/>
    </row>
    <row r="35" spans="1:42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27"/>
      <c r="T35" s="27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27"/>
      <c r="AM35" s="27"/>
      <c r="AN35" s="27"/>
      <c r="AO35" s="39"/>
      <c r="AP35" s="41"/>
    </row>
    <row r="36" spans="1:42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27"/>
      <c r="T36" s="27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27"/>
      <c r="AM36" s="27"/>
      <c r="AN36" s="27"/>
      <c r="AO36" s="39"/>
      <c r="AP36" s="41"/>
    </row>
    <row r="37" spans="1:42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27"/>
      <c r="T37" s="27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27"/>
      <c r="AM37" s="27"/>
      <c r="AN37" s="27"/>
      <c r="AO37" s="39"/>
      <c r="AP37" s="41"/>
    </row>
    <row r="38" spans="1:42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27"/>
      <c r="T38" s="27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27"/>
      <c r="AM38" s="27"/>
      <c r="AN38" s="27"/>
      <c r="AO38" s="39"/>
      <c r="AP38" s="41"/>
    </row>
    <row r="39" spans="1:42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27"/>
      <c r="T39" s="27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27"/>
      <c r="AM39" s="27"/>
      <c r="AN39" s="27"/>
      <c r="AO39" s="39"/>
      <c r="AP39" s="41"/>
    </row>
    <row r="40" spans="1:42" x14ac:dyDescent="0.25">
      <c r="A40" s="38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27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27"/>
      <c r="AM40" s="27"/>
      <c r="AN40" s="27"/>
      <c r="AO40" s="39"/>
      <c r="AP40" s="41"/>
    </row>
    <row r="41" spans="1:42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27"/>
      <c r="T41" s="27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27"/>
      <c r="AM41" s="27"/>
      <c r="AN41" s="27"/>
      <c r="AO41" s="39"/>
      <c r="AP41" s="41"/>
    </row>
    <row r="42" spans="1:42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27"/>
      <c r="T42" s="27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27"/>
      <c r="AM42" s="27"/>
      <c r="AN42" s="27"/>
      <c r="AO42" s="39"/>
      <c r="AP42" s="41"/>
    </row>
    <row r="43" spans="1:42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27"/>
      <c r="T43" s="27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27"/>
      <c r="AM43" s="27"/>
      <c r="AN43" s="27"/>
      <c r="AO43" s="39"/>
      <c r="AP43" s="41"/>
    </row>
    <row r="44" spans="1:42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</row>
    <row r="45" spans="1:42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</row>
    <row r="46" spans="1:42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</row>
    <row r="47" spans="1:42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</row>
    <row r="48" spans="1:42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</row>
  </sheetData>
  <sortState ref="A8:AO27">
    <sortCondition ref="AN8:AN27"/>
  </sortState>
  <mergeCells count="10">
    <mergeCell ref="B6:N6"/>
    <mergeCell ref="O6:R6"/>
    <mergeCell ref="U6:AG6"/>
    <mergeCell ref="AH6:AK6"/>
    <mergeCell ref="B1:T1"/>
    <mergeCell ref="U1:AM1"/>
    <mergeCell ref="B5:N5"/>
    <mergeCell ref="O5:R5"/>
    <mergeCell ref="U5:AG5"/>
    <mergeCell ref="AH5:AK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workbookViewId="0">
      <selection activeCell="AL8" sqref="AL8"/>
    </sheetView>
  </sheetViews>
  <sheetFormatPr defaultRowHeight="15" x14ac:dyDescent="0.25"/>
  <cols>
    <col min="1" max="1" width="14" customWidth="1"/>
    <col min="2" max="10" width="1.85546875" bestFit="1" customWidth="1"/>
    <col min="11" max="11" width="2.5703125" customWidth="1"/>
    <col min="12" max="12" width="2.42578125" customWidth="1"/>
    <col min="13" max="15" width="2.5703125" customWidth="1"/>
    <col min="16" max="16" width="3" customWidth="1"/>
    <col min="17" max="17" width="3.42578125" customWidth="1"/>
    <col min="18" max="18" width="4.5703125" customWidth="1"/>
    <col min="19" max="20" width="5.42578125" customWidth="1"/>
    <col min="21" max="29" width="1.85546875" bestFit="1" customWidth="1"/>
    <col min="30" max="30" width="2.7109375" bestFit="1" customWidth="1"/>
    <col min="31" max="31" width="2.42578125" customWidth="1"/>
    <col min="32" max="32" width="2.5703125" customWidth="1"/>
    <col min="33" max="33" width="2.42578125" customWidth="1"/>
    <col min="34" max="34" width="2.7109375" customWidth="1"/>
    <col min="35" max="35" width="2.85546875" customWidth="1"/>
    <col min="36" max="36" width="3.140625" customWidth="1"/>
    <col min="37" max="37" width="3.85546875" customWidth="1"/>
    <col min="38" max="39" width="5.42578125" customWidth="1"/>
    <col min="40" max="40" width="5.7109375" customWidth="1"/>
    <col min="41" max="41" width="4.7109375" customWidth="1"/>
  </cols>
  <sheetData>
    <row r="1" spans="1:41" x14ac:dyDescent="0.25">
      <c r="A1" s="1" t="s">
        <v>11</v>
      </c>
      <c r="B1" s="84" t="s">
        <v>12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  <c r="U1" s="84" t="s">
        <v>13</v>
      </c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6"/>
      <c r="AN1" s="28"/>
      <c r="AO1" s="29"/>
    </row>
    <row r="2" spans="1:41" x14ac:dyDescent="0.25">
      <c r="A2" s="3" t="s">
        <v>21</v>
      </c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30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/>
      <c r="AM2" s="31"/>
      <c r="AN2" s="32"/>
      <c r="AO2" s="33"/>
    </row>
    <row r="3" spans="1:41" x14ac:dyDescent="0.25">
      <c r="A3" s="5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30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6"/>
      <c r="AM3" s="31"/>
      <c r="AN3" s="32"/>
      <c r="AO3" s="33"/>
    </row>
    <row r="4" spans="1:41" x14ac:dyDescent="0.25">
      <c r="A4" s="57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30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31"/>
      <c r="AN4" s="32"/>
      <c r="AO4" s="33"/>
    </row>
    <row r="5" spans="1:41" x14ac:dyDescent="0.25">
      <c r="A5" s="47"/>
      <c r="B5" s="87" t="s">
        <v>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7" t="s">
        <v>1</v>
      </c>
      <c r="P5" s="88"/>
      <c r="Q5" s="88"/>
      <c r="R5" s="89"/>
      <c r="S5" s="63"/>
      <c r="T5" s="65" t="s">
        <v>15</v>
      </c>
      <c r="U5" s="87" t="s">
        <v>0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7" t="s">
        <v>1</v>
      </c>
      <c r="AI5" s="88"/>
      <c r="AJ5" s="88"/>
      <c r="AK5" s="89"/>
      <c r="AL5" s="63"/>
      <c r="AM5" s="65" t="s">
        <v>16</v>
      </c>
      <c r="AN5" s="66" t="s">
        <v>17</v>
      </c>
      <c r="AO5" s="33"/>
    </row>
    <row r="6" spans="1:41" x14ac:dyDescent="0.25">
      <c r="A6" s="47"/>
      <c r="B6" s="81" t="s">
        <v>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1" t="s">
        <v>4</v>
      </c>
      <c r="P6" s="82"/>
      <c r="Q6" s="82"/>
      <c r="R6" s="83"/>
      <c r="S6" s="12" t="s">
        <v>5</v>
      </c>
      <c r="T6" s="30" t="s">
        <v>6</v>
      </c>
      <c r="U6" s="81" t="s">
        <v>3</v>
      </c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1" t="s">
        <v>4</v>
      </c>
      <c r="AI6" s="82"/>
      <c r="AJ6" s="82"/>
      <c r="AK6" s="83"/>
      <c r="AL6" s="12" t="s">
        <v>5</v>
      </c>
      <c r="AM6" s="30" t="s">
        <v>6</v>
      </c>
      <c r="AN6" s="32" t="s">
        <v>6</v>
      </c>
      <c r="AO6" s="33"/>
    </row>
    <row r="7" spans="1:41" x14ac:dyDescent="0.25">
      <c r="A7" s="68" t="s">
        <v>8</v>
      </c>
      <c r="B7" s="14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6">
        <v>5</v>
      </c>
      <c r="P7" s="17">
        <v>8</v>
      </c>
      <c r="Q7" s="17">
        <v>10</v>
      </c>
      <c r="R7" s="13" t="s">
        <v>9</v>
      </c>
      <c r="S7" s="18" t="s">
        <v>10</v>
      </c>
      <c r="T7" s="34" t="s">
        <v>10</v>
      </c>
      <c r="U7" s="14">
        <v>1</v>
      </c>
      <c r="V7" s="15">
        <v>2</v>
      </c>
      <c r="W7" s="15">
        <v>3</v>
      </c>
      <c r="X7" s="15">
        <v>4</v>
      </c>
      <c r="Y7" s="15">
        <v>5</v>
      </c>
      <c r="Z7" s="15">
        <v>6</v>
      </c>
      <c r="AA7" s="15">
        <v>7</v>
      </c>
      <c r="AB7" s="15">
        <v>8</v>
      </c>
      <c r="AC7" s="15">
        <v>9</v>
      </c>
      <c r="AD7" s="15">
        <v>10</v>
      </c>
      <c r="AE7" s="15">
        <v>11</v>
      </c>
      <c r="AF7" s="15">
        <v>12</v>
      </c>
      <c r="AG7" s="15">
        <v>13</v>
      </c>
      <c r="AH7" s="16">
        <v>5</v>
      </c>
      <c r="AI7" s="17">
        <v>8</v>
      </c>
      <c r="AJ7" s="17">
        <v>10</v>
      </c>
      <c r="AK7" s="13" t="s">
        <v>9</v>
      </c>
      <c r="AL7" s="18" t="s">
        <v>10</v>
      </c>
      <c r="AM7" s="34" t="s">
        <v>10</v>
      </c>
      <c r="AN7" s="35" t="s">
        <v>10</v>
      </c>
      <c r="AO7" s="36" t="s">
        <v>18</v>
      </c>
    </row>
    <row r="8" spans="1:41" x14ac:dyDescent="0.25">
      <c r="A8" s="72" t="s">
        <v>68</v>
      </c>
      <c r="B8" s="73"/>
      <c r="C8" s="70">
        <v>1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37">
        <v>141.43</v>
      </c>
      <c r="T8" s="37">
        <f t="shared" ref="T8:T22" si="0">S8+(SUM(B8:N8)*5)+O8+P8+Q8+R8</f>
        <v>146.43</v>
      </c>
      <c r="U8" s="70"/>
      <c r="V8" s="70"/>
      <c r="W8" s="70">
        <v>1</v>
      </c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37">
        <v>139.16</v>
      </c>
      <c r="AM8" s="37">
        <f t="shared" ref="AM8:AM21" si="1">AL8+(SUM(U8:AG8)*5)+AH8+AI8+AJ8+AK8</f>
        <v>144.16</v>
      </c>
      <c r="AN8" s="37">
        <f t="shared" ref="AN8:AN21" si="2">SUM(AM8,T8)</f>
        <v>290.59000000000003</v>
      </c>
      <c r="AO8" s="71">
        <v>1</v>
      </c>
    </row>
    <row r="9" spans="1:41" x14ac:dyDescent="0.25">
      <c r="A9" s="72" t="s">
        <v>66</v>
      </c>
      <c r="B9" s="73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37">
        <v>147.79</v>
      </c>
      <c r="T9" s="37">
        <f t="shared" si="0"/>
        <v>147.79</v>
      </c>
      <c r="U9" s="70">
        <v>1</v>
      </c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37">
        <v>147.63999999999999</v>
      </c>
      <c r="AM9" s="37">
        <f t="shared" si="1"/>
        <v>152.63999999999999</v>
      </c>
      <c r="AN9" s="37">
        <f t="shared" si="2"/>
        <v>300.42999999999995</v>
      </c>
      <c r="AO9" s="71">
        <v>2</v>
      </c>
    </row>
    <row r="10" spans="1:41" x14ac:dyDescent="0.25">
      <c r="A10" s="72" t="s">
        <v>99</v>
      </c>
      <c r="B10" s="73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>
        <v>1</v>
      </c>
      <c r="N10" s="70"/>
      <c r="O10" s="70"/>
      <c r="P10" s="70"/>
      <c r="Q10" s="70"/>
      <c r="R10" s="70"/>
      <c r="S10" s="37">
        <v>146.43</v>
      </c>
      <c r="T10" s="37">
        <f t="shared" si="0"/>
        <v>151.43</v>
      </c>
      <c r="U10" s="70"/>
      <c r="V10" s="70">
        <v>1</v>
      </c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>
        <v>1</v>
      </c>
      <c r="AH10" s="70"/>
      <c r="AI10" s="70"/>
      <c r="AJ10" s="70"/>
      <c r="AK10" s="70"/>
      <c r="AL10" s="37">
        <v>140.5</v>
      </c>
      <c r="AM10" s="37">
        <f t="shared" si="1"/>
        <v>150.5</v>
      </c>
      <c r="AN10" s="37">
        <f t="shared" si="2"/>
        <v>301.93</v>
      </c>
      <c r="AO10" s="71">
        <v>3</v>
      </c>
    </row>
    <row r="11" spans="1:41" x14ac:dyDescent="0.25">
      <c r="A11" s="72" t="s">
        <v>114</v>
      </c>
      <c r="B11" s="73"/>
      <c r="C11" s="70"/>
      <c r="D11" s="70"/>
      <c r="E11" s="70"/>
      <c r="F11" s="70"/>
      <c r="G11" s="70">
        <v>1</v>
      </c>
      <c r="H11" s="70"/>
      <c r="I11" s="70"/>
      <c r="J11" s="70"/>
      <c r="K11" s="70"/>
      <c r="L11" s="70">
        <v>1</v>
      </c>
      <c r="M11" s="70"/>
      <c r="N11" s="70"/>
      <c r="O11" s="70"/>
      <c r="P11" s="70"/>
      <c r="Q11" s="70"/>
      <c r="R11" s="70"/>
      <c r="S11" s="37">
        <v>152.1</v>
      </c>
      <c r="T11" s="37">
        <f t="shared" si="0"/>
        <v>162.1</v>
      </c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37">
        <v>144.01</v>
      </c>
      <c r="AM11" s="37">
        <f t="shared" si="1"/>
        <v>144.01</v>
      </c>
      <c r="AN11" s="37">
        <f t="shared" si="2"/>
        <v>306.11</v>
      </c>
      <c r="AO11" s="71">
        <v>4</v>
      </c>
    </row>
    <row r="12" spans="1:41" x14ac:dyDescent="0.25">
      <c r="A12" s="72" t="s">
        <v>112</v>
      </c>
      <c r="B12" s="73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37">
        <v>157.82</v>
      </c>
      <c r="T12" s="37">
        <f t="shared" si="0"/>
        <v>157.82</v>
      </c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37">
        <v>148.81</v>
      </c>
      <c r="AM12" s="37">
        <f t="shared" si="1"/>
        <v>148.81</v>
      </c>
      <c r="AN12" s="37">
        <f t="shared" si="2"/>
        <v>306.63</v>
      </c>
      <c r="AO12" s="71">
        <v>5</v>
      </c>
    </row>
    <row r="13" spans="1:41" x14ac:dyDescent="0.25">
      <c r="A13" s="58" t="s">
        <v>37</v>
      </c>
      <c r="B13" s="43"/>
      <c r="C13" s="20"/>
      <c r="D13" s="20">
        <v>1</v>
      </c>
      <c r="E13" s="20"/>
      <c r="F13" s="20"/>
      <c r="G13" s="20"/>
      <c r="H13" s="20"/>
      <c r="I13" s="20"/>
      <c r="J13" s="20"/>
      <c r="K13" s="20">
        <v>1</v>
      </c>
      <c r="L13" s="20"/>
      <c r="M13" s="20"/>
      <c r="N13" s="20"/>
      <c r="O13" s="20"/>
      <c r="P13" s="20"/>
      <c r="Q13" s="20"/>
      <c r="R13" s="20"/>
      <c r="S13" s="23">
        <v>148.84</v>
      </c>
      <c r="T13" s="37">
        <f t="shared" si="0"/>
        <v>158.84</v>
      </c>
      <c r="U13" s="20"/>
      <c r="V13" s="20">
        <v>1</v>
      </c>
      <c r="W13" s="20">
        <v>1</v>
      </c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3">
        <v>148.16</v>
      </c>
      <c r="AM13" s="37">
        <f t="shared" si="1"/>
        <v>158.16</v>
      </c>
      <c r="AN13" s="23">
        <f t="shared" si="2"/>
        <v>317</v>
      </c>
      <c r="AO13" s="49">
        <v>6</v>
      </c>
    </row>
    <row r="14" spans="1:41" x14ac:dyDescent="0.25">
      <c r="A14" s="58" t="s">
        <v>113</v>
      </c>
      <c r="B14" s="4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>
        <v>1</v>
      </c>
      <c r="O14" s="21"/>
      <c r="P14" s="21"/>
      <c r="Q14" s="21"/>
      <c r="R14" s="21"/>
      <c r="S14" s="22">
        <v>152.56</v>
      </c>
      <c r="T14" s="37">
        <f t="shared" si="0"/>
        <v>157.56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>
        <v>1</v>
      </c>
      <c r="AG14" s="21">
        <v>1</v>
      </c>
      <c r="AH14" s="21"/>
      <c r="AI14" s="21"/>
      <c r="AJ14" s="21"/>
      <c r="AK14" s="21"/>
      <c r="AL14" s="22">
        <v>150.76</v>
      </c>
      <c r="AM14" s="37">
        <f t="shared" si="1"/>
        <v>160.76</v>
      </c>
      <c r="AN14" s="23">
        <f t="shared" si="2"/>
        <v>318.32</v>
      </c>
      <c r="AO14" s="49">
        <v>7</v>
      </c>
    </row>
    <row r="15" spans="1:41" x14ac:dyDescent="0.25">
      <c r="A15" s="58" t="s">
        <v>66</v>
      </c>
      <c r="B15" s="42"/>
      <c r="C15" s="21">
        <v>1</v>
      </c>
      <c r="D15" s="21">
        <v>1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2">
        <v>152.80000000000001</v>
      </c>
      <c r="T15" s="37">
        <f t="shared" si="0"/>
        <v>162.80000000000001</v>
      </c>
      <c r="U15" s="21"/>
      <c r="V15" s="21"/>
      <c r="W15" s="21"/>
      <c r="X15" s="21"/>
      <c r="Y15" s="21"/>
      <c r="Z15" s="21"/>
      <c r="AA15" s="21"/>
      <c r="AB15" s="21"/>
      <c r="AC15" s="21">
        <v>1</v>
      </c>
      <c r="AD15" s="21"/>
      <c r="AE15" s="21"/>
      <c r="AF15" s="21"/>
      <c r="AG15" s="21">
        <v>1</v>
      </c>
      <c r="AH15" s="21"/>
      <c r="AI15" s="21"/>
      <c r="AJ15" s="21"/>
      <c r="AK15" s="21"/>
      <c r="AL15" s="22">
        <v>147.47</v>
      </c>
      <c r="AM15" s="37">
        <f t="shared" si="1"/>
        <v>157.47</v>
      </c>
      <c r="AN15" s="23">
        <f t="shared" si="2"/>
        <v>320.27</v>
      </c>
      <c r="AO15" s="49">
        <v>8</v>
      </c>
    </row>
    <row r="16" spans="1:41" x14ac:dyDescent="0.25">
      <c r="A16" s="58" t="s">
        <v>35</v>
      </c>
      <c r="B16" s="42"/>
      <c r="C16" s="21"/>
      <c r="D16" s="21">
        <v>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>
        <v>148.93</v>
      </c>
      <c r="T16" s="37">
        <f t="shared" si="0"/>
        <v>153.93</v>
      </c>
      <c r="U16" s="20">
        <v>1</v>
      </c>
      <c r="V16" s="20">
        <v>1</v>
      </c>
      <c r="W16" s="20">
        <v>1</v>
      </c>
      <c r="X16" s="20"/>
      <c r="Y16" s="20"/>
      <c r="Z16" s="20">
        <v>1</v>
      </c>
      <c r="AA16" s="20"/>
      <c r="AB16" s="20"/>
      <c r="AC16" s="20"/>
      <c r="AD16" s="20"/>
      <c r="AE16" s="20"/>
      <c r="AF16" s="20"/>
      <c r="AG16" s="20">
        <v>1</v>
      </c>
      <c r="AH16" s="20"/>
      <c r="AI16" s="20"/>
      <c r="AJ16" s="20"/>
      <c r="AK16" s="20"/>
      <c r="AL16" s="23">
        <v>142.66999999999999</v>
      </c>
      <c r="AM16" s="37">
        <f t="shared" si="1"/>
        <v>167.67</v>
      </c>
      <c r="AN16" s="23">
        <f t="shared" si="2"/>
        <v>321.60000000000002</v>
      </c>
      <c r="AO16" s="49">
        <v>9</v>
      </c>
    </row>
    <row r="17" spans="1:41" x14ac:dyDescent="0.25">
      <c r="A17" s="58" t="s">
        <v>107</v>
      </c>
      <c r="B17" s="42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2">
        <v>161.08000000000001</v>
      </c>
      <c r="T17" s="37">
        <f t="shared" si="0"/>
        <v>161.08000000000001</v>
      </c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2">
        <v>175.74</v>
      </c>
      <c r="AM17" s="37">
        <f t="shared" si="1"/>
        <v>175.74</v>
      </c>
      <c r="AN17" s="23">
        <f t="shared" si="2"/>
        <v>336.82000000000005</v>
      </c>
      <c r="AO17" s="49">
        <v>10</v>
      </c>
    </row>
    <row r="18" spans="1:41" x14ac:dyDescent="0.25">
      <c r="A18" s="58" t="s">
        <v>111</v>
      </c>
      <c r="B18" s="42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2">
        <v>190.96</v>
      </c>
      <c r="T18" s="37">
        <f t="shared" si="0"/>
        <v>190.96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3">
        <v>159.22</v>
      </c>
      <c r="AM18" s="37">
        <f t="shared" si="1"/>
        <v>159.22</v>
      </c>
      <c r="AN18" s="23">
        <f t="shared" si="2"/>
        <v>350.18</v>
      </c>
      <c r="AO18" s="49">
        <v>11</v>
      </c>
    </row>
    <row r="19" spans="1:41" x14ac:dyDescent="0.25">
      <c r="A19" s="58" t="s">
        <v>69</v>
      </c>
      <c r="B19" s="42"/>
      <c r="C19" s="21">
        <v>1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>
        <v>1</v>
      </c>
      <c r="O19" s="21">
        <v>20</v>
      </c>
      <c r="P19" s="21"/>
      <c r="Q19" s="21"/>
      <c r="R19" s="21"/>
      <c r="S19" s="22">
        <v>168.65</v>
      </c>
      <c r="T19" s="37">
        <f t="shared" si="0"/>
        <v>198.65</v>
      </c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>
        <v>1</v>
      </c>
      <c r="AH19" s="20"/>
      <c r="AI19" s="20"/>
      <c r="AJ19" s="20"/>
      <c r="AK19" s="20"/>
      <c r="AL19" s="23">
        <v>149.44999999999999</v>
      </c>
      <c r="AM19" s="37">
        <f t="shared" si="1"/>
        <v>154.44999999999999</v>
      </c>
      <c r="AN19" s="23">
        <f t="shared" si="2"/>
        <v>353.1</v>
      </c>
      <c r="AO19" s="49">
        <v>12</v>
      </c>
    </row>
    <row r="20" spans="1:41" x14ac:dyDescent="0.25">
      <c r="A20" s="58" t="s">
        <v>27</v>
      </c>
      <c r="B20" s="42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>
        <v>198.78</v>
      </c>
      <c r="T20" s="37">
        <f t="shared" si="0"/>
        <v>198.78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2">
        <v>179.8</v>
      </c>
      <c r="AM20" s="37">
        <f t="shared" si="1"/>
        <v>179.8</v>
      </c>
      <c r="AN20" s="23">
        <f t="shared" si="2"/>
        <v>378.58000000000004</v>
      </c>
      <c r="AO20" s="49">
        <v>13</v>
      </c>
    </row>
    <row r="21" spans="1:41" x14ac:dyDescent="0.25">
      <c r="A21" s="58" t="s">
        <v>67</v>
      </c>
      <c r="B21" s="42"/>
      <c r="C21" s="21">
        <v>1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2">
        <v>191.16</v>
      </c>
      <c r="T21" s="37">
        <f t="shared" si="0"/>
        <v>196.16</v>
      </c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3">
        <v>186.86</v>
      </c>
      <c r="AM21" s="37">
        <f t="shared" si="1"/>
        <v>186.86</v>
      </c>
      <c r="AN21" s="23">
        <f t="shared" si="2"/>
        <v>383.02</v>
      </c>
      <c r="AO21" s="49">
        <v>14</v>
      </c>
    </row>
    <row r="22" spans="1:41" x14ac:dyDescent="0.25">
      <c r="A22" s="58" t="s">
        <v>115</v>
      </c>
      <c r="B22" s="42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>
        <v>1</v>
      </c>
      <c r="N22" s="21">
        <v>1</v>
      </c>
      <c r="O22" s="21"/>
      <c r="P22" s="21"/>
      <c r="Q22" s="21"/>
      <c r="R22" s="21"/>
      <c r="S22" s="22">
        <v>148.61000000000001</v>
      </c>
      <c r="T22" s="37">
        <f t="shared" si="0"/>
        <v>158.61000000000001</v>
      </c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3" t="s">
        <v>116</v>
      </c>
      <c r="AM22" s="37" t="s">
        <v>116</v>
      </c>
      <c r="AN22" s="23" t="s">
        <v>116</v>
      </c>
      <c r="AO22" s="49">
        <v>15</v>
      </c>
    </row>
    <row r="23" spans="1:41" ht="15.75" thickBot="1" x14ac:dyDescent="0.3">
      <c r="A23" s="59" t="s">
        <v>70</v>
      </c>
      <c r="B23" s="60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6" t="s">
        <v>116</v>
      </c>
      <c r="T23" s="53" t="s">
        <v>116</v>
      </c>
      <c r="U23" s="51"/>
      <c r="V23" s="51">
        <v>1</v>
      </c>
      <c r="W23" s="51"/>
      <c r="X23" s="51"/>
      <c r="Y23" s="51"/>
      <c r="Z23" s="51"/>
      <c r="AA23" s="51"/>
      <c r="AB23" s="51">
        <v>1</v>
      </c>
      <c r="AC23" s="51"/>
      <c r="AD23" s="51"/>
      <c r="AE23" s="51"/>
      <c r="AF23" s="51"/>
      <c r="AG23" s="51"/>
      <c r="AH23" s="51"/>
      <c r="AI23" s="51"/>
      <c r="AJ23" s="51"/>
      <c r="AK23" s="51"/>
      <c r="AL23" s="52">
        <v>217.02</v>
      </c>
      <c r="AM23" s="53">
        <f>AL23+(SUM(U23:AG23)*5)+AH23+AI23+AJ23+AK23</f>
        <v>227.02</v>
      </c>
      <c r="AN23" s="52" t="s">
        <v>116</v>
      </c>
      <c r="AO23" s="54">
        <v>16</v>
      </c>
    </row>
  </sheetData>
  <sortState ref="A8:AO23">
    <sortCondition ref="AN8:AN23"/>
  </sortState>
  <mergeCells count="10">
    <mergeCell ref="B6:N6"/>
    <mergeCell ref="O6:R6"/>
    <mergeCell ref="U6:AG6"/>
    <mergeCell ref="AH6:AK6"/>
    <mergeCell ref="B1:T1"/>
    <mergeCell ref="U1:AM1"/>
    <mergeCell ref="B5:N5"/>
    <mergeCell ref="O5:R5"/>
    <mergeCell ref="U5:AG5"/>
    <mergeCell ref="AH5:AK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P39"/>
  <sheetViews>
    <sheetView showWhiteSpace="0" view="pageLayout" zoomScaleNormal="100" workbookViewId="0">
      <selection activeCell="J19" sqref="J19"/>
    </sheetView>
  </sheetViews>
  <sheetFormatPr defaultRowHeight="15" x14ac:dyDescent="0.25"/>
  <cols>
    <col min="1" max="1" width="14" customWidth="1"/>
    <col min="2" max="10" width="1.85546875" bestFit="1" customWidth="1"/>
    <col min="11" max="11" width="2.5703125" customWidth="1"/>
    <col min="12" max="12" width="2.42578125" customWidth="1"/>
    <col min="13" max="15" width="2.5703125" customWidth="1"/>
    <col min="16" max="16" width="3" customWidth="1"/>
    <col min="17" max="17" width="3.42578125" customWidth="1"/>
    <col min="18" max="18" width="4.5703125" customWidth="1"/>
    <col min="19" max="20" width="5.42578125" customWidth="1"/>
    <col min="21" max="29" width="1.85546875" bestFit="1" customWidth="1"/>
    <col min="30" max="30" width="2.7109375" bestFit="1" customWidth="1"/>
    <col min="31" max="31" width="2.42578125" customWidth="1"/>
    <col min="32" max="32" width="2.5703125" customWidth="1"/>
    <col min="33" max="33" width="2.42578125" customWidth="1"/>
    <col min="34" max="34" width="2.7109375" customWidth="1"/>
    <col min="35" max="35" width="2.85546875" customWidth="1"/>
    <col min="36" max="36" width="3.140625" customWidth="1"/>
    <col min="37" max="37" width="3.85546875" customWidth="1"/>
    <col min="38" max="39" width="5.42578125" customWidth="1"/>
    <col min="40" max="40" width="5.7109375" customWidth="1"/>
    <col min="41" max="41" width="4.7109375" customWidth="1"/>
  </cols>
  <sheetData>
    <row r="1" spans="1:41" x14ac:dyDescent="0.25">
      <c r="A1" s="1" t="s">
        <v>11</v>
      </c>
      <c r="B1" s="84" t="s">
        <v>12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  <c r="U1" s="84" t="s">
        <v>13</v>
      </c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6"/>
      <c r="AN1" s="28"/>
      <c r="AO1" s="29"/>
    </row>
    <row r="2" spans="1:41" x14ac:dyDescent="0.25">
      <c r="A2" s="3" t="s">
        <v>14</v>
      </c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30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/>
      <c r="AM2" s="31"/>
      <c r="AN2" s="32"/>
      <c r="AO2" s="33"/>
    </row>
    <row r="3" spans="1:41" x14ac:dyDescent="0.25">
      <c r="A3" s="5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30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6"/>
      <c r="AM3" s="31"/>
      <c r="AN3" s="32"/>
      <c r="AO3" s="33"/>
    </row>
    <row r="4" spans="1:41" x14ac:dyDescent="0.25">
      <c r="A4" s="57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30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31"/>
      <c r="AN4" s="32"/>
      <c r="AO4" s="33"/>
    </row>
    <row r="5" spans="1:41" x14ac:dyDescent="0.25">
      <c r="A5" s="47"/>
      <c r="B5" s="87" t="s">
        <v>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7" t="s">
        <v>1</v>
      </c>
      <c r="P5" s="88"/>
      <c r="Q5" s="88"/>
      <c r="R5" s="89"/>
      <c r="S5" s="63"/>
      <c r="T5" s="65" t="s">
        <v>15</v>
      </c>
      <c r="U5" s="87" t="s">
        <v>0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7" t="s">
        <v>1</v>
      </c>
      <c r="AI5" s="88"/>
      <c r="AJ5" s="88"/>
      <c r="AK5" s="89"/>
      <c r="AL5" s="63"/>
      <c r="AM5" s="65" t="s">
        <v>16</v>
      </c>
      <c r="AN5" s="66" t="s">
        <v>17</v>
      </c>
      <c r="AO5" s="33"/>
    </row>
    <row r="6" spans="1:41" x14ac:dyDescent="0.25">
      <c r="A6" s="47"/>
      <c r="B6" s="81" t="s">
        <v>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1" t="s">
        <v>4</v>
      </c>
      <c r="P6" s="82"/>
      <c r="Q6" s="82"/>
      <c r="R6" s="83"/>
      <c r="S6" s="12" t="s">
        <v>5</v>
      </c>
      <c r="T6" s="30" t="s">
        <v>6</v>
      </c>
      <c r="U6" s="81" t="s">
        <v>3</v>
      </c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1" t="s">
        <v>4</v>
      </c>
      <c r="AI6" s="82"/>
      <c r="AJ6" s="82"/>
      <c r="AK6" s="83"/>
      <c r="AL6" s="12" t="s">
        <v>5</v>
      </c>
      <c r="AM6" s="30" t="s">
        <v>6</v>
      </c>
      <c r="AN6" s="32" t="s">
        <v>6</v>
      </c>
      <c r="AO6" s="33"/>
    </row>
    <row r="7" spans="1:41" x14ac:dyDescent="0.25">
      <c r="A7" s="68" t="s">
        <v>8</v>
      </c>
      <c r="B7" s="14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6">
        <v>5</v>
      </c>
      <c r="P7" s="17">
        <v>8</v>
      </c>
      <c r="Q7" s="17">
        <v>10</v>
      </c>
      <c r="R7" s="13" t="s">
        <v>9</v>
      </c>
      <c r="S7" s="18" t="s">
        <v>10</v>
      </c>
      <c r="T7" s="34" t="s">
        <v>10</v>
      </c>
      <c r="U7" s="14">
        <v>1</v>
      </c>
      <c r="V7" s="15">
        <v>2</v>
      </c>
      <c r="W7" s="15">
        <v>3</v>
      </c>
      <c r="X7" s="15">
        <v>4</v>
      </c>
      <c r="Y7" s="15">
        <v>5</v>
      </c>
      <c r="Z7" s="15">
        <v>6</v>
      </c>
      <c r="AA7" s="15">
        <v>7</v>
      </c>
      <c r="AB7" s="15">
        <v>8</v>
      </c>
      <c r="AC7" s="15">
        <v>9</v>
      </c>
      <c r="AD7" s="15">
        <v>10</v>
      </c>
      <c r="AE7" s="15">
        <v>11</v>
      </c>
      <c r="AF7" s="15">
        <v>12</v>
      </c>
      <c r="AG7" s="15">
        <v>13</v>
      </c>
      <c r="AH7" s="16">
        <v>5</v>
      </c>
      <c r="AI7" s="17">
        <v>8</v>
      </c>
      <c r="AJ7" s="17">
        <v>10</v>
      </c>
      <c r="AK7" s="13" t="s">
        <v>9</v>
      </c>
      <c r="AL7" s="18" t="s">
        <v>10</v>
      </c>
      <c r="AM7" s="34" t="s">
        <v>10</v>
      </c>
      <c r="AN7" s="35" t="s">
        <v>10</v>
      </c>
      <c r="AO7" s="36" t="s">
        <v>18</v>
      </c>
    </row>
    <row r="8" spans="1:41" x14ac:dyDescent="0.25">
      <c r="A8" s="72" t="s">
        <v>85</v>
      </c>
      <c r="B8" s="73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37">
        <v>155.96</v>
      </c>
      <c r="T8" s="37">
        <f>S8+(SUM(B8:N8)*5)+O8+P8+Q8+R8</f>
        <v>155.96</v>
      </c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37">
        <v>147.68</v>
      </c>
      <c r="AM8" s="37">
        <f>AL8+(SUM(U8:AG8)*5)+AH8+AI8+AJ8+AK8</f>
        <v>147.68</v>
      </c>
      <c r="AN8" s="37">
        <f>SUM(AM8,T8)</f>
        <v>303.64</v>
      </c>
      <c r="AO8" s="71">
        <v>1</v>
      </c>
    </row>
    <row r="9" spans="1:41" x14ac:dyDescent="0.25">
      <c r="A9" s="72" t="s">
        <v>90</v>
      </c>
      <c r="B9" s="73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37">
        <v>154.83000000000001</v>
      </c>
      <c r="T9" s="37">
        <f>S9+(SUM(B9:N9)*5)+O9+P9+Q9+R9</f>
        <v>154.83000000000001</v>
      </c>
      <c r="U9" s="70"/>
      <c r="V9" s="70">
        <v>1</v>
      </c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37">
        <v>146.72999999999999</v>
      </c>
      <c r="AM9" s="37">
        <f>AL9+(SUM(U9:AG9)*5)+AH9+AI9+AJ9+AK9</f>
        <v>151.72999999999999</v>
      </c>
      <c r="AN9" s="37">
        <f>SUM(AM9,T9)</f>
        <v>306.56</v>
      </c>
      <c r="AO9" s="71">
        <v>2</v>
      </c>
    </row>
    <row r="10" spans="1:41" x14ac:dyDescent="0.25">
      <c r="A10" s="72" t="s">
        <v>89</v>
      </c>
      <c r="B10" s="73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37">
        <v>149.80000000000001</v>
      </c>
      <c r="T10" s="37">
        <f>S10+(SUM(B10:N10)*5)+O10+P10+Q10+R10</f>
        <v>149.80000000000001</v>
      </c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>
        <v>1</v>
      </c>
      <c r="AH10" s="70"/>
      <c r="AI10" s="70"/>
      <c r="AJ10" s="70"/>
      <c r="AK10" s="70"/>
      <c r="AL10" s="37">
        <v>152.43</v>
      </c>
      <c r="AM10" s="37">
        <f>AL10+(SUM(U10:AG10)*5)+AH10+AI10+AJ10+AK10</f>
        <v>157.43</v>
      </c>
      <c r="AN10" s="37">
        <f>SUM(AM10,T10)</f>
        <v>307.23</v>
      </c>
      <c r="AO10" s="71">
        <v>3</v>
      </c>
    </row>
    <row r="11" spans="1:41" x14ac:dyDescent="0.25">
      <c r="A11" s="72" t="s">
        <v>38</v>
      </c>
      <c r="B11" s="73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37">
        <v>157.97999999999999</v>
      </c>
      <c r="T11" s="37">
        <f>S11+(SUM(B11:N11)*5)+O11+P11+Q11+R11</f>
        <v>157.97999999999999</v>
      </c>
      <c r="U11" s="70"/>
      <c r="V11" s="70"/>
      <c r="W11" s="70"/>
      <c r="X11" s="70"/>
      <c r="Y11" s="70"/>
      <c r="Z11" s="70"/>
      <c r="AA11" s="70"/>
      <c r="AB11" s="70"/>
      <c r="AC11" s="70"/>
      <c r="AD11" s="70">
        <v>1</v>
      </c>
      <c r="AE11" s="70"/>
      <c r="AF11" s="70"/>
      <c r="AG11" s="70"/>
      <c r="AH11" s="70"/>
      <c r="AI11" s="70"/>
      <c r="AJ11" s="70"/>
      <c r="AK11" s="70"/>
      <c r="AL11" s="37">
        <v>154.03</v>
      </c>
      <c r="AM11" s="37">
        <f>AL11+(SUM(U11:AG11)*5)+AH11+AI11+AJ11+AK11</f>
        <v>159.03</v>
      </c>
      <c r="AN11" s="37">
        <f>SUM(AM11,T11)</f>
        <v>317.01</v>
      </c>
      <c r="AO11" s="71">
        <v>4</v>
      </c>
    </row>
    <row r="12" spans="1:41" x14ac:dyDescent="0.25">
      <c r="A12" s="72" t="s">
        <v>40</v>
      </c>
      <c r="B12" s="73"/>
      <c r="C12" s="70">
        <v>1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37">
        <v>156.22</v>
      </c>
      <c r="T12" s="37">
        <f>S12+(SUM(B12:N12)*5)+O12+P12+Q12+R12</f>
        <v>161.22</v>
      </c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>
        <v>1</v>
      </c>
      <c r="AH12" s="70"/>
      <c r="AI12" s="70"/>
      <c r="AJ12" s="70"/>
      <c r="AK12" s="70"/>
      <c r="AL12" s="37">
        <v>153.69999999999999</v>
      </c>
      <c r="AM12" s="37">
        <f>AL12+(SUM(U12:AG12)*5)+AH12+AI12+AJ12+AK12</f>
        <v>158.69999999999999</v>
      </c>
      <c r="AN12" s="37">
        <f>SUM(AM12,T12)</f>
        <v>319.91999999999996</v>
      </c>
      <c r="AO12" s="71">
        <v>5</v>
      </c>
    </row>
    <row r="13" spans="1:41" x14ac:dyDescent="0.25">
      <c r="A13" s="58" t="s">
        <v>45</v>
      </c>
      <c r="B13" s="42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>
        <v>158.5</v>
      </c>
      <c r="T13" s="37">
        <f>S13+(SUM(B13:N13)*5)+O13+P13+Q13+R13</f>
        <v>158.5</v>
      </c>
      <c r="U13" s="20"/>
      <c r="V13" s="20"/>
      <c r="W13" s="20"/>
      <c r="X13" s="20"/>
      <c r="Y13" s="20"/>
      <c r="Z13" s="20"/>
      <c r="AA13" s="20">
        <v>1</v>
      </c>
      <c r="AB13" s="20"/>
      <c r="AC13" s="20"/>
      <c r="AD13" s="20"/>
      <c r="AE13" s="20"/>
      <c r="AF13" s="20"/>
      <c r="AG13" s="20">
        <v>1</v>
      </c>
      <c r="AH13" s="20"/>
      <c r="AI13" s="20"/>
      <c r="AJ13" s="20"/>
      <c r="AK13" s="20"/>
      <c r="AL13" s="23">
        <v>152.47999999999999</v>
      </c>
      <c r="AM13" s="37">
        <f>AL13+(SUM(U13:AG13)*5)+AH13+AI13+AJ13+AK13</f>
        <v>162.47999999999999</v>
      </c>
      <c r="AN13" s="23">
        <f>SUM(AM13,T13)</f>
        <v>320.98</v>
      </c>
      <c r="AO13" s="49">
        <v>6</v>
      </c>
    </row>
    <row r="14" spans="1:41" x14ac:dyDescent="0.25">
      <c r="A14" s="58" t="s">
        <v>91</v>
      </c>
      <c r="B14" s="4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>
        <v>162.35</v>
      </c>
      <c r="T14" s="37">
        <f>S14+(SUM(B14:N14)*5)+O14+P14+Q14+R14</f>
        <v>162.35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>
        <v>1</v>
      </c>
      <c r="AH14" s="20"/>
      <c r="AI14" s="20"/>
      <c r="AJ14" s="20"/>
      <c r="AK14" s="20"/>
      <c r="AL14" s="23">
        <v>156.47</v>
      </c>
      <c r="AM14" s="37">
        <f>AL14+(SUM(U14:AG14)*5)+AH14+AI14+AJ14+AK14</f>
        <v>161.47</v>
      </c>
      <c r="AN14" s="23">
        <f>SUM(AM14,T14)</f>
        <v>323.82</v>
      </c>
      <c r="AO14" s="49">
        <v>7</v>
      </c>
    </row>
    <row r="15" spans="1:41" x14ac:dyDescent="0.25">
      <c r="A15" s="58" t="s">
        <v>43</v>
      </c>
      <c r="B15" s="42"/>
      <c r="C15" s="21">
        <v>1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>
        <v>1</v>
      </c>
      <c r="O15" s="21"/>
      <c r="P15" s="21"/>
      <c r="Q15" s="21"/>
      <c r="R15" s="21"/>
      <c r="S15" s="22">
        <v>159.38999999999999</v>
      </c>
      <c r="T15" s="37">
        <f>S15+(SUM(B15:N15)*5)+O15+P15+Q15+R15</f>
        <v>169.39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3">
        <v>154.72999999999999</v>
      </c>
      <c r="AM15" s="37">
        <f>AL15+(SUM(U15:AG15)*5)+AH15+AI15+AJ15+AK15</f>
        <v>154.72999999999999</v>
      </c>
      <c r="AN15" s="23">
        <f>SUM(AM15,T15)</f>
        <v>324.12</v>
      </c>
      <c r="AO15" s="49">
        <v>8</v>
      </c>
    </row>
    <row r="16" spans="1:41" x14ac:dyDescent="0.25">
      <c r="A16" s="58" t="s">
        <v>44</v>
      </c>
      <c r="B16" s="42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>
        <v>1</v>
      </c>
      <c r="O16" s="21"/>
      <c r="P16" s="21"/>
      <c r="Q16" s="21"/>
      <c r="R16" s="21"/>
      <c r="S16" s="22">
        <v>163.26</v>
      </c>
      <c r="T16" s="37">
        <f>S16+(SUM(B16:N16)*5)+O16+P16+Q16+R16</f>
        <v>168.26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3">
        <v>163.83000000000001</v>
      </c>
      <c r="AM16" s="37">
        <f>AL16+(SUM(U16:AG16)*5)+AH16+AI16+AJ16+AK16</f>
        <v>163.83000000000001</v>
      </c>
      <c r="AN16" s="23">
        <f>SUM(AM16,T16)</f>
        <v>332.09000000000003</v>
      </c>
      <c r="AO16" s="49">
        <v>9</v>
      </c>
    </row>
    <row r="17" spans="1:42" x14ac:dyDescent="0.25">
      <c r="A17" s="58" t="s">
        <v>86</v>
      </c>
      <c r="B17" s="42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>
        <v>1</v>
      </c>
      <c r="O17" s="21"/>
      <c r="P17" s="21"/>
      <c r="Q17" s="21"/>
      <c r="R17" s="21"/>
      <c r="S17" s="22">
        <v>167.84</v>
      </c>
      <c r="T17" s="37">
        <f>S17+(SUM(B17:N17)*5)+O17+P17+Q17+R17</f>
        <v>172.84</v>
      </c>
      <c r="U17" s="20">
        <v>1</v>
      </c>
      <c r="V17" s="20">
        <v>1</v>
      </c>
      <c r="W17" s="20"/>
      <c r="X17" s="20"/>
      <c r="Y17" s="20"/>
      <c r="Z17" s="20"/>
      <c r="AA17" s="20"/>
      <c r="AB17" s="20"/>
      <c r="AC17" s="20"/>
      <c r="AD17" s="20">
        <v>1</v>
      </c>
      <c r="AE17" s="20"/>
      <c r="AF17" s="20"/>
      <c r="AG17" s="20"/>
      <c r="AH17" s="20"/>
      <c r="AI17" s="20"/>
      <c r="AJ17" s="20"/>
      <c r="AK17" s="20"/>
      <c r="AL17" s="23">
        <v>152.88</v>
      </c>
      <c r="AM17" s="37">
        <f>AL17+(SUM(U17:AG17)*5)+AH17+AI17+AJ17+AK17</f>
        <v>167.88</v>
      </c>
      <c r="AN17" s="23">
        <f>SUM(AM17,T17)</f>
        <v>340.72</v>
      </c>
      <c r="AO17" s="49">
        <v>10</v>
      </c>
    </row>
    <row r="18" spans="1:42" x14ac:dyDescent="0.25">
      <c r="A18" s="58" t="s">
        <v>72</v>
      </c>
      <c r="B18" s="42"/>
      <c r="C18" s="21"/>
      <c r="D18" s="21"/>
      <c r="E18" s="21"/>
      <c r="F18" s="21"/>
      <c r="G18" s="21"/>
      <c r="H18" s="21">
        <v>1</v>
      </c>
      <c r="I18" s="21"/>
      <c r="J18" s="21"/>
      <c r="K18" s="21"/>
      <c r="L18" s="21"/>
      <c r="M18" s="21"/>
      <c r="N18" s="21">
        <v>1</v>
      </c>
      <c r="O18" s="21"/>
      <c r="P18" s="21"/>
      <c r="Q18" s="21"/>
      <c r="R18" s="21"/>
      <c r="S18" s="22">
        <v>160.83000000000001</v>
      </c>
      <c r="T18" s="37">
        <f>S18+(SUM(B18:N18)*5)+O18+P18+Q18+R18</f>
        <v>170.83</v>
      </c>
      <c r="U18" s="21"/>
      <c r="V18" s="21"/>
      <c r="W18" s="21">
        <v>1</v>
      </c>
      <c r="X18" s="21"/>
      <c r="Y18" s="21"/>
      <c r="Z18" s="21">
        <v>1</v>
      </c>
      <c r="AA18" s="21">
        <v>1</v>
      </c>
      <c r="AB18" s="21"/>
      <c r="AC18" s="21"/>
      <c r="AD18" s="21"/>
      <c r="AE18" s="21"/>
      <c r="AF18" s="21"/>
      <c r="AG18" s="21">
        <v>1</v>
      </c>
      <c r="AH18" s="21"/>
      <c r="AI18" s="21"/>
      <c r="AJ18" s="21"/>
      <c r="AK18" s="21"/>
      <c r="AL18" s="22">
        <v>156.18</v>
      </c>
      <c r="AM18" s="37">
        <f>AL18+(SUM(U18:AG18)*5)+AH18+AI18+AJ18+AK18</f>
        <v>176.18</v>
      </c>
      <c r="AN18" s="23">
        <f>SUM(AM18,T18)</f>
        <v>347.01</v>
      </c>
      <c r="AO18" s="49">
        <v>11</v>
      </c>
    </row>
    <row r="19" spans="1:42" x14ac:dyDescent="0.25">
      <c r="A19" s="58" t="s">
        <v>87</v>
      </c>
      <c r="B19" s="42"/>
      <c r="C19" s="21">
        <v>1</v>
      </c>
      <c r="D19" s="21"/>
      <c r="E19" s="21"/>
      <c r="F19" s="21">
        <v>1</v>
      </c>
      <c r="G19" s="21"/>
      <c r="H19" s="21"/>
      <c r="I19" s="21">
        <v>1</v>
      </c>
      <c r="J19" s="21"/>
      <c r="K19" s="21">
        <v>1</v>
      </c>
      <c r="L19" s="21"/>
      <c r="M19" s="21"/>
      <c r="N19" s="21"/>
      <c r="O19" s="21"/>
      <c r="P19" s="21"/>
      <c r="Q19" s="21"/>
      <c r="R19" s="21"/>
      <c r="S19" s="22">
        <v>164.14</v>
      </c>
      <c r="T19" s="37">
        <f>S19+(SUM(B19:N19)*5)+O19+P19+Q19+R19</f>
        <v>184.14</v>
      </c>
      <c r="U19" s="20"/>
      <c r="V19" s="20">
        <v>1</v>
      </c>
      <c r="W19" s="20">
        <v>1</v>
      </c>
      <c r="X19" s="20"/>
      <c r="Y19" s="20"/>
      <c r="Z19" s="20"/>
      <c r="AA19" s="20">
        <v>1</v>
      </c>
      <c r="AB19" s="20"/>
      <c r="AC19" s="20"/>
      <c r="AD19" s="20"/>
      <c r="AE19" s="20">
        <v>1</v>
      </c>
      <c r="AF19" s="20"/>
      <c r="AG19" s="20">
        <v>1</v>
      </c>
      <c r="AH19" s="20"/>
      <c r="AI19" s="20"/>
      <c r="AJ19" s="20"/>
      <c r="AK19" s="20"/>
      <c r="AL19" s="23">
        <v>157.9</v>
      </c>
      <c r="AM19" s="37">
        <f>AL19+(SUM(U19:AG19)*5)+AH19+AI19+AJ19+AK19</f>
        <v>182.9</v>
      </c>
      <c r="AN19" s="23">
        <f>SUM(AM19,T19)</f>
        <v>367.03999999999996</v>
      </c>
      <c r="AO19" s="49">
        <v>12</v>
      </c>
    </row>
    <row r="20" spans="1:42" x14ac:dyDescent="0.25">
      <c r="A20" s="58" t="s">
        <v>71</v>
      </c>
      <c r="B20" s="42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>
        <v>1</v>
      </c>
      <c r="O20" s="21"/>
      <c r="P20" s="21"/>
      <c r="Q20" s="21"/>
      <c r="R20" s="21"/>
      <c r="S20" s="22">
        <v>197</v>
      </c>
      <c r="T20" s="37">
        <f>S20+(SUM(B20:N20)*5)+O20+P20+Q20+R20</f>
        <v>202</v>
      </c>
      <c r="U20" s="20"/>
      <c r="V20" s="20"/>
      <c r="W20" s="20">
        <v>1</v>
      </c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3">
        <v>165.7</v>
      </c>
      <c r="AM20" s="37">
        <f>AL20+(SUM(U20:AG20)*5)+AH20+AI20+AJ20+AK20</f>
        <v>170.7</v>
      </c>
      <c r="AN20" s="23">
        <f>SUM(AM20,T20)</f>
        <v>372.7</v>
      </c>
      <c r="AO20" s="49">
        <v>13</v>
      </c>
    </row>
    <row r="21" spans="1:42" x14ac:dyDescent="0.25">
      <c r="A21" s="58" t="s">
        <v>100</v>
      </c>
      <c r="B21" s="42"/>
      <c r="C21" s="21">
        <v>1</v>
      </c>
      <c r="D21" s="21">
        <v>1</v>
      </c>
      <c r="E21" s="21"/>
      <c r="F21" s="21"/>
      <c r="G21" s="21"/>
      <c r="H21" s="21">
        <v>1</v>
      </c>
      <c r="I21" s="21"/>
      <c r="J21" s="21"/>
      <c r="K21" s="21"/>
      <c r="L21" s="21"/>
      <c r="M21" s="21"/>
      <c r="N21" s="21">
        <v>1</v>
      </c>
      <c r="O21" s="21"/>
      <c r="P21" s="21"/>
      <c r="Q21" s="21"/>
      <c r="R21" s="21"/>
      <c r="S21" s="22">
        <v>182.34</v>
      </c>
      <c r="T21" s="37">
        <f>S21+(SUM(B21:N21)*5)+O21+P21+Q21+R21</f>
        <v>202.34</v>
      </c>
      <c r="U21" s="21"/>
      <c r="V21" s="21"/>
      <c r="W21" s="21"/>
      <c r="X21" s="21">
        <v>1</v>
      </c>
      <c r="Y21" s="21"/>
      <c r="Z21" s="21"/>
      <c r="AA21" s="21"/>
      <c r="AB21" s="21">
        <v>1</v>
      </c>
      <c r="AC21" s="21"/>
      <c r="AD21" s="21"/>
      <c r="AE21" s="21"/>
      <c r="AF21" s="21"/>
      <c r="AG21" s="21">
        <v>1</v>
      </c>
      <c r="AH21" s="21"/>
      <c r="AI21" s="21"/>
      <c r="AJ21" s="21"/>
      <c r="AK21" s="21"/>
      <c r="AL21" s="22">
        <v>174.84</v>
      </c>
      <c r="AM21" s="37">
        <f>AL21+(SUM(U21:AG21)*5)+AH21+AI21+AJ21+AK21</f>
        <v>189.84</v>
      </c>
      <c r="AN21" s="23">
        <f>SUM(AM21,T21)</f>
        <v>392.18</v>
      </c>
      <c r="AO21" s="49">
        <v>14</v>
      </c>
    </row>
    <row r="22" spans="1:42" x14ac:dyDescent="0.25">
      <c r="A22" s="58" t="s">
        <v>42</v>
      </c>
      <c r="B22" s="42"/>
      <c r="C22" s="21"/>
      <c r="D22" s="21">
        <v>1</v>
      </c>
      <c r="E22" s="21"/>
      <c r="F22" s="21"/>
      <c r="G22" s="21"/>
      <c r="H22" s="21"/>
      <c r="I22" s="21"/>
      <c r="J22" s="21"/>
      <c r="K22" s="21">
        <v>1</v>
      </c>
      <c r="L22" s="21"/>
      <c r="M22" s="21"/>
      <c r="N22" s="21"/>
      <c r="O22" s="21"/>
      <c r="P22" s="21"/>
      <c r="Q22" s="21"/>
      <c r="R22" s="21"/>
      <c r="S22" s="22">
        <v>202.54</v>
      </c>
      <c r="T22" s="37">
        <f>S22+(SUM(B22:N22)*5)+O22+P22+Q22+R22</f>
        <v>212.54</v>
      </c>
      <c r="U22" s="20"/>
      <c r="V22" s="20"/>
      <c r="W22" s="20"/>
      <c r="X22" s="20"/>
      <c r="Y22" s="20"/>
      <c r="Z22" s="20"/>
      <c r="AA22" s="20"/>
      <c r="AB22" s="20"/>
      <c r="AC22" s="20"/>
      <c r="AD22" s="20">
        <v>1</v>
      </c>
      <c r="AE22" s="20"/>
      <c r="AF22" s="20">
        <v>1</v>
      </c>
      <c r="AG22" s="20"/>
      <c r="AH22" s="20"/>
      <c r="AI22" s="20"/>
      <c r="AJ22" s="20"/>
      <c r="AK22" s="20"/>
      <c r="AL22" s="23">
        <v>181.84</v>
      </c>
      <c r="AM22" s="37">
        <f>AL22+(SUM(U22:AG22)*5)+AH22+AI22+AJ22+AK22</f>
        <v>191.84</v>
      </c>
      <c r="AN22" s="23">
        <f>SUM(AM22,T22)</f>
        <v>404.38</v>
      </c>
      <c r="AO22" s="49">
        <v>15</v>
      </c>
    </row>
    <row r="23" spans="1:42" x14ac:dyDescent="0.25">
      <c r="A23" s="58" t="s">
        <v>41</v>
      </c>
      <c r="B23" s="42"/>
      <c r="C23" s="21"/>
      <c r="D23" s="21">
        <v>1</v>
      </c>
      <c r="E23" s="21"/>
      <c r="F23" s="21">
        <v>1</v>
      </c>
      <c r="G23" s="21">
        <v>1</v>
      </c>
      <c r="H23" s="21">
        <v>1</v>
      </c>
      <c r="I23" s="21"/>
      <c r="J23" s="21"/>
      <c r="K23" s="21">
        <v>1</v>
      </c>
      <c r="L23" s="21"/>
      <c r="M23" s="21"/>
      <c r="N23" s="21"/>
      <c r="O23" s="21"/>
      <c r="P23" s="21"/>
      <c r="Q23" s="21"/>
      <c r="R23" s="21"/>
      <c r="S23" s="22">
        <v>198.53</v>
      </c>
      <c r="T23" s="37">
        <f>S23+(SUM(B23:N23)*5)+O23+P23+Q23+R23</f>
        <v>223.53</v>
      </c>
      <c r="U23" s="21"/>
      <c r="V23" s="21"/>
      <c r="W23" s="21">
        <v>1</v>
      </c>
      <c r="X23" s="21"/>
      <c r="Y23" s="21"/>
      <c r="Z23" s="21"/>
      <c r="AA23" s="21"/>
      <c r="AB23" s="21"/>
      <c r="AC23" s="21"/>
      <c r="AD23" s="21">
        <v>1</v>
      </c>
      <c r="AE23" s="21"/>
      <c r="AF23" s="21"/>
      <c r="AG23" s="21">
        <v>1</v>
      </c>
      <c r="AH23" s="21"/>
      <c r="AI23" s="21"/>
      <c r="AJ23" s="21"/>
      <c r="AK23" s="21"/>
      <c r="AL23" s="22">
        <v>173.86</v>
      </c>
      <c r="AM23" s="37">
        <f>AL23+(SUM(U23:AG23)*5)+AH23+AI23+AJ23+AK23</f>
        <v>188.86</v>
      </c>
      <c r="AN23" s="23">
        <f>SUM(AM23,T23)</f>
        <v>412.39</v>
      </c>
      <c r="AO23" s="49">
        <v>16</v>
      </c>
    </row>
    <row r="24" spans="1:42" x14ac:dyDescent="0.25">
      <c r="A24" s="58" t="s">
        <v>39</v>
      </c>
      <c r="B24" s="42"/>
      <c r="C24" s="21">
        <v>1</v>
      </c>
      <c r="D24" s="21"/>
      <c r="E24" s="21"/>
      <c r="F24" s="21"/>
      <c r="G24" s="21">
        <v>1</v>
      </c>
      <c r="H24" s="21">
        <v>1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2">
        <v>198.31</v>
      </c>
      <c r="T24" s="37">
        <f>S24+(SUM(B24:N24)*5)+O24+P24+Q24+R24</f>
        <v>213.31</v>
      </c>
      <c r="U24" s="21"/>
      <c r="V24" s="21"/>
      <c r="W24" s="21">
        <v>1</v>
      </c>
      <c r="X24" s="21"/>
      <c r="Y24" s="21"/>
      <c r="Z24" s="21"/>
      <c r="AA24" s="21">
        <v>1</v>
      </c>
      <c r="AB24" s="21"/>
      <c r="AC24" s="21"/>
      <c r="AD24" s="21"/>
      <c r="AE24" s="21"/>
      <c r="AF24" s="21"/>
      <c r="AG24" s="21">
        <v>1</v>
      </c>
      <c r="AH24" s="21"/>
      <c r="AI24" s="21"/>
      <c r="AJ24" s="21"/>
      <c r="AK24" s="21"/>
      <c r="AL24" s="22">
        <v>190.4</v>
      </c>
      <c r="AM24" s="37">
        <f>AL24+(SUM(U24:AG24)*5)+AH24+AI24+AJ24+AK24</f>
        <v>205.4</v>
      </c>
      <c r="AN24" s="23">
        <f>SUM(AM24,T24)</f>
        <v>418.71000000000004</v>
      </c>
      <c r="AO24" s="49">
        <v>17</v>
      </c>
    </row>
    <row r="25" spans="1:42" x14ac:dyDescent="0.25">
      <c r="A25" s="58" t="s">
        <v>84</v>
      </c>
      <c r="B25" s="4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3" t="s">
        <v>116</v>
      </c>
      <c r="T25" s="37" t="s">
        <v>116</v>
      </c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3" t="s">
        <v>116</v>
      </c>
      <c r="AM25" s="37" t="s">
        <v>116</v>
      </c>
      <c r="AN25" s="23" t="s">
        <v>116</v>
      </c>
      <c r="AO25" s="49">
        <v>18</v>
      </c>
    </row>
    <row r="26" spans="1:42" ht="15.75" thickBot="1" x14ac:dyDescent="0.3">
      <c r="A26" s="59" t="s">
        <v>88</v>
      </c>
      <c r="B26" s="60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6" t="s">
        <v>116</v>
      </c>
      <c r="T26" s="53" t="s">
        <v>116</v>
      </c>
      <c r="U26" s="51"/>
      <c r="V26" s="51">
        <v>1</v>
      </c>
      <c r="W26" s="51"/>
      <c r="X26" s="51"/>
      <c r="Y26" s="51"/>
      <c r="Z26" s="51">
        <v>1</v>
      </c>
      <c r="AA26" s="51">
        <v>1</v>
      </c>
      <c r="AB26" s="51"/>
      <c r="AC26" s="51"/>
      <c r="AD26" s="51"/>
      <c r="AE26" s="51"/>
      <c r="AF26" s="51"/>
      <c r="AG26" s="51">
        <v>1</v>
      </c>
      <c r="AH26" s="51"/>
      <c r="AI26" s="51"/>
      <c r="AJ26" s="51"/>
      <c r="AK26" s="51"/>
      <c r="AL26" s="52">
        <v>172.74</v>
      </c>
      <c r="AM26" s="53">
        <f>AL26+(SUM(U26:AG26)*5)+AH26+AI26+AJ26+AK26</f>
        <v>192.74</v>
      </c>
      <c r="AN26" s="52" t="s">
        <v>118</v>
      </c>
      <c r="AO26" s="54">
        <v>19</v>
      </c>
    </row>
    <row r="27" spans="1:42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27"/>
      <c r="T27" s="27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27"/>
      <c r="AM27" s="27"/>
      <c r="AN27" s="27"/>
      <c r="AO27" s="39"/>
      <c r="AP27" s="41"/>
    </row>
    <row r="28" spans="1:42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27"/>
      <c r="T28" s="27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27"/>
      <c r="AM28" s="27"/>
      <c r="AN28" s="27"/>
      <c r="AO28" s="39"/>
      <c r="AP28" s="41"/>
    </row>
    <row r="29" spans="1:42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27"/>
      <c r="T29" s="27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27"/>
      <c r="AM29" s="27"/>
      <c r="AN29" s="27"/>
      <c r="AO29" s="39"/>
      <c r="AP29" s="41"/>
    </row>
    <row r="30" spans="1:42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27"/>
      <c r="T30" s="27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27"/>
      <c r="AM30" s="27"/>
      <c r="AN30" s="27"/>
      <c r="AO30" s="39"/>
      <c r="AP30" s="41"/>
    </row>
    <row r="31" spans="1:42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27"/>
      <c r="T31" s="27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27"/>
      <c r="AM31" s="27"/>
      <c r="AN31" s="27"/>
      <c r="AO31" s="39"/>
      <c r="AP31" s="41"/>
    </row>
    <row r="32" spans="1:42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27"/>
      <c r="T32" s="27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27"/>
      <c r="AM32" s="27"/>
      <c r="AN32" s="27"/>
      <c r="AO32" s="39"/>
      <c r="AP32" s="41"/>
    </row>
    <row r="33" spans="1:42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27"/>
      <c r="T33" s="27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27"/>
      <c r="AM33" s="27"/>
      <c r="AN33" s="27"/>
      <c r="AO33" s="39"/>
      <c r="AP33" s="41"/>
    </row>
    <row r="34" spans="1:42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27"/>
      <c r="T34" s="27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27"/>
      <c r="AM34" s="27"/>
      <c r="AN34" s="27"/>
      <c r="AO34" s="39"/>
      <c r="AP34" s="41"/>
    </row>
    <row r="35" spans="1:42" x14ac:dyDescent="0.25">
      <c r="A35" s="38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27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27"/>
      <c r="AM35" s="27"/>
      <c r="AN35" s="27"/>
      <c r="AO35" s="39"/>
      <c r="AP35" s="41"/>
    </row>
    <row r="36" spans="1:42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27"/>
      <c r="T36" s="27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27"/>
      <c r="AM36" s="27"/>
      <c r="AN36" s="27"/>
      <c r="AO36" s="39"/>
      <c r="AP36" s="41"/>
    </row>
    <row r="37" spans="1:42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27"/>
      <c r="T37" s="27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27"/>
      <c r="AM37" s="27"/>
      <c r="AN37" s="27"/>
      <c r="AO37" s="39"/>
      <c r="AP37" s="41"/>
    </row>
    <row r="38" spans="1:42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27"/>
      <c r="T38" s="27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27"/>
      <c r="AM38" s="27"/>
      <c r="AN38" s="27"/>
      <c r="AO38" s="39"/>
      <c r="AP38" s="41"/>
    </row>
    <row r="39" spans="1:42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</row>
  </sheetData>
  <sortState ref="A8:AO26">
    <sortCondition ref="AN8:AN26"/>
  </sortState>
  <mergeCells count="10">
    <mergeCell ref="B6:N6"/>
    <mergeCell ref="O6:R6"/>
    <mergeCell ref="U6:AG6"/>
    <mergeCell ref="AH6:AK6"/>
    <mergeCell ref="B1:T1"/>
    <mergeCell ref="U1:AM1"/>
    <mergeCell ref="B5:N5"/>
    <mergeCell ref="O5:R5"/>
    <mergeCell ref="U5:AG5"/>
    <mergeCell ref="AH5:AK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"/>
  <sheetViews>
    <sheetView workbookViewId="0">
      <selection activeCell="A14" sqref="A14:XFD14"/>
    </sheetView>
  </sheetViews>
  <sheetFormatPr defaultRowHeight="15" x14ac:dyDescent="0.25"/>
  <cols>
    <col min="1" max="1" width="15.28515625" customWidth="1"/>
    <col min="2" max="9" width="1.85546875" bestFit="1" customWidth="1"/>
    <col min="10" max="10" width="1.85546875" customWidth="1"/>
    <col min="11" max="12" width="2.42578125" customWidth="1"/>
    <col min="13" max="13" width="2.5703125" customWidth="1"/>
    <col min="14" max="14" width="2.42578125" customWidth="1"/>
    <col min="15" max="15" width="2.5703125" customWidth="1"/>
    <col min="16" max="16" width="2.85546875" customWidth="1"/>
    <col min="17" max="17" width="3" customWidth="1"/>
    <col min="18" max="18" width="4.85546875" customWidth="1"/>
    <col min="19" max="20" width="5.42578125" customWidth="1"/>
    <col min="21" max="29" width="1.85546875" bestFit="1" customWidth="1"/>
    <col min="30" max="33" width="2.7109375" bestFit="1" customWidth="1"/>
    <col min="34" max="34" width="2.7109375" customWidth="1"/>
    <col min="35" max="35" width="2.85546875" customWidth="1"/>
    <col min="36" max="36" width="3.140625" customWidth="1"/>
    <col min="37" max="37" width="4.28515625" customWidth="1"/>
    <col min="38" max="38" width="5.42578125" customWidth="1"/>
    <col min="39" max="40" width="5.7109375" customWidth="1"/>
    <col min="41" max="41" width="4.85546875" customWidth="1"/>
  </cols>
  <sheetData>
    <row r="1" spans="1:41" x14ac:dyDescent="0.25">
      <c r="A1" s="1" t="s">
        <v>20</v>
      </c>
      <c r="B1" s="84" t="s">
        <v>12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  <c r="U1" s="84" t="s">
        <v>13</v>
      </c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6"/>
      <c r="AN1" s="28"/>
      <c r="AO1" s="29"/>
    </row>
    <row r="2" spans="1:41" x14ac:dyDescent="0.25">
      <c r="A2" s="3" t="s">
        <v>14</v>
      </c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30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/>
      <c r="AM2" s="31"/>
      <c r="AN2" s="32"/>
      <c r="AO2" s="33"/>
    </row>
    <row r="3" spans="1:41" x14ac:dyDescent="0.25">
      <c r="A3" s="4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30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6"/>
      <c r="AM3" s="31"/>
      <c r="AN3" s="32"/>
      <c r="AO3" s="33"/>
    </row>
    <row r="4" spans="1:41" x14ac:dyDescent="0.25">
      <c r="A4" s="46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30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31"/>
      <c r="AN4" s="32"/>
      <c r="AO4" s="33"/>
    </row>
    <row r="5" spans="1:41" x14ac:dyDescent="0.25">
      <c r="A5" s="47"/>
      <c r="B5" s="87" t="s">
        <v>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7" t="s">
        <v>1</v>
      </c>
      <c r="P5" s="88"/>
      <c r="Q5" s="88"/>
      <c r="R5" s="89"/>
      <c r="S5" s="63"/>
      <c r="T5" s="65" t="s">
        <v>15</v>
      </c>
      <c r="U5" s="87" t="s">
        <v>0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7" t="s">
        <v>1</v>
      </c>
      <c r="AI5" s="88"/>
      <c r="AJ5" s="88"/>
      <c r="AK5" s="89"/>
      <c r="AL5" s="63"/>
      <c r="AM5" s="65" t="s">
        <v>16</v>
      </c>
      <c r="AN5" s="66" t="s">
        <v>17</v>
      </c>
      <c r="AO5" s="67"/>
    </row>
    <row r="6" spans="1:41" x14ac:dyDescent="0.25">
      <c r="A6" s="47"/>
      <c r="B6" s="81" t="s">
        <v>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1" t="s">
        <v>4</v>
      </c>
      <c r="P6" s="82"/>
      <c r="Q6" s="82"/>
      <c r="R6" s="83"/>
      <c r="S6" s="12" t="s">
        <v>5</v>
      </c>
      <c r="T6" s="30" t="s">
        <v>6</v>
      </c>
      <c r="U6" s="81" t="s">
        <v>3</v>
      </c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1" t="s">
        <v>4</v>
      </c>
      <c r="AI6" s="82"/>
      <c r="AJ6" s="82"/>
      <c r="AK6" s="83"/>
      <c r="AL6" s="12" t="s">
        <v>5</v>
      </c>
      <c r="AM6" s="30" t="s">
        <v>6</v>
      </c>
      <c r="AN6" s="32" t="s">
        <v>6</v>
      </c>
      <c r="AO6" s="33"/>
    </row>
    <row r="7" spans="1:41" x14ac:dyDescent="0.25">
      <c r="A7" s="68" t="s">
        <v>8</v>
      </c>
      <c r="B7" s="14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6">
        <v>5</v>
      </c>
      <c r="P7" s="17">
        <v>8</v>
      </c>
      <c r="Q7" s="17">
        <v>10</v>
      </c>
      <c r="R7" s="13" t="s">
        <v>9</v>
      </c>
      <c r="S7" s="18" t="s">
        <v>10</v>
      </c>
      <c r="T7" s="34" t="s">
        <v>10</v>
      </c>
      <c r="U7" s="14">
        <v>1</v>
      </c>
      <c r="V7" s="15">
        <v>2</v>
      </c>
      <c r="W7" s="15">
        <v>3</v>
      </c>
      <c r="X7" s="15">
        <v>4</v>
      </c>
      <c r="Y7" s="15">
        <v>5</v>
      </c>
      <c r="Z7" s="15">
        <v>6</v>
      </c>
      <c r="AA7" s="15">
        <v>7</v>
      </c>
      <c r="AB7" s="15">
        <v>8</v>
      </c>
      <c r="AC7" s="15">
        <v>9</v>
      </c>
      <c r="AD7" s="15">
        <v>10</v>
      </c>
      <c r="AE7" s="15">
        <v>11</v>
      </c>
      <c r="AF7" s="15">
        <v>12</v>
      </c>
      <c r="AG7" s="15">
        <v>13</v>
      </c>
      <c r="AH7" s="16">
        <v>5</v>
      </c>
      <c r="AI7" s="17">
        <v>8</v>
      </c>
      <c r="AJ7" s="17">
        <v>10</v>
      </c>
      <c r="AK7" s="13" t="s">
        <v>9</v>
      </c>
      <c r="AL7" s="18" t="s">
        <v>10</v>
      </c>
      <c r="AM7" s="34" t="s">
        <v>10</v>
      </c>
      <c r="AN7" s="35" t="s">
        <v>10</v>
      </c>
      <c r="AO7" s="36" t="s">
        <v>18</v>
      </c>
    </row>
    <row r="8" spans="1:41" x14ac:dyDescent="0.25">
      <c r="A8" s="72" t="s">
        <v>78</v>
      </c>
      <c r="B8" s="73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37">
        <v>162.26</v>
      </c>
      <c r="T8" s="37">
        <f>S8+(SUM(B8:N8)*5)+O8+P8+Q8+R8</f>
        <v>162.26</v>
      </c>
      <c r="U8" s="70"/>
      <c r="V8" s="70"/>
      <c r="W8" s="70"/>
      <c r="X8" s="70"/>
      <c r="Y8" s="70"/>
      <c r="Z8" s="70"/>
      <c r="AA8" s="70"/>
      <c r="AB8" s="70"/>
      <c r="AC8" s="70"/>
      <c r="AD8" s="70">
        <v>1</v>
      </c>
      <c r="AE8" s="70"/>
      <c r="AF8" s="70"/>
      <c r="AG8" s="70"/>
      <c r="AH8" s="70"/>
      <c r="AI8" s="70"/>
      <c r="AJ8" s="70"/>
      <c r="AK8" s="70"/>
      <c r="AL8" s="37">
        <v>154.79</v>
      </c>
      <c r="AM8" s="37">
        <f>AL8+(SUM(U8:AG8)*5)+AH8+AI8+AJ8+AK8</f>
        <v>159.79</v>
      </c>
      <c r="AN8" s="37">
        <f>SUM(AM8,T8)</f>
        <v>322.04999999999995</v>
      </c>
      <c r="AO8" s="71">
        <v>1</v>
      </c>
    </row>
    <row r="9" spans="1:41" x14ac:dyDescent="0.25">
      <c r="A9" s="72" t="s">
        <v>46</v>
      </c>
      <c r="B9" s="73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37">
        <v>164.11</v>
      </c>
      <c r="T9" s="37">
        <f>S9+(SUM(B9:N9)*5)+O9+P9+Q9+R9</f>
        <v>164.11</v>
      </c>
      <c r="U9" s="70"/>
      <c r="V9" s="70"/>
      <c r="W9" s="70">
        <v>1</v>
      </c>
      <c r="X9" s="70"/>
      <c r="Y9" s="70"/>
      <c r="Z9" s="70">
        <v>1</v>
      </c>
      <c r="AA9" s="70"/>
      <c r="AB9" s="70"/>
      <c r="AC9" s="70"/>
      <c r="AD9" s="70"/>
      <c r="AE9" s="70"/>
      <c r="AF9" s="70"/>
      <c r="AG9" s="70">
        <v>1</v>
      </c>
      <c r="AH9" s="70"/>
      <c r="AI9" s="70"/>
      <c r="AJ9" s="70"/>
      <c r="AK9" s="70"/>
      <c r="AL9" s="37">
        <v>155.12</v>
      </c>
      <c r="AM9" s="37">
        <f>AL9+(SUM(U9:AG9)*5)+AH9+AI9+AJ9+AK9</f>
        <v>170.12</v>
      </c>
      <c r="AN9" s="37">
        <f>SUM(AM9,T9)</f>
        <v>334.23</v>
      </c>
      <c r="AO9" s="71">
        <v>2</v>
      </c>
    </row>
    <row r="10" spans="1:41" x14ac:dyDescent="0.25">
      <c r="A10" s="72" t="s">
        <v>47</v>
      </c>
      <c r="B10" s="73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37">
        <v>173.71</v>
      </c>
      <c r="T10" s="37">
        <f>S10+(SUM(B10:N10)*5)+O10+P10+Q10+R10</f>
        <v>173.71</v>
      </c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37">
        <v>162.46</v>
      </c>
      <c r="AM10" s="37">
        <f>AL10+(SUM(U10:AG10)*5)+AH10+AI10+AJ10+AK10</f>
        <v>162.46</v>
      </c>
      <c r="AN10" s="37">
        <f>SUM(AM10,T10)</f>
        <v>336.17</v>
      </c>
      <c r="AO10" s="71">
        <v>3</v>
      </c>
    </row>
    <row r="11" spans="1:41" x14ac:dyDescent="0.25">
      <c r="A11" s="72" t="s">
        <v>49</v>
      </c>
      <c r="B11" s="73"/>
      <c r="C11" s="70"/>
      <c r="D11" s="70"/>
      <c r="E11" s="70"/>
      <c r="F11" s="70"/>
      <c r="G11" s="70"/>
      <c r="H11" s="70">
        <v>1</v>
      </c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37">
        <v>168.41</v>
      </c>
      <c r="T11" s="37">
        <f>S11+(SUM(B11:N11)*5)+O11+P11+Q11+R11</f>
        <v>173.41</v>
      </c>
      <c r="U11" s="70"/>
      <c r="V11" s="70"/>
      <c r="W11" s="70"/>
      <c r="X11" s="70"/>
      <c r="Y11" s="70">
        <v>1</v>
      </c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37">
        <v>162.04</v>
      </c>
      <c r="AM11" s="37">
        <f>AL11+(SUM(U11:AG11)*5)+AH11+AI11+AJ11+AK11</f>
        <v>167.04</v>
      </c>
      <c r="AN11" s="37">
        <f>SUM(AM11,T11)</f>
        <v>340.45</v>
      </c>
      <c r="AO11" s="71">
        <v>4</v>
      </c>
    </row>
    <row r="12" spans="1:41" x14ac:dyDescent="0.25">
      <c r="A12" s="58" t="s">
        <v>82</v>
      </c>
      <c r="B12" s="43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3">
        <v>171.17</v>
      </c>
      <c r="T12" s="37">
        <f>S12+(SUM(B12:N12)*5)+O12+P12+Q12+R12</f>
        <v>171.17</v>
      </c>
      <c r="U12" s="20"/>
      <c r="V12" s="20"/>
      <c r="W12" s="20"/>
      <c r="X12" s="20"/>
      <c r="Y12" s="20"/>
      <c r="Z12" s="20"/>
      <c r="AA12" s="20">
        <v>1</v>
      </c>
      <c r="AB12" s="20"/>
      <c r="AC12" s="20"/>
      <c r="AD12" s="20"/>
      <c r="AE12" s="20"/>
      <c r="AF12" s="20"/>
      <c r="AG12" s="20">
        <v>1</v>
      </c>
      <c r="AH12" s="20"/>
      <c r="AI12" s="20"/>
      <c r="AJ12" s="20"/>
      <c r="AK12" s="20"/>
      <c r="AL12" s="23">
        <v>167.53</v>
      </c>
      <c r="AM12" s="37">
        <f>AL12+(SUM(U12:AG12)*5)+AH12+AI12+AJ12+AK12</f>
        <v>177.53</v>
      </c>
      <c r="AN12" s="23">
        <f>SUM(AM12,T12)</f>
        <v>348.7</v>
      </c>
      <c r="AO12" s="49">
        <v>5</v>
      </c>
    </row>
    <row r="13" spans="1:41" x14ac:dyDescent="0.25">
      <c r="A13" s="58" t="s">
        <v>101</v>
      </c>
      <c r="B13" s="42"/>
      <c r="C13" s="21"/>
      <c r="D13" s="21"/>
      <c r="E13" s="21"/>
      <c r="F13" s="21"/>
      <c r="G13" s="21">
        <v>1</v>
      </c>
      <c r="H13" s="21">
        <v>1</v>
      </c>
      <c r="I13" s="21"/>
      <c r="J13" s="21"/>
      <c r="K13" s="21"/>
      <c r="L13" s="21"/>
      <c r="M13" s="21"/>
      <c r="N13" s="21">
        <v>1</v>
      </c>
      <c r="O13" s="21"/>
      <c r="P13" s="21"/>
      <c r="Q13" s="21"/>
      <c r="R13" s="21"/>
      <c r="S13" s="22">
        <v>174.58</v>
      </c>
      <c r="T13" s="37">
        <f>S13+(SUM(B13:N13)*5)+O13+P13+Q13+R13</f>
        <v>189.58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3">
        <v>163.21</v>
      </c>
      <c r="AM13" s="37">
        <f>AL13+(SUM(U13:AG13)*5)+AH13+AI13+AJ13+AK13</f>
        <v>163.21</v>
      </c>
      <c r="AN13" s="23">
        <f>SUM(AM13,T13)</f>
        <v>352.79</v>
      </c>
      <c r="AO13" s="49">
        <v>6</v>
      </c>
    </row>
    <row r="14" spans="1:41" x14ac:dyDescent="0.25">
      <c r="A14" s="58" t="s">
        <v>79</v>
      </c>
      <c r="B14" s="42"/>
      <c r="C14" s="21"/>
      <c r="D14" s="21"/>
      <c r="E14" s="21"/>
      <c r="F14" s="21"/>
      <c r="G14" s="21"/>
      <c r="H14" s="21"/>
      <c r="I14" s="21"/>
      <c r="J14" s="21">
        <v>1</v>
      </c>
      <c r="K14" s="21"/>
      <c r="L14" s="21"/>
      <c r="M14" s="21"/>
      <c r="N14" s="21"/>
      <c r="O14" s="21"/>
      <c r="P14" s="21"/>
      <c r="Q14" s="21"/>
      <c r="R14" s="21"/>
      <c r="S14" s="22">
        <v>173.76</v>
      </c>
      <c r="T14" s="37">
        <f>S14+(SUM(B14:N14)*5)+O14+P14+Q14+R14</f>
        <v>178.76</v>
      </c>
      <c r="U14" s="20"/>
      <c r="V14" s="20"/>
      <c r="W14" s="20">
        <v>1</v>
      </c>
      <c r="X14" s="20"/>
      <c r="Y14" s="20"/>
      <c r="Z14" s="20"/>
      <c r="AA14" s="20"/>
      <c r="AB14" s="20"/>
      <c r="AC14" s="20">
        <v>1</v>
      </c>
      <c r="AD14" s="20"/>
      <c r="AE14" s="20"/>
      <c r="AF14" s="20"/>
      <c r="AG14" s="20"/>
      <c r="AH14" s="20"/>
      <c r="AI14" s="20"/>
      <c r="AJ14" s="20"/>
      <c r="AK14" s="20"/>
      <c r="AL14" s="23">
        <v>164.76</v>
      </c>
      <c r="AM14" s="37">
        <f>AL14+(SUM(U14:AG14)*5)+AH14+AI14+AJ14+AK14</f>
        <v>174.76</v>
      </c>
      <c r="AN14" s="23">
        <f>SUM(AM14,T14)</f>
        <v>353.52</v>
      </c>
      <c r="AO14" s="49">
        <v>7</v>
      </c>
    </row>
    <row r="15" spans="1:41" x14ac:dyDescent="0.25">
      <c r="A15" s="58" t="s">
        <v>83</v>
      </c>
      <c r="B15" s="42"/>
      <c r="C15" s="21"/>
      <c r="D15" s="21"/>
      <c r="E15" s="21"/>
      <c r="F15" s="21"/>
      <c r="G15" s="21">
        <v>1</v>
      </c>
      <c r="H15" s="21"/>
      <c r="I15" s="21"/>
      <c r="J15" s="21"/>
      <c r="K15" s="21">
        <v>1</v>
      </c>
      <c r="L15" s="21"/>
      <c r="M15" s="21"/>
      <c r="N15" s="21"/>
      <c r="O15" s="21"/>
      <c r="P15" s="21"/>
      <c r="Q15" s="21"/>
      <c r="R15" s="21"/>
      <c r="S15" s="22">
        <v>174.2</v>
      </c>
      <c r="T15" s="37">
        <f>S15+(SUM(B15:N15)*5)+O15+P15+Q15+R15</f>
        <v>184.2</v>
      </c>
      <c r="U15" s="20"/>
      <c r="V15" s="20">
        <v>1</v>
      </c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3">
        <v>165.16</v>
      </c>
      <c r="AM15" s="37">
        <f>AL15+(SUM(U15:AG15)*5)+AH15+AI15+AJ15+AK15</f>
        <v>170.16</v>
      </c>
      <c r="AN15" s="23">
        <f>SUM(AM15,T15)</f>
        <v>354.36</v>
      </c>
      <c r="AO15" s="49">
        <v>8</v>
      </c>
    </row>
    <row r="16" spans="1:41" x14ac:dyDescent="0.25">
      <c r="A16" s="58" t="s">
        <v>48</v>
      </c>
      <c r="B16" s="42"/>
      <c r="C16" s="21">
        <v>1</v>
      </c>
      <c r="D16" s="21"/>
      <c r="E16" s="21">
        <v>2</v>
      </c>
      <c r="F16" s="21"/>
      <c r="G16" s="21">
        <v>1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>
        <v>180.57</v>
      </c>
      <c r="T16" s="37">
        <f>S16+(SUM(B16:N16)*5)+O16+P16+Q16+R16</f>
        <v>200.57</v>
      </c>
      <c r="U16" s="20"/>
      <c r="V16" s="20"/>
      <c r="W16" s="20"/>
      <c r="X16" s="20">
        <v>1</v>
      </c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3">
        <v>176.57</v>
      </c>
      <c r="AM16" s="37">
        <f>AL16+(SUM(U16:AG16)*5)+AH16+AI16+AJ16+AK16</f>
        <v>181.57</v>
      </c>
      <c r="AN16" s="23">
        <f>SUM(AM16,T16)</f>
        <v>382.14</v>
      </c>
      <c r="AO16" s="49">
        <v>9</v>
      </c>
    </row>
    <row r="17" spans="1:41" x14ac:dyDescent="0.25">
      <c r="A17" s="58" t="s">
        <v>117</v>
      </c>
      <c r="B17" s="42"/>
      <c r="C17" s="21"/>
      <c r="D17" s="21">
        <v>1</v>
      </c>
      <c r="E17" s="21"/>
      <c r="F17" s="21"/>
      <c r="G17" s="21"/>
      <c r="H17" s="21"/>
      <c r="I17" s="21"/>
      <c r="J17" s="21"/>
      <c r="K17" s="21"/>
      <c r="L17" s="21"/>
      <c r="M17" s="21"/>
      <c r="N17" s="21">
        <v>1</v>
      </c>
      <c r="O17" s="21"/>
      <c r="P17" s="21"/>
      <c r="Q17" s="21"/>
      <c r="R17" s="21"/>
      <c r="S17" s="22">
        <v>185.5</v>
      </c>
      <c r="T17" s="37">
        <f>S17+(SUM(B17:N17)*5)+O17+P17+Q17+R17</f>
        <v>195.5</v>
      </c>
      <c r="U17" s="20"/>
      <c r="V17" s="20"/>
      <c r="W17" s="20">
        <v>1</v>
      </c>
      <c r="X17" s="20">
        <v>1</v>
      </c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3">
        <v>181.44</v>
      </c>
      <c r="AM17" s="37">
        <f>AL17+(SUM(U17:AG17)*5)+AH17+AI17+AJ17+AK17</f>
        <v>191.44</v>
      </c>
      <c r="AN17" s="23">
        <f>SUM(AM17,T17)</f>
        <v>386.94</v>
      </c>
      <c r="AO17" s="49">
        <v>10</v>
      </c>
    </row>
    <row r="18" spans="1:41" x14ac:dyDescent="0.25">
      <c r="A18" s="58" t="s">
        <v>32</v>
      </c>
      <c r="B18" s="42"/>
      <c r="C18" s="21">
        <v>1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>
        <v>1</v>
      </c>
      <c r="O18" s="21"/>
      <c r="P18" s="21"/>
      <c r="Q18" s="21"/>
      <c r="R18" s="21"/>
      <c r="S18" s="22">
        <v>185.59</v>
      </c>
      <c r="T18" s="37">
        <f>S18+(SUM(B18:N18)*5)+O18+P18+Q18+R18</f>
        <v>195.59</v>
      </c>
      <c r="U18" s="21">
        <v>1</v>
      </c>
      <c r="V18" s="21">
        <v>1</v>
      </c>
      <c r="W18" s="21">
        <v>1</v>
      </c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2">
        <v>180.09</v>
      </c>
      <c r="AM18" s="37">
        <f>AL18+(SUM(U18:AG18)*5)+AH18+AI18+AJ18+AK18</f>
        <v>195.09</v>
      </c>
      <c r="AN18" s="23">
        <f>SUM(AM18,T18)</f>
        <v>390.68</v>
      </c>
      <c r="AO18" s="49">
        <v>11</v>
      </c>
    </row>
    <row r="19" spans="1:41" x14ac:dyDescent="0.25">
      <c r="A19" s="58" t="s">
        <v>80</v>
      </c>
      <c r="B19" s="42">
        <v>1</v>
      </c>
      <c r="C19" s="21"/>
      <c r="D19" s="21"/>
      <c r="E19" s="21"/>
      <c r="F19" s="21"/>
      <c r="G19" s="21"/>
      <c r="H19" s="21">
        <v>1</v>
      </c>
      <c r="I19" s="21"/>
      <c r="J19" s="21"/>
      <c r="K19" s="21"/>
      <c r="L19" s="21">
        <v>1</v>
      </c>
      <c r="M19" s="21"/>
      <c r="N19" s="21">
        <v>1</v>
      </c>
      <c r="O19" s="21"/>
      <c r="P19" s="21"/>
      <c r="Q19" s="21"/>
      <c r="R19" s="21"/>
      <c r="S19" s="22">
        <v>169.61</v>
      </c>
      <c r="T19" s="37">
        <f>S19+(SUM(B19:N19)*5)+O19+P19+Q19+R19</f>
        <v>189.61</v>
      </c>
      <c r="U19" s="20"/>
      <c r="V19" s="20">
        <v>1</v>
      </c>
      <c r="W19" s="20">
        <v>1</v>
      </c>
      <c r="X19" s="20"/>
      <c r="Y19" s="20"/>
      <c r="Z19" s="20"/>
      <c r="AA19" s="20">
        <v>1</v>
      </c>
      <c r="AB19" s="20"/>
      <c r="AC19" s="20">
        <v>1</v>
      </c>
      <c r="AD19" s="20"/>
      <c r="AE19" s="20"/>
      <c r="AF19" s="20"/>
      <c r="AG19" s="20">
        <v>1</v>
      </c>
      <c r="AH19" s="20"/>
      <c r="AI19" s="20"/>
      <c r="AJ19" s="20"/>
      <c r="AK19" s="20"/>
      <c r="AL19" s="23">
        <v>176.44</v>
      </c>
      <c r="AM19" s="37">
        <f>AL19+(SUM(U19:AG19)*5)+AH19+AI19+AJ19+AK19</f>
        <v>201.44</v>
      </c>
      <c r="AN19" s="23">
        <f>SUM(AM19,T19)</f>
        <v>391.05</v>
      </c>
      <c r="AO19" s="49">
        <v>12</v>
      </c>
    </row>
    <row r="20" spans="1:41" ht="15.75" thickBot="1" x14ac:dyDescent="0.3">
      <c r="A20" s="59" t="s">
        <v>81</v>
      </c>
      <c r="B20" s="60">
        <v>1</v>
      </c>
      <c r="C20" s="55"/>
      <c r="D20" s="55"/>
      <c r="E20" s="55">
        <v>1</v>
      </c>
      <c r="F20" s="55">
        <v>1</v>
      </c>
      <c r="G20" s="55"/>
      <c r="H20" s="55"/>
      <c r="I20" s="55"/>
      <c r="J20" s="55"/>
      <c r="K20" s="55"/>
      <c r="L20" s="55">
        <v>1</v>
      </c>
      <c r="M20" s="55">
        <v>1</v>
      </c>
      <c r="N20" s="55">
        <v>1</v>
      </c>
      <c r="O20" s="55"/>
      <c r="P20" s="55"/>
      <c r="Q20" s="55"/>
      <c r="R20" s="55"/>
      <c r="S20" s="56">
        <v>184.34</v>
      </c>
      <c r="T20" s="53">
        <f>S20+(SUM(B20:N20)*5)+O20+P20+Q20+R20</f>
        <v>214.34</v>
      </c>
      <c r="U20" s="55"/>
      <c r="V20" s="55"/>
      <c r="W20" s="55"/>
      <c r="X20" s="55"/>
      <c r="Y20" s="55"/>
      <c r="Z20" s="55"/>
      <c r="AA20" s="55"/>
      <c r="AB20" s="55">
        <v>1</v>
      </c>
      <c r="AC20" s="55"/>
      <c r="AD20" s="55"/>
      <c r="AE20" s="55">
        <v>1</v>
      </c>
      <c r="AF20" s="55"/>
      <c r="AG20" s="55">
        <v>1</v>
      </c>
      <c r="AH20" s="55"/>
      <c r="AI20" s="55"/>
      <c r="AJ20" s="55"/>
      <c r="AK20" s="55"/>
      <c r="AL20" s="56">
        <v>185.23</v>
      </c>
      <c r="AM20" s="53">
        <f>AL20+(SUM(U20:AG20)*5)+AH20+AI20+AJ20+AK20</f>
        <v>200.23</v>
      </c>
      <c r="AN20" s="52">
        <f>SUM(AM20,T20)</f>
        <v>414.57</v>
      </c>
      <c r="AO20" s="54">
        <v>13</v>
      </c>
    </row>
  </sheetData>
  <sortState ref="A8:AO20">
    <sortCondition ref="AN8:AN20"/>
  </sortState>
  <mergeCells count="10">
    <mergeCell ref="B6:N6"/>
    <mergeCell ref="O6:R6"/>
    <mergeCell ref="U6:AG6"/>
    <mergeCell ref="AH6:AK6"/>
    <mergeCell ref="B1:T1"/>
    <mergeCell ref="U1:AM1"/>
    <mergeCell ref="B5:N5"/>
    <mergeCell ref="O5:R5"/>
    <mergeCell ref="U5:AG5"/>
    <mergeCell ref="AH5:AK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"/>
  <sheetViews>
    <sheetView view="pageLayout" zoomScaleNormal="100" workbookViewId="0">
      <selection activeCell="U25" sqref="U25"/>
    </sheetView>
  </sheetViews>
  <sheetFormatPr defaultRowHeight="15" x14ac:dyDescent="0.25"/>
  <cols>
    <col min="1" max="1" width="14.140625" customWidth="1"/>
    <col min="2" max="10" width="1.85546875" bestFit="1" customWidth="1"/>
    <col min="11" max="11" width="2.7109375" bestFit="1" customWidth="1"/>
    <col min="12" max="14" width="2.42578125" customWidth="1"/>
    <col min="15" max="15" width="2.5703125" customWidth="1"/>
    <col min="16" max="16" width="2.7109375" customWidth="1"/>
    <col min="17" max="17" width="3.28515625" customWidth="1"/>
    <col min="18" max="18" width="3.7109375" customWidth="1"/>
    <col min="19" max="19" width="5.42578125" customWidth="1"/>
    <col min="20" max="20" width="6.140625" customWidth="1"/>
    <col min="21" max="29" width="1.85546875" bestFit="1" customWidth="1"/>
    <col min="30" max="30" width="2.7109375" bestFit="1" customWidth="1"/>
    <col min="31" max="31" width="2.7109375" customWidth="1"/>
    <col min="32" max="34" width="2.5703125" customWidth="1"/>
    <col min="35" max="35" width="2.7109375" customWidth="1"/>
    <col min="36" max="36" width="2.7109375" bestFit="1" customWidth="1"/>
    <col min="37" max="37" width="3.85546875" customWidth="1"/>
    <col min="38" max="40" width="5.7109375" customWidth="1"/>
    <col min="41" max="41" width="4.5703125" customWidth="1"/>
  </cols>
  <sheetData>
    <row r="1" spans="1:41" x14ac:dyDescent="0.25">
      <c r="A1" s="1" t="s">
        <v>51</v>
      </c>
      <c r="B1" s="84" t="s">
        <v>12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  <c r="U1" s="84" t="s">
        <v>13</v>
      </c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6"/>
      <c r="AN1" s="28"/>
      <c r="AO1" s="29"/>
    </row>
    <row r="2" spans="1:41" x14ac:dyDescent="0.25">
      <c r="A2" s="3" t="s">
        <v>21</v>
      </c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30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/>
      <c r="AM2" s="31"/>
      <c r="AN2" s="32"/>
      <c r="AO2" s="33"/>
    </row>
    <row r="3" spans="1:41" x14ac:dyDescent="0.25">
      <c r="A3" s="4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30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6"/>
      <c r="AM3" s="31"/>
      <c r="AN3" s="32"/>
      <c r="AO3" s="33"/>
    </row>
    <row r="4" spans="1:41" x14ac:dyDescent="0.25">
      <c r="A4" s="46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30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31"/>
      <c r="AN4" s="32"/>
      <c r="AO4" s="33"/>
    </row>
    <row r="5" spans="1:41" x14ac:dyDescent="0.25">
      <c r="A5" s="47"/>
      <c r="B5" s="87" t="s">
        <v>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7" t="s">
        <v>1</v>
      </c>
      <c r="P5" s="88"/>
      <c r="Q5" s="88"/>
      <c r="R5" s="89"/>
      <c r="S5" s="63"/>
      <c r="T5" s="65" t="s">
        <v>15</v>
      </c>
      <c r="U5" s="87" t="s">
        <v>0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7" t="s">
        <v>1</v>
      </c>
      <c r="AI5" s="88"/>
      <c r="AJ5" s="88"/>
      <c r="AK5" s="89"/>
      <c r="AL5" s="63"/>
      <c r="AM5" s="65" t="s">
        <v>16</v>
      </c>
      <c r="AN5" s="66" t="s">
        <v>17</v>
      </c>
      <c r="AO5" s="33"/>
    </row>
    <row r="6" spans="1:41" x14ac:dyDescent="0.25">
      <c r="A6" s="47"/>
      <c r="B6" s="81" t="s">
        <v>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1" t="s">
        <v>4</v>
      </c>
      <c r="P6" s="82"/>
      <c r="Q6" s="82"/>
      <c r="R6" s="83"/>
      <c r="S6" s="12" t="s">
        <v>5</v>
      </c>
      <c r="T6" s="30" t="s">
        <v>6</v>
      </c>
      <c r="U6" s="81" t="s">
        <v>3</v>
      </c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1" t="s">
        <v>4</v>
      </c>
      <c r="AI6" s="82"/>
      <c r="AJ6" s="82"/>
      <c r="AK6" s="83"/>
      <c r="AL6" s="12" t="s">
        <v>5</v>
      </c>
      <c r="AM6" s="30" t="s">
        <v>6</v>
      </c>
      <c r="AN6" s="32" t="s">
        <v>6</v>
      </c>
      <c r="AO6" s="33"/>
    </row>
    <row r="7" spans="1:41" x14ac:dyDescent="0.25">
      <c r="A7" s="68" t="s">
        <v>8</v>
      </c>
      <c r="B7" s="14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6">
        <v>5</v>
      </c>
      <c r="P7" s="17">
        <v>8</v>
      </c>
      <c r="Q7" s="17">
        <v>10</v>
      </c>
      <c r="R7" s="13" t="s">
        <v>9</v>
      </c>
      <c r="S7" s="18" t="s">
        <v>10</v>
      </c>
      <c r="T7" s="34" t="s">
        <v>10</v>
      </c>
      <c r="U7" s="14">
        <v>1</v>
      </c>
      <c r="V7" s="15">
        <v>2</v>
      </c>
      <c r="W7" s="15">
        <v>3</v>
      </c>
      <c r="X7" s="15">
        <v>4</v>
      </c>
      <c r="Y7" s="15">
        <v>5</v>
      </c>
      <c r="Z7" s="15">
        <v>6</v>
      </c>
      <c r="AA7" s="15">
        <v>7</v>
      </c>
      <c r="AB7" s="15">
        <v>8</v>
      </c>
      <c r="AC7" s="15">
        <v>9</v>
      </c>
      <c r="AD7" s="15">
        <v>10</v>
      </c>
      <c r="AE7" s="15">
        <v>11</v>
      </c>
      <c r="AF7" s="15">
        <v>12</v>
      </c>
      <c r="AG7" s="15">
        <v>13</v>
      </c>
      <c r="AH7" s="16">
        <v>5</v>
      </c>
      <c r="AI7" s="17">
        <v>8</v>
      </c>
      <c r="AJ7" s="17">
        <v>10</v>
      </c>
      <c r="AK7" s="13" t="s">
        <v>9</v>
      </c>
      <c r="AL7" s="18" t="s">
        <v>10</v>
      </c>
      <c r="AM7" s="34" t="s">
        <v>10</v>
      </c>
      <c r="AN7" s="35" t="s">
        <v>10</v>
      </c>
      <c r="AO7" s="36" t="s">
        <v>18</v>
      </c>
    </row>
    <row r="8" spans="1:41" x14ac:dyDescent="0.25">
      <c r="A8" s="92" t="s">
        <v>50</v>
      </c>
      <c r="B8" s="73"/>
      <c r="C8" s="70"/>
      <c r="D8" s="70"/>
      <c r="E8" s="70"/>
      <c r="F8" s="70"/>
      <c r="G8" s="70"/>
      <c r="H8" s="70">
        <v>1</v>
      </c>
      <c r="I8" s="70"/>
      <c r="J8" s="70"/>
      <c r="K8" s="70"/>
      <c r="L8" s="70">
        <v>1</v>
      </c>
      <c r="M8" s="70"/>
      <c r="N8" s="70"/>
      <c r="O8" s="70"/>
      <c r="P8" s="70"/>
      <c r="Q8" s="70"/>
      <c r="R8" s="70"/>
      <c r="S8" s="37">
        <v>159.11000000000001</v>
      </c>
      <c r="T8" s="37">
        <f>S8+(SUM(B8:N8)*5)+O8+P8+Q8+R8</f>
        <v>169.11</v>
      </c>
      <c r="U8" s="70"/>
      <c r="V8" s="70"/>
      <c r="W8" s="70"/>
      <c r="X8" s="70"/>
      <c r="Y8" s="70">
        <v>1</v>
      </c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37">
        <v>153.88999999999999</v>
      </c>
      <c r="AM8" s="37">
        <f>AL8+(SUM(U8:AG8)*5)+AH8+AI8+AJ8+AK8</f>
        <v>158.88999999999999</v>
      </c>
      <c r="AN8" s="37">
        <f>SUM(AM8,T8)</f>
        <v>328</v>
      </c>
      <c r="AO8" s="71">
        <v>1</v>
      </c>
    </row>
    <row r="9" spans="1:41" x14ac:dyDescent="0.25">
      <c r="A9" s="93" t="s">
        <v>109</v>
      </c>
      <c r="B9" s="73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37">
        <v>168.21</v>
      </c>
      <c r="T9" s="37">
        <f>S9+(SUM(B9:N9)*5)+O9+P9+Q9+R9</f>
        <v>168.21</v>
      </c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37">
        <v>163.69999999999999</v>
      </c>
      <c r="AM9" s="37">
        <f>AL9+(SUM(U9:AG9)*5)+AH9+AI9+AJ9+AK9</f>
        <v>163.69999999999999</v>
      </c>
      <c r="AN9" s="37">
        <f>SUM(AM9,T9)</f>
        <v>331.90999999999997</v>
      </c>
      <c r="AO9" s="71">
        <v>2</v>
      </c>
    </row>
    <row r="10" spans="1:41" x14ac:dyDescent="0.25">
      <c r="A10" s="61" t="s">
        <v>76</v>
      </c>
      <c r="B10" s="42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>
        <v>188.81</v>
      </c>
      <c r="T10" s="37">
        <f>S10+(SUM(B10:N10)*5)+O10+P10+Q10+R10</f>
        <v>188.81</v>
      </c>
      <c r="U10" s="21"/>
      <c r="V10" s="21">
        <v>1</v>
      </c>
      <c r="W10" s="21"/>
      <c r="X10" s="21"/>
      <c r="Y10" s="21">
        <v>2</v>
      </c>
      <c r="Z10" s="21"/>
      <c r="AA10" s="21"/>
      <c r="AB10" s="21">
        <v>1</v>
      </c>
      <c r="AC10" s="21"/>
      <c r="AD10" s="21"/>
      <c r="AE10" s="21"/>
      <c r="AF10" s="21"/>
      <c r="AG10" s="21"/>
      <c r="AH10" s="21"/>
      <c r="AI10" s="21"/>
      <c r="AJ10" s="21"/>
      <c r="AK10" s="21"/>
      <c r="AL10" s="22">
        <v>155.11000000000001</v>
      </c>
      <c r="AM10" s="37">
        <f>AL10+(SUM(U10:AG10)*5)+AH10+AI10+AJ10+AK10</f>
        <v>175.11</v>
      </c>
      <c r="AN10" s="23">
        <f>SUM(AM10,T10)</f>
        <v>363.92</v>
      </c>
      <c r="AO10" s="49">
        <v>3</v>
      </c>
    </row>
    <row r="11" spans="1:41" x14ac:dyDescent="0.25">
      <c r="A11" s="61" t="s">
        <v>75</v>
      </c>
      <c r="B11" s="42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>
        <v>177.91</v>
      </c>
      <c r="T11" s="37">
        <f>S11+(SUM(B11:N11)*5)+O11+P11+Q11+R11</f>
        <v>177.91</v>
      </c>
      <c r="U11" s="20"/>
      <c r="V11" s="20"/>
      <c r="W11" s="20">
        <v>1</v>
      </c>
      <c r="X11" s="20"/>
      <c r="Y11" s="20"/>
      <c r="Z11" s="20"/>
      <c r="AA11" s="20"/>
      <c r="AB11" s="20"/>
      <c r="AC11" s="20"/>
      <c r="AD11" s="20">
        <v>2</v>
      </c>
      <c r="AE11" s="20"/>
      <c r="AF11" s="20"/>
      <c r="AG11" s="20"/>
      <c r="AH11" s="20"/>
      <c r="AI11" s="20"/>
      <c r="AJ11" s="20"/>
      <c r="AK11" s="20"/>
      <c r="AL11" s="23">
        <v>175.97</v>
      </c>
      <c r="AM11" s="37">
        <f>AL11+(SUM(U11:AG11)*5)+AH11+AI11+AJ11+AK11</f>
        <v>190.97</v>
      </c>
      <c r="AN11" s="23">
        <f>SUM(AM11,T11)</f>
        <v>368.88</v>
      </c>
      <c r="AO11" s="49">
        <v>4</v>
      </c>
    </row>
    <row r="12" spans="1:41" x14ac:dyDescent="0.25">
      <c r="A12" s="61" t="s">
        <v>77</v>
      </c>
      <c r="B12" s="42"/>
      <c r="C12" s="21"/>
      <c r="D12" s="21">
        <v>1</v>
      </c>
      <c r="E12" s="21"/>
      <c r="F12" s="21"/>
      <c r="G12" s="21">
        <v>1</v>
      </c>
      <c r="H12" s="21">
        <v>1</v>
      </c>
      <c r="I12" s="21"/>
      <c r="J12" s="21"/>
      <c r="K12" s="21"/>
      <c r="L12" s="21">
        <v>1</v>
      </c>
      <c r="M12" s="21"/>
      <c r="N12" s="21">
        <v>1</v>
      </c>
      <c r="O12" s="21"/>
      <c r="P12" s="21"/>
      <c r="Q12" s="21"/>
      <c r="R12" s="21"/>
      <c r="S12" s="22">
        <v>192.16</v>
      </c>
      <c r="T12" s="37">
        <f>S12+(SUM(B12:N12)*5)+O12+P12+Q12+R12</f>
        <v>217.16</v>
      </c>
      <c r="U12" s="20"/>
      <c r="V12" s="20"/>
      <c r="W12" s="20">
        <v>1</v>
      </c>
      <c r="X12" s="20"/>
      <c r="Y12" s="20"/>
      <c r="Z12" s="20"/>
      <c r="AA12" s="20"/>
      <c r="AB12" s="20"/>
      <c r="AC12" s="20"/>
      <c r="AD12" s="20"/>
      <c r="AE12" s="20"/>
      <c r="AF12" s="20"/>
      <c r="AG12" s="20">
        <v>1</v>
      </c>
      <c r="AH12" s="20"/>
      <c r="AI12" s="20"/>
      <c r="AJ12" s="20"/>
      <c r="AK12" s="20"/>
      <c r="AL12" s="23">
        <v>171.94</v>
      </c>
      <c r="AM12" s="37">
        <f>AL12+(SUM(U12:AG12)*5)+AH12+AI12+AJ12+AK12</f>
        <v>181.94</v>
      </c>
      <c r="AN12" s="23">
        <f>SUM(AM12,T12)</f>
        <v>399.1</v>
      </c>
      <c r="AO12" s="49">
        <v>5</v>
      </c>
    </row>
    <row r="13" spans="1:41" ht="15.75" thickBot="1" x14ac:dyDescent="0.3">
      <c r="A13" s="91" t="s">
        <v>26</v>
      </c>
      <c r="B13" s="60"/>
      <c r="C13" s="55"/>
      <c r="D13" s="55"/>
      <c r="E13" s="55"/>
      <c r="F13" s="55"/>
      <c r="G13" s="55">
        <v>1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6">
        <v>235.65</v>
      </c>
      <c r="T13" s="53">
        <f>S13+(SUM(B13:N13)*5)+O13+P13+Q13+R13</f>
        <v>240.65</v>
      </c>
      <c r="U13" s="51"/>
      <c r="V13" s="51"/>
      <c r="W13" s="51"/>
      <c r="X13" s="51"/>
      <c r="Y13" s="51">
        <v>1</v>
      </c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2">
        <v>235.9</v>
      </c>
      <c r="AM13" s="53">
        <f>AL13+(SUM(U13:AG13)*5)+AH13+AI13+AJ13+AK13</f>
        <v>240.9</v>
      </c>
      <c r="AN13" s="52">
        <f>SUM(AM13,T13)</f>
        <v>481.55</v>
      </c>
      <c r="AO13" s="54">
        <v>6</v>
      </c>
    </row>
    <row r="14" spans="1:41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27"/>
      <c r="T14" s="27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27"/>
      <c r="AM14" s="27"/>
      <c r="AN14" s="27"/>
      <c r="AO14" s="39"/>
    </row>
  </sheetData>
  <sortState ref="A8:AO13">
    <sortCondition ref="AN8:AN13"/>
  </sortState>
  <mergeCells count="10">
    <mergeCell ref="B6:N6"/>
    <mergeCell ref="O6:R6"/>
    <mergeCell ref="U6:AG6"/>
    <mergeCell ref="AH6:AK6"/>
    <mergeCell ref="B1:T1"/>
    <mergeCell ref="U1:AM1"/>
    <mergeCell ref="B5:N5"/>
    <mergeCell ref="O5:R5"/>
    <mergeCell ref="U5:AG5"/>
    <mergeCell ref="AH5:AK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1"/>
  <sheetViews>
    <sheetView view="pageLayout" zoomScaleNormal="100" workbookViewId="0">
      <selection activeCell="AJ22" sqref="AJ22"/>
    </sheetView>
  </sheetViews>
  <sheetFormatPr defaultRowHeight="15" x14ac:dyDescent="0.25"/>
  <cols>
    <col min="1" max="1" width="14.140625" customWidth="1"/>
    <col min="2" max="10" width="1.85546875" bestFit="1" customWidth="1"/>
    <col min="11" max="11" width="2.7109375" bestFit="1" customWidth="1"/>
    <col min="12" max="14" width="2.42578125" customWidth="1"/>
    <col min="15" max="15" width="2.5703125" customWidth="1"/>
    <col min="16" max="16" width="2.7109375" customWidth="1"/>
    <col min="17" max="17" width="3.28515625" customWidth="1"/>
    <col min="18" max="18" width="3.7109375" customWidth="1"/>
    <col min="19" max="19" width="5.42578125" customWidth="1"/>
    <col min="20" max="20" width="6.140625" customWidth="1"/>
    <col min="21" max="29" width="1.85546875" bestFit="1" customWidth="1"/>
    <col min="30" max="30" width="2.7109375" bestFit="1" customWidth="1"/>
    <col min="31" max="31" width="2.7109375" customWidth="1"/>
    <col min="32" max="34" width="2.5703125" customWidth="1"/>
    <col min="35" max="35" width="2.7109375" customWidth="1"/>
    <col min="36" max="36" width="2.7109375" bestFit="1" customWidth="1"/>
    <col min="37" max="37" width="3.85546875" customWidth="1"/>
    <col min="38" max="40" width="5.7109375" customWidth="1"/>
    <col min="41" max="41" width="4.5703125" customWidth="1"/>
  </cols>
  <sheetData>
    <row r="1" spans="1:42" x14ac:dyDescent="0.25">
      <c r="A1" s="1" t="s">
        <v>104</v>
      </c>
      <c r="B1" s="84" t="s">
        <v>12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  <c r="U1" s="84" t="s">
        <v>13</v>
      </c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6"/>
      <c r="AN1" s="28"/>
      <c r="AO1" s="29"/>
    </row>
    <row r="2" spans="1:42" x14ac:dyDescent="0.25">
      <c r="A2" s="3" t="s">
        <v>21</v>
      </c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30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/>
      <c r="AM2" s="31"/>
      <c r="AN2" s="32"/>
      <c r="AO2" s="33"/>
    </row>
    <row r="3" spans="1:42" x14ac:dyDescent="0.25">
      <c r="A3" s="4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30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6"/>
      <c r="AM3" s="31"/>
      <c r="AN3" s="32"/>
      <c r="AO3" s="33"/>
    </row>
    <row r="4" spans="1:42" x14ac:dyDescent="0.25">
      <c r="A4" s="46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30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31"/>
      <c r="AN4" s="32"/>
      <c r="AO4" s="33"/>
    </row>
    <row r="5" spans="1:42" x14ac:dyDescent="0.25">
      <c r="A5" s="47"/>
      <c r="B5" s="87" t="s">
        <v>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7" t="s">
        <v>1</v>
      </c>
      <c r="P5" s="88"/>
      <c r="Q5" s="88"/>
      <c r="R5" s="89"/>
      <c r="S5" s="63"/>
      <c r="T5" s="65" t="s">
        <v>15</v>
      </c>
      <c r="U5" s="87" t="s">
        <v>0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7" t="s">
        <v>1</v>
      </c>
      <c r="AI5" s="88"/>
      <c r="AJ5" s="88"/>
      <c r="AK5" s="89"/>
      <c r="AL5" s="63"/>
      <c r="AM5" s="65" t="s">
        <v>16</v>
      </c>
      <c r="AN5" s="66" t="s">
        <v>17</v>
      </c>
      <c r="AO5" s="33"/>
    </row>
    <row r="6" spans="1:42" x14ac:dyDescent="0.25">
      <c r="A6" s="47"/>
      <c r="B6" s="81" t="s">
        <v>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1" t="s">
        <v>4</v>
      </c>
      <c r="P6" s="82"/>
      <c r="Q6" s="82"/>
      <c r="R6" s="83"/>
      <c r="S6" s="12" t="s">
        <v>5</v>
      </c>
      <c r="T6" s="30" t="s">
        <v>6</v>
      </c>
      <c r="U6" s="81" t="s">
        <v>3</v>
      </c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1" t="s">
        <v>4</v>
      </c>
      <c r="AI6" s="82"/>
      <c r="AJ6" s="82"/>
      <c r="AK6" s="83"/>
      <c r="AL6" s="12" t="s">
        <v>5</v>
      </c>
      <c r="AM6" s="30" t="s">
        <v>6</v>
      </c>
      <c r="AN6" s="32" t="s">
        <v>6</v>
      </c>
      <c r="AO6" s="33"/>
    </row>
    <row r="7" spans="1:42" x14ac:dyDescent="0.25">
      <c r="A7" s="68" t="s">
        <v>8</v>
      </c>
      <c r="B7" s="14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6">
        <v>5</v>
      </c>
      <c r="P7" s="17">
        <v>8</v>
      </c>
      <c r="Q7" s="17">
        <v>10</v>
      </c>
      <c r="R7" s="13" t="s">
        <v>9</v>
      </c>
      <c r="S7" s="18" t="s">
        <v>10</v>
      </c>
      <c r="T7" s="34" t="s">
        <v>10</v>
      </c>
      <c r="U7" s="14">
        <v>1</v>
      </c>
      <c r="V7" s="15">
        <v>2</v>
      </c>
      <c r="W7" s="15">
        <v>3</v>
      </c>
      <c r="X7" s="15">
        <v>4</v>
      </c>
      <c r="Y7" s="15">
        <v>5</v>
      </c>
      <c r="Z7" s="15">
        <v>6</v>
      </c>
      <c r="AA7" s="15">
        <v>7</v>
      </c>
      <c r="AB7" s="15">
        <v>8</v>
      </c>
      <c r="AC7" s="15">
        <v>9</v>
      </c>
      <c r="AD7" s="15">
        <v>10</v>
      </c>
      <c r="AE7" s="15">
        <v>11</v>
      </c>
      <c r="AF7" s="15">
        <v>12</v>
      </c>
      <c r="AG7" s="15">
        <v>13</v>
      </c>
      <c r="AH7" s="16">
        <v>5</v>
      </c>
      <c r="AI7" s="17">
        <v>8</v>
      </c>
      <c r="AJ7" s="17">
        <v>10</v>
      </c>
      <c r="AK7" s="13" t="s">
        <v>9</v>
      </c>
      <c r="AL7" s="18" t="s">
        <v>10</v>
      </c>
      <c r="AM7" s="34" t="s">
        <v>10</v>
      </c>
      <c r="AN7" s="35" t="s">
        <v>10</v>
      </c>
      <c r="AO7" s="36" t="s">
        <v>18</v>
      </c>
    </row>
    <row r="8" spans="1:42" x14ac:dyDescent="0.25">
      <c r="A8" s="69" t="s">
        <v>103</v>
      </c>
      <c r="B8" s="70"/>
      <c r="C8" s="70"/>
      <c r="D8" s="70"/>
      <c r="E8" s="70"/>
      <c r="F8" s="70"/>
      <c r="G8" s="70"/>
      <c r="H8" s="70"/>
      <c r="I8" s="70"/>
      <c r="J8" s="70"/>
      <c r="K8" s="70">
        <v>1</v>
      </c>
      <c r="L8" s="70"/>
      <c r="M8" s="70"/>
      <c r="N8" s="70"/>
      <c r="O8" s="70"/>
      <c r="P8" s="70"/>
      <c r="Q8" s="70"/>
      <c r="R8" s="70"/>
      <c r="S8" s="37">
        <v>153.1</v>
      </c>
      <c r="T8" s="37">
        <f>S8+(SUM(B8:N8)*5)+O8+P8+Q8+R8</f>
        <v>158.1</v>
      </c>
      <c r="U8" s="70"/>
      <c r="V8" s="70"/>
      <c r="W8" s="70"/>
      <c r="X8" s="70"/>
      <c r="Y8" s="70"/>
      <c r="Z8" s="70"/>
      <c r="AA8" s="70"/>
      <c r="AB8" s="70">
        <v>1</v>
      </c>
      <c r="AC8" s="70"/>
      <c r="AD8" s="70">
        <v>1</v>
      </c>
      <c r="AE8" s="70"/>
      <c r="AF8" s="70"/>
      <c r="AG8" s="70"/>
      <c r="AH8" s="70"/>
      <c r="AI8" s="70"/>
      <c r="AJ8" s="70"/>
      <c r="AK8" s="70"/>
      <c r="AL8" s="37">
        <v>156.05000000000001</v>
      </c>
      <c r="AM8" s="37">
        <f>AL8+(SUM(U8:AG8)*5)+AH8+AI8+AJ8+AK8</f>
        <v>166.05</v>
      </c>
      <c r="AN8" s="37">
        <f>SUM(AM8,T8)</f>
        <v>324.14999999999998</v>
      </c>
      <c r="AO8" s="71">
        <v>1</v>
      </c>
    </row>
    <row r="9" spans="1:42" x14ac:dyDescent="0.25">
      <c r="A9" s="69" t="s">
        <v>74</v>
      </c>
      <c r="B9" s="70"/>
      <c r="C9" s="70">
        <v>1</v>
      </c>
      <c r="D9" s="70">
        <v>1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37">
        <v>162.03</v>
      </c>
      <c r="T9" s="37">
        <f>S9+(SUM(B9:N9)*5)+O9+P9+Q9+R9</f>
        <v>172.03</v>
      </c>
      <c r="U9" s="70"/>
      <c r="V9" s="70"/>
      <c r="W9" s="70"/>
      <c r="X9" s="70"/>
      <c r="Y9" s="70"/>
      <c r="Z9" s="70"/>
      <c r="AA9" s="70">
        <v>1</v>
      </c>
      <c r="AB9" s="70"/>
      <c r="AC9" s="70"/>
      <c r="AD9" s="70"/>
      <c r="AE9" s="70"/>
      <c r="AF9" s="70"/>
      <c r="AG9" s="70">
        <v>1</v>
      </c>
      <c r="AH9" s="70"/>
      <c r="AI9" s="70"/>
      <c r="AJ9" s="70"/>
      <c r="AK9" s="70"/>
      <c r="AL9" s="37">
        <v>153.16999999999999</v>
      </c>
      <c r="AM9" s="37">
        <f>AL9+(SUM(U9:AG9)*5)+AH9+AI9+AJ9+AK9</f>
        <v>163.16999999999999</v>
      </c>
      <c r="AN9" s="37">
        <f>SUM(AM9,T9)</f>
        <v>335.2</v>
      </c>
      <c r="AO9" s="71">
        <v>2</v>
      </c>
    </row>
    <row r="10" spans="1:42" x14ac:dyDescent="0.25">
      <c r="A10" s="48" t="s">
        <v>102</v>
      </c>
      <c r="B10" s="21">
        <v>1</v>
      </c>
      <c r="C10" s="21"/>
      <c r="D10" s="21"/>
      <c r="E10" s="21">
        <v>1</v>
      </c>
      <c r="F10" s="21"/>
      <c r="G10" s="21"/>
      <c r="H10" s="21">
        <v>1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>
        <v>178.3</v>
      </c>
      <c r="T10" s="37">
        <f>S10+(SUM(B10:N10)*5)+O10+P10+Q10+R10</f>
        <v>193.3</v>
      </c>
      <c r="U10" s="20"/>
      <c r="V10" s="20"/>
      <c r="W10" s="20"/>
      <c r="X10" s="20">
        <v>1</v>
      </c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3">
        <v>167.68</v>
      </c>
      <c r="AM10" s="37">
        <f>AL10+(SUM(U10:AG10)*5)+AH10+AI10+AJ10+AK10</f>
        <v>172.68</v>
      </c>
      <c r="AN10" s="23">
        <f>SUM(AM10,T10)</f>
        <v>365.98</v>
      </c>
      <c r="AO10" s="49">
        <v>3</v>
      </c>
    </row>
    <row r="11" spans="1:42" ht="15.75" thickBot="1" x14ac:dyDescent="0.3">
      <c r="A11" s="50" t="s">
        <v>73</v>
      </c>
      <c r="B11" s="55"/>
      <c r="C11" s="55"/>
      <c r="D11" s="55">
        <v>1</v>
      </c>
      <c r="E11" s="55"/>
      <c r="F11" s="55">
        <v>1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6">
        <v>187.65</v>
      </c>
      <c r="T11" s="53">
        <f>S11+(SUM(B11:N11)*5)+O11+P11+Q11+R11</f>
        <v>197.65</v>
      </c>
      <c r="U11" s="51"/>
      <c r="V11" s="51"/>
      <c r="W11" s="51">
        <v>1</v>
      </c>
      <c r="X11" s="51"/>
      <c r="Y11" s="51"/>
      <c r="Z11" s="51">
        <v>1</v>
      </c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2">
        <v>183.86</v>
      </c>
      <c r="AM11" s="53">
        <f>AL11+(SUM(U11:AG11)*5)+AH11+AI11+AJ11+AK11</f>
        <v>193.86</v>
      </c>
      <c r="AN11" s="52">
        <f>SUM(AM11,T11)</f>
        <v>391.51</v>
      </c>
      <c r="AO11" s="54">
        <v>4</v>
      </c>
    </row>
    <row r="12" spans="1:42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27"/>
      <c r="T12" s="27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27"/>
      <c r="AM12" s="27"/>
      <c r="AN12" s="27"/>
      <c r="AO12" s="39"/>
      <c r="AP12" s="41"/>
    </row>
    <row r="13" spans="1:42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27"/>
      <c r="T13" s="27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27"/>
      <c r="AM13" s="27"/>
      <c r="AN13" s="27"/>
      <c r="AO13" s="39"/>
      <c r="AP13" s="41"/>
    </row>
    <row r="14" spans="1:42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27"/>
      <c r="T14" s="27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27"/>
      <c r="AM14" s="27"/>
      <c r="AN14" s="27"/>
      <c r="AO14" s="39"/>
      <c r="AP14" s="41"/>
    </row>
    <row r="15" spans="1:42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27"/>
      <c r="T15" s="27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27"/>
      <c r="AM15" s="27"/>
      <c r="AN15" s="27"/>
      <c r="AO15" s="39"/>
      <c r="AP15" s="41"/>
    </row>
    <row r="16" spans="1:42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27"/>
      <c r="T16" s="27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27"/>
      <c r="AM16" s="27"/>
      <c r="AN16" s="27"/>
      <c r="AO16" s="39"/>
      <c r="AP16" s="41"/>
    </row>
    <row r="17" spans="1:42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27"/>
      <c r="T17" s="27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27"/>
      <c r="AM17" s="27"/>
      <c r="AN17" s="27"/>
      <c r="AO17" s="39"/>
      <c r="AP17" s="41"/>
    </row>
    <row r="18" spans="1:42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27"/>
      <c r="T18" s="27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27"/>
      <c r="AM18" s="27"/>
      <c r="AN18" s="27"/>
      <c r="AO18" s="39"/>
      <c r="AP18" s="41"/>
    </row>
    <row r="19" spans="1:42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27"/>
      <c r="T19" s="27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27"/>
      <c r="AM19" s="27"/>
      <c r="AN19" s="27"/>
      <c r="AO19" s="39"/>
      <c r="AP19" s="41"/>
    </row>
    <row r="20" spans="1:42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27"/>
      <c r="T20" s="27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27"/>
      <c r="AM20" s="27"/>
      <c r="AN20" s="27"/>
      <c r="AO20" s="39"/>
      <c r="AP20" s="41"/>
    </row>
    <row r="21" spans="1:42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27"/>
      <c r="T21" s="2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27"/>
      <c r="AM21" s="27"/>
      <c r="AN21" s="27"/>
      <c r="AO21" s="39"/>
      <c r="AP21" s="41"/>
    </row>
    <row r="22" spans="1:42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27"/>
      <c r="T22" s="27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27"/>
      <c r="AM22" s="27"/>
      <c r="AN22" s="27"/>
      <c r="AO22" s="39"/>
      <c r="AP22" s="41"/>
    </row>
    <row r="23" spans="1:42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27"/>
      <c r="T23" s="27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27"/>
      <c r="AM23" s="27"/>
      <c r="AN23" s="27"/>
      <c r="AO23" s="39"/>
      <c r="AP23" s="41"/>
    </row>
    <row r="24" spans="1:42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27"/>
      <c r="T24" s="27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27"/>
      <c r="AM24" s="27"/>
      <c r="AN24" s="27"/>
      <c r="AO24" s="39"/>
      <c r="AP24" s="41"/>
    </row>
    <row r="25" spans="1:42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27"/>
      <c r="T25" s="27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27"/>
      <c r="AM25" s="27"/>
      <c r="AN25" s="27"/>
      <c r="AO25" s="39"/>
      <c r="AP25" s="41"/>
    </row>
    <row r="26" spans="1:42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27"/>
      <c r="T26" s="27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27"/>
      <c r="AM26" s="27"/>
      <c r="AN26" s="27"/>
      <c r="AO26" s="39"/>
      <c r="AP26" s="41"/>
    </row>
    <row r="27" spans="1:42" x14ac:dyDescent="0.25">
      <c r="A27" s="38"/>
      <c r="B27" s="38"/>
      <c r="C27" s="38"/>
      <c r="D27" s="38"/>
      <c r="E27" s="38"/>
      <c r="F27" s="40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27"/>
      <c r="T27" s="27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27"/>
      <c r="AM27" s="27"/>
      <c r="AN27" s="27"/>
      <c r="AO27" s="39"/>
      <c r="AP27" s="41"/>
    </row>
    <row r="28" spans="1:42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27"/>
      <c r="T28" s="27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27"/>
      <c r="AM28" s="27"/>
      <c r="AN28" s="27"/>
      <c r="AO28" s="39"/>
      <c r="AP28" s="41"/>
    </row>
    <row r="29" spans="1:42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27"/>
      <c r="T29" s="27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27"/>
      <c r="AM29" s="27"/>
      <c r="AN29" s="27"/>
      <c r="AO29" s="39"/>
      <c r="AP29" s="41"/>
    </row>
    <row r="30" spans="1:42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27"/>
      <c r="T30" s="27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27"/>
      <c r="AM30" s="27"/>
      <c r="AN30" s="27"/>
      <c r="AO30" s="39"/>
      <c r="AP30" s="41"/>
    </row>
    <row r="31" spans="1:42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27"/>
      <c r="T31" s="27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27"/>
      <c r="AM31" s="27"/>
      <c r="AN31" s="27"/>
      <c r="AO31" s="39"/>
      <c r="AP31" s="41"/>
    </row>
    <row r="32" spans="1:42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27"/>
      <c r="T32" s="27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27"/>
      <c r="AM32" s="27"/>
      <c r="AN32" s="27"/>
      <c r="AO32" s="39"/>
      <c r="AP32" s="41"/>
    </row>
    <row r="33" spans="1:42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27"/>
      <c r="T33" s="27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27"/>
      <c r="AM33" s="27"/>
      <c r="AN33" s="27"/>
      <c r="AO33" s="39"/>
      <c r="AP33" s="41"/>
    </row>
    <row r="34" spans="1:42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27"/>
      <c r="T34" s="27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27"/>
      <c r="AM34" s="27"/>
      <c r="AN34" s="27"/>
      <c r="AO34" s="39"/>
      <c r="AP34" s="41"/>
    </row>
    <row r="35" spans="1:42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27"/>
      <c r="T35" s="27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27"/>
      <c r="AM35" s="27"/>
      <c r="AN35" s="27"/>
      <c r="AO35" s="39"/>
      <c r="AP35" s="41"/>
    </row>
    <row r="36" spans="1:42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27"/>
      <c r="T36" s="27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27"/>
      <c r="AM36" s="27"/>
      <c r="AN36" s="27"/>
      <c r="AO36" s="39"/>
      <c r="AP36" s="41"/>
    </row>
    <row r="37" spans="1:42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27"/>
      <c r="T37" s="27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27"/>
      <c r="AM37" s="27"/>
      <c r="AN37" s="27"/>
      <c r="AO37" s="39"/>
      <c r="AP37" s="41"/>
    </row>
    <row r="38" spans="1:42" x14ac:dyDescent="0.25">
      <c r="A38" s="38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27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27"/>
      <c r="AM38" s="27"/>
      <c r="AN38" s="27"/>
      <c r="AO38" s="39"/>
      <c r="AP38" s="41"/>
    </row>
    <row r="39" spans="1:42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27"/>
      <c r="T39" s="27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27"/>
      <c r="AM39" s="27"/>
      <c r="AN39" s="27"/>
      <c r="AO39" s="39"/>
      <c r="AP39" s="41"/>
    </row>
    <row r="40" spans="1:42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27"/>
      <c r="T40" s="27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27"/>
      <c r="AM40" s="27"/>
      <c r="AN40" s="27"/>
      <c r="AO40" s="39"/>
      <c r="AP40" s="41"/>
    </row>
    <row r="41" spans="1:42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27"/>
      <c r="T41" s="27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27"/>
      <c r="AM41" s="27"/>
      <c r="AN41" s="27"/>
      <c r="AO41" s="39"/>
      <c r="AP41" s="41"/>
    </row>
  </sheetData>
  <sortState ref="A8:AO11">
    <sortCondition ref="AN8:AN11"/>
  </sortState>
  <mergeCells count="10">
    <mergeCell ref="B6:N6"/>
    <mergeCell ref="O6:R6"/>
    <mergeCell ref="U6:AG6"/>
    <mergeCell ref="AH6:AK6"/>
    <mergeCell ref="B1:T1"/>
    <mergeCell ref="U1:AM1"/>
    <mergeCell ref="B5:N5"/>
    <mergeCell ref="O5:R5"/>
    <mergeCell ref="U5:AG5"/>
    <mergeCell ref="AH5:AK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18"/>
  <sheetViews>
    <sheetView tabSelected="1" view="pageLayout" zoomScaleNormal="100" workbookViewId="0">
      <selection activeCell="A10" sqref="A10:XFD10"/>
    </sheetView>
  </sheetViews>
  <sheetFormatPr defaultRowHeight="15" x14ac:dyDescent="0.25"/>
  <cols>
    <col min="1" max="1" width="14.140625" customWidth="1"/>
    <col min="2" max="10" width="1.85546875" bestFit="1" customWidth="1"/>
    <col min="11" max="11" width="2.7109375" bestFit="1" customWidth="1"/>
    <col min="12" max="12" width="2.42578125" customWidth="1"/>
    <col min="13" max="13" width="2.5703125" customWidth="1"/>
    <col min="14" max="14" width="2.7109375" customWidth="1"/>
    <col min="15" max="15" width="3.28515625" customWidth="1"/>
    <col min="16" max="16" width="3.7109375" customWidth="1"/>
    <col min="17" max="17" width="5.42578125" customWidth="1"/>
    <col min="18" max="18" width="6.140625" customWidth="1"/>
    <col min="19" max="27" width="1.85546875" bestFit="1" customWidth="1"/>
    <col min="28" max="28" width="2.7109375" bestFit="1" customWidth="1"/>
    <col min="29" max="29" width="2.7109375" customWidth="1"/>
    <col min="30" max="30" width="2.5703125" customWidth="1"/>
    <col min="31" max="31" width="2.7109375" customWidth="1"/>
    <col min="32" max="32" width="2.7109375" bestFit="1" customWidth="1"/>
    <col min="33" max="33" width="3.85546875" customWidth="1"/>
    <col min="34" max="36" width="5.7109375" customWidth="1"/>
    <col min="37" max="37" width="4.5703125" customWidth="1"/>
  </cols>
  <sheetData>
    <row r="1" spans="1:37" x14ac:dyDescent="0.25">
      <c r="A1" s="1"/>
      <c r="B1" s="2"/>
      <c r="C1" s="84" t="s">
        <v>105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90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37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7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96"/>
    </row>
    <row r="3" spans="1:37" x14ac:dyDescent="0.2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7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96"/>
    </row>
    <row r="4" spans="1:37" x14ac:dyDescent="0.25">
      <c r="A4" s="8"/>
      <c r="B4" s="4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7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96"/>
    </row>
    <row r="5" spans="1:37" x14ac:dyDescent="0.25">
      <c r="A5" s="47"/>
      <c r="B5" s="87" t="s">
        <v>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7" t="s">
        <v>1</v>
      </c>
      <c r="N5" s="88"/>
      <c r="O5" s="88"/>
      <c r="P5" s="89"/>
      <c r="Q5" s="63"/>
      <c r="R5" s="65" t="s">
        <v>15</v>
      </c>
      <c r="S5" s="87" t="s">
        <v>0</v>
      </c>
      <c r="T5" s="88"/>
      <c r="U5" s="88"/>
      <c r="V5" s="88"/>
      <c r="W5" s="88"/>
      <c r="X5" s="88"/>
      <c r="Y5" s="88"/>
      <c r="Z5" s="88"/>
      <c r="AA5" s="88"/>
      <c r="AB5" s="88"/>
      <c r="AC5" s="88"/>
      <c r="AD5" s="87" t="s">
        <v>1</v>
      </c>
      <c r="AE5" s="88"/>
      <c r="AF5" s="88"/>
      <c r="AG5" s="89"/>
      <c r="AH5" s="63"/>
      <c r="AI5" s="65" t="s">
        <v>16</v>
      </c>
      <c r="AJ5" s="66" t="s">
        <v>17</v>
      </c>
      <c r="AK5" s="33"/>
    </row>
    <row r="6" spans="1:37" x14ac:dyDescent="0.25">
      <c r="A6" s="47"/>
      <c r="B6" s="81" t="s">
        <v>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1" t="s">
        <v>4</v>
      </c>
      <c r="N6" s="82"/>
      <c r="O6" s="82"/>
      <c r="P6" s="83"/>
      <c r="Q6" s="12" t="s">
        <v>5</v>
      </c>
      <c r="R6" s="30" t="s">
        <v>6</v>
      </c>
      <c r="S6" s="81" t="s">
        <v>3</v>
      </c>
      <c r="T6" s="82"/>
      <c r="U6" s="82"/>
      <c r="V6" s="82"/>
      <c r="W6" s="82"/>
      <c r="X6" s="82"/>
      <c r="Y6" s="82"/>
      <c r="Z6" s="82"/>
      <c r="AA6" s="82"/>
      <c r="AB6" s="82"/>
      <c r="AC6" s="82"/>
      <c r="AD6" s="81" t="s">
        <v>4</v>
      </c>
      <c r="AE6" s="82"/>
      <c r="AF6" s="82"/>
      <c r="AG6" s="83"/>
      <c r="AH6" s="12" t="s">
        <v>5</v>
      </c>
      <c r="AI6" s="30" t="s">
        <v>6</v>
      </c>
      <c r="AJ6" s="32" t="s">
        <v>6</v>
      </c>
      <c r="AK6" s="33"/>
    </row>
    <row r="7" spans="1:37" x14ac:dyDescent="0.25">
      <c r="A7" s="68" t="s">
        <v>8</v>
      </c>
      <c r="B7" s="14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  <c r="M7" s="16">
        <v>3</v>
      </c>
      <c r="N7" s="17">
        <v>6</v>
      </c>
      <c r="O7" s="17">
        <v>8</v>
      </c>
      <c r="P7" s="13" t="s">
        <v>9</v>
      </c>
      <c r="Q7" s="18" t="s">
        <v>10</v>
      </c>
      <c r="R7" s="34" t="s">
        <v>10</v>
      </c>
      <c r="S7" s="14">
        <v>1</v>
      </c>
      <c r="T7" s="15">
        <v>2</v>
      </c>
      <c r="U7" s="15">
        <v>3</v>
      </c>
      <c r="V7" s="15">
        <v>4</v>
      </c>
      <c r="W7" s="15">
        <v>5</v>
      </c>
      <c r="X7" s="15">
        <v>6</v>
      </c>
      <c r="Y7" s="15">
        <v>7</v>
      </c>
      <c r="Z7" s="15">
        <v>8</v>
      </c>
      <c r="AA7" s="15">
        <v>9</v>
      </c>
      <c r="AB7" s="15">
        <v>10</v>
      </c>
      <c r="AC7" s="15">
        <v>11</v>
      </c>
      <c r="AD7" s="16">
        <v>3</v>
      </c>
      <c r="AE7" s="17">
        <v>6</v>
      </c>
      <c r="AF7" s="17">
        <v>8</v>
      </c>
      <c r="AG7" s="13" t="s">
        <v>9</v>
      </c>
      <c r="AH7" s="18" t="s">
        <v>10</v>
      </c>
      <c r="AI7" s="34" t="s">
        <v>10</v>
      </c>
      <c r="AJ7" s="35" t="s">
        <v>10</v>
      </c>
      <c r="AK7" s="36" t="s">
        <v>18</v>
      </c>
    </row>
    <row r="8" spans="1:37" x14ac:dyDescent="0.25">
      <c r="A8" s="48" t="s">
        <v>123</v>
      </c>
      <c r="B8" s="21"/>
      <c r="C8" s="21"/>
      <c r="D8" s="21"/>
      <c r="E8" s="21"/>
      <c r="F8" s="21">
        <v>1</v>
      </c>
      <c r="G8" s="21"/>
      <c r="H8" s="21"/>
      <c r="I8" s="21"/>
      <c r="J8" s="21"/>
      <c r="K8" s="21"/>
      <c r="L8" s="21">
        <v>1</v>
      </c>
      <c r="M8" s="21"/>
      <c r="N8" s="21"/>
      <c r="O8" s="21"/>
      <c r="P8" s="21"/>
      <c r="Q8" s="22">
        <v>186.48</v>
      </c>
      <c r="R8" s="37">
        <f>Q8+(SUM(B8:L8)*5)+M8+N8+O8+P8</f>
        <v>196.48</v>
      </c>
      <c r="S8" s="21"/>
      <c r="T8" s="21"/>
      <c r="U8" s="21"/>
      <c r="V8" s="21"/>
      <c r="W8" s="21"/>
      <c r="X8" s="21"/>
      <c r="Y8" s="21"/>
      <c r="Z8" s="21"/>
      <c r="AA8" s="21"/>
      <c r="AB8" s="21">
        <v>1</v>
      </c>
      <c r="AC8" s="21">
        <v>1</v>
      </c>
      <c r="AD8" s="21"/>
      <c r="AE8" s="21"/>
      <c r="AF8" s="21"/>
      <c r="AG8" s="21"/>
      <c r="AH8" s="22">
        <v>174.63</v>
      </c>
      <c r="AI8" s="37">
        <f>AH8+(SUM(S8:AC8)*5)+AD8+AE8+AF8+AG8</f>
        <v>184.63</v>
      </c>
      <c r="AJ8" s="23">
        <f>SUM(AI8,R8)</f>
        <v>381.11</v>
      </c>
      <c r="AK8" s="49">
        <v>1</v>
      </c>
    </row>
    <row r="9" spans="1:37" x14ac:dyDescent="0.25">
      <c r="A9" s="97" t="s">
        <v>121</v>
      </c>
      <c r="B9" s="98"/>
      <c r="C9" s="98">
        <v>1</v>
      </c>
      <c r="D9" s="98">
        <v>1</v>
      </c>
      <c r="E9" s="98"/>
      <c r="F9" s="98"/>
      <c r="G9" s="98"/>
      <c r="H9" s="98">
        <v>1</v>
      </c>
      <c r="I9" s="98"/>
      <c r="J9" s="98"/>
      <c r="K9" s="98"/>
      <c r="L9" s="98">
        <v>1</v>
      </c>
      <c r="M9" s="98"/>
      <c r="N9" s="98"/>
      <c r="O9" s="98"/>
      <c r="P9" s="98">
        <v>5</v>
      </c>
      <c r="Q9" s="99">
        <v>180.51</v>
      </c>
      <c r="R9" s="100">
        <f>Q9+(SUM(B9:L9)*5)+M9+N9+O9+P9</f>
        <v>205.51</v>
      </c>
      <c r="S9" s="98"/>
      <c r="T9" s="98"/>
      <c r="U9" s="98"/>
      <c r="V9" s="98">
        <v>1</v>
      </c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9">
        <v>187.56</v>
      </c>
      <c r="AI9" s="100">
        <f>AH9+(SUM(S9:AC9)*5)+AD9+AE9+AF9+AG9</f>
        <v>192.56</v>
      </c>
      <c r="AJ9" s="35">
        <f>SUM(AI9,R9)</f>
        <v>398.07</v>
      </c>
      <c r="AK9" s="101">
        <v>2</v>
      </c>
    </row>
    <row r="10" spans="1:37" x14ac:dyDescent="0.25">
      <c r="A10" s="75" t="s">
        <v>122</v>
      </c>
      <c r="B10" s="76"/>
      <c r="C10" s="76"/>
      <c r="D10" s="76"/>
      <c r="E10" s="76"/>
      <c r="F10" s="76"/>
      <c r="G10" s="76"/>
      <c r="H10" s="76">
        <v>1</v>
      </c>
      <c r="I10" s="76"/>
      <c r="J10" s="76"/>
      <c r="K10" s="76"/>
      <c r="L10" s="76"/>
      <c r="M10" s="76"/>
      <c r="N10" s="76"/>
      <c r="O10" s="76"/>
      <c r="P10" s="76"/>
      <c r="Q10" s="77">
        <v>201.62</v>
      </c>
      <c r="R10" s="78">
        <f>Q10+(SUM(B10:L10)*5)+M10+N10+O10+P10</f>
        <v>206.62</v>
      </c>
      <c r="S10" s="79"/>
      <c r="T10" s="79"/>
      <c r="U10" s="79">
        <v>1</v>
      </c>
      <c r="V10" s="79"/>
      <c r="W10" s="79">
        <v>1</v>
      </c>
      <c r="X10" s="79"/>
      <c r="Y10" s="79"/>
      <c r="Z10" s="79"/>
      <c r="AA10" s="79"/>
      <c r="AB10" s="79"/>
      <c r="AC10" s="79">
        <v>1</v>
      </c>
      <c r="AD10" s="79"/>
      <c r="AE10" s="79"/>
      <c r="AF10" s="79"/>
      <c r="AG10" s="79"/>
      <c r="AH10" s="66">
        <v>185.05</v>
      </c>
      <c r="AI10" s="78">
        <f>AH10+(SUM(S10:AC10)*5)+AD10+AE10+AF10+AG10</f>
        <v>200.05</v>
      </c>
      <c r="AJ10" s="66">
        <f>SUM(AI10,R10)</f>
        <v>406.67</v>
      </c>
      <c r="AK10" s="80">
        <v>3</v>
      </c>
    </row>
    <row r="11" spans="1:37" x14ac:dyDescent="0.25">
      <c r="A11" s="48" t="s">
        <v>120</v>
      </c>
      <c r="B11" s="21"/>
      <c r="C11" s="21">
        <v>1</v>
      </c>
      <c r="D11" s="21"/>
      <c r="E11" s="21"/>
      <c r="F11" s="21"/>
      <c r="G11" s="21"/>
      <c r="H11" s="21">
        <v>1</v>
      </c>
      <c r="I11" s="21"/>
      <c r="J11" s="21"/>
      <c r="K11" s="21"/>
      <c r="L11" s="21">
        <v>1</v>
      </c>
      <c r="M11" s="21"/>
      <c r="N11" s="21"/>
      <c r="O11" s="21"/>
      <c r="P11" s="21">
        <v>10</v>
      </c>
      <c r="Q11" s="22">
        <v>220.71</v>
      </c>
      <c r="R11" s="37">
        <f>Q11+(SUM(B11:L11)*5)+M11+N11+O11+P11</f>
        <v>245.71</v>
      </c>
      <c r="S11" s="20"/>
      <c r="T11" s="20">
        <v>1</v>
      </c>
      <c r="U11" s="20"/>
      <c r="V11" s="20"/>
      <c r="W11" s="20"/>
      <c r="X11" s="20"/>
      <c r="Y11" s="20"/>
      <c r="Z11" s="20">
        <v>1</v>
      </c>
      <c r="AA11" s="20"/>
      <c r="AB11" s="20"/>
      <c r="AC11" s="20">
        <v>1</v>
      </c>
      <c r="AD11" s="20"/>
      <c r="AE11" s="20"/>
      <c r="AF11" s="20"/>
      <c r="AG11" s="20"/>
      <c r="AH11" s="23">
        <v>209.04</v>
      </c>
      <c r="AI11" s="37">
        <f>AH11+(SUM(S11:AC11)*5)+AD11+AE11+AF11+AG11</f>
        <v>224.04</v>
      </c>
      <c r="AJ11" s="23">
        <f>SUM(AI11,R11)</f>
        <v>469.75</v>
      </c>
      <c r="AK11" s="49">
        <v>4</v>
      </c>
    </row>
    <row r="12" spans="1:37" ht="15.75" thickBot="1" x14ac:dyDescent="0.3">
      <c r="A12" s="50" t="s">
        <v>119</v>
      </c>
      <c r="B12" s="55">
        <v>1</v>
      </c>
      <c r="C12" s="55">
        <v>1</v>
      </c>
      <c r="D12" s="55"/>
      <c r="E12" s="55"/>
      <c r="F12" s="55"/>
      <c r="G12" s="55"/>
      <c r="H12" s="55">
        <v>1</v>
      </c>
      <c r="I12" s="55">
        <v>2</v>
      </c>
      <c r="J12" s="55"/>
      <c r="K12" s="55"/>
      <c r="L12" s="55">
        <v>1</v>
      </c>
      <c r="M12" s="55"/>
      <c r="N12" s="55"/>
      <c r="O12" s="55"/>
      <c r="P12" s="55"/>
      <c r="Q12" s="56">
        <v>235.08</v>
      </c>
      <c r="R12" s="53">
        <f>Q12+(SUM(B12:L12)*5)+M12+N12+O12+P12</f>
        <v>265.08000000000004</v>
      </c>
      <c r="S12" s="51"/>
      <c r="T12" s="51">
        <v>1</v>
      </c>
      <c r="U12" s="51"/>
      <c r="V12" s="51"/>
      <c r="W12" s="51"/>
      <c r="X12" s="51"/>
      <c r="Y12" s="51"/>
      <c r="Z12" s="51">
        <v>1</v>
      </c>
      <c r="AA12" s="51"/>
      <c r="AB12" s="51"/>
      <c r="AC12" s="51">
        <v>1</v>
      </c>
      <c r="AD12" s="51"/>
      <c r="AE12" s="51"/>
      <c r="AF12" s="51"/>
      <c r="AG12" s="51"/>
      <c r="AH12" s="52">
        <v>227.25</v>
      </c>
      <c r="AI12" s="53">
        <f>AH12+(SUM(S12:AC12)*5)+AD12+AE12+AF12+AG12</f>
        <v>242.25</v>
      </c>
      <c r="AJ12" s="52">
        <f>SUM(AI12,R12)</f>
        <v>507.33000000000004</v>
      </c>
      <c r="AK12" s="54">
        <v>5</v>
      </c>
    </row>
    <row r="13" spans="1:37" x14ac:dyDescent="0.25">
      <c r="A13" s="40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27"/>
      <c r="Q13" s="27"/>
      <c r="R13" s="41"/>
      <c r="S13" s="41"/>
    </row>
    <row r="14" spans="1:37" x14ac:dyDescent="0.25">
      <c r="A14" s="40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27"/>
      <c r="Q14" s="27"/>
      <c r="R14" s="41"/>
      <c r="S14" s="41"/>
    </row>
    <row r="15" spans="1:37" x14ac:dyDescent="0.25">
      <c r="A15" s="40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27"/>
      <c r="Q15" s="27"/>
      <c r="R15" s="41"/>
      <c r="S15" s="41"/>
    </row>
    <row r="16" spans="1:37" x14ac:dyDescent="0.25">
      <c r="A16" s="40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27"/>
      <c r="Q16" s="27"/>
      <c r="R16" s="41"/>
      <c r="S16" s="41"/>
    </row>
    <row r="17" spans="1:19" x14ac:dyDescent="0.25">
      <c r="A17" s="40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7"/>
      <c r="Q17" s="27"/>
      <c r="R17" s="41"/>
      <c r="S17" s="41"/>
    </row>
    <row r="18" spans="1:19" x14ac:dyDescent="0.25">
      <c r="A18" s="24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6"/>
      <c r="Q18" s="27"/>
      <c r="R18" s="5"/>
    </row>
  </sheetData>
  <mergeCells count="9">
    <mergeCell ref="C1:Q1"/>
    <mergeCell ref="B5:L5"/>
    <mergeCell ref="M5:P5"/>
    <mergeCell ref="S5:AC5"/>
    <mergeCell ref="AD5:AG5"/>
    <mergeCell ref="B6:L6"/>
    <mergeCell ref="M6:P6"/>
    <mergeCell ref="S6:AC6"/>
    <mergeCell ref="AD6:AG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19"/>
  <sheetViews>
    <sheetView view="pageLayout" zoomScaleNormal="100" workbookViewId="0">
      <selection activeCell="A12" sqref="A8:A12"/>
    </sheetView>
  </sheetViews>
  <sheetFormatPr defaultRowHeight="15" x14ac:dyDescent="0.25"/>
  <cols>
    <col min="1" max="1" width="4.85546875" customWidth="1"/>
    <col min="2" max="2" width="15.5703125" bestFit="1" customWidth="1"/>
    <col min="3" max="11" width="1.85546875" bestFit="1" customWidth="1"/>
    <col min="12" max="13" width="2.7109375" bestFit="1" customWidth="1"/>
    <col min="14" max="19" width="5.7109375" customWidth="1"/>
    <col min="20" max="20" width="1.85546875" bestFit="1" customWidth="1"/>
  </cols>
  <sheetData>
    <row r="1" spans="1:21" x14ac:dyDescent="0.25">
      <c r="A1" s="1"/>
      <c r="B1" s="2"/>
      <c r="C1" s="84" t="s">
        <v>22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90"/>
    </row>
    <row r="2" spans="1:21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7"/>
    </row>
    <row r="3" spans="1:21" x14ac:dyDescent="0.2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7"/>
    </row>
    <row r="4" spans="1:21" x14ac:dyDescent="0.25">
      <c r="A4" s="8"/>
      <c r="B4" s="4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7"/>
    </row>
    <row r="5" spans="1:21" x14ac:dyDescent="0.25">
      <c r="A5" s="10"/>
      <c r="B5" s="11"/>
      <c r="C5" s="87" t="s">
        <v>0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7" t="s">
        <v>1</v>
      </c>
      <c r="O5" s="88"/>
      <c r="P5" s="88"/>
      <c r="Q5" s="89"/>
      <c r="R5" s="63"/>
      <c r="S5" s="102" t="s">
        <v>2</v>
      </c>
    </row>
    <row r="6" spans="1:21" x14ac:dyDescent="0.25">
      <c r="A6" s="10"/>
      <c r="B6" s="11"/>
      <c r="C6" s="81" t="s">
        <v>3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1" t="s">
        <v>4</v>
      </c>
      <c r="O6" s="82"/>
      <c r="P6" s="82"/>
      <c r="Q6" s="83"/>
      <c r="R6" s="12" t="s">
        <v>5</v>
      </c>
      <c r="S6" s="103" t="s">
        <v>6</v>
      </c>
    </row>
    <row r="7" spans="1:21" x14ac:dyDescent="0.25">
      <c r="A7" s="64" t="s">
        <v>7</v>
      </c>
      <c r="B7" s="42" t="s">
        <v>8</v>
      </c>
      <c r="C7" s="14">
        <v>1</v>
      </c>
      <c r="D7" s="15">
        <v>2</v>
      </c>
      <c r="E7" s="15">
        <v>3</v>
      </c>
      <c r="F7" s="15">
        <v>4</v>
      </c>
      <c r="G7" s="15">
        <v>5</v>
      </c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15">
        <v>11</v>
      </c>
      <c r="N7" s="16">
        <v>3</v>
      </c>
      <c r="O7" s="17">
        <v>6</v>
      </c>
      <c r="P7" s="17">
        <v>8</v>
      </c>
      <c r="Q7" s="13" t="s">
        <v>9</v>
      </c>
      <c r="R7" s="18" t="s">
        <v>10</v>
      </c>
      <c r="S7" s="104" t="s">
        <v>10</v>
      </c>
    </row>
    <row r="8" spans="1:21" x14ac:dyDescent="0.25">
      <c r="A8" s="19"/>
      <c r="B8" s="20" t="s">
        <v>99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2">
        <v>139.26</v>
      </c>
      <c r="S8" s="105">
        <f>R8+(SUM(C8:M8)*5)+N8+O8+P8+Q8</f>
        <v>139.26</v>
      </c>
    </row>
    <row r="9" spans="1:21" x14ac:dyDescent="0.25">
      <c r="A9" s="19"/>
      <c r="B9" s="20" t="s">
        <v>125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2">
        <v>143.32</v>
      </c>
      <c r="S9" s="105">
        <f>R9+(SUM(C9:M9)*5)+N9+O9+P9+Q9</f>
        <v>143.32</v>
      </c>
    </row>
    <row r="10" spans="1:21" x14ac:dyDescent="0.25">
      <c r="A10" s="19"/>
      <c r="B10" s="20" t="s">
        <v>66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2">
        <v>146.74</v>
      </c>
      <c r="S10" s="105">
        <f>R10+(SUM(C10:M10)*5)+N10+O10+P10+Q10</f>
        <v>146.74</v>
      </c>
    </row>
    <row r="11" spans="1:21" x14ac:dyDescent="0.25">
      <c r="A11" s="19"/>
      <c r="B11" s="20" t="s">
        <v>124</v>
      </c>
      <c r="C11" s="21"/>
      <c r="D11" s="21"/>
      <c r="E11" s="21"/>
      <c r="F11" s="21"/>
      <c r="G11" s="21"/>
      <c r="H11" s="21"/>
      <c r="I11" s="21"/>
      <c r="J11" s="21">
        <v>1</v>
      </c>
      <c r="K11" s="21"/>
      <c r="L11" s="21"/>
      <c r="M11" s="21"/>
      <c r="N11" s="21"/>
      <c r="O11" s="21"/>
      <c r="P11" s="21"/>
      <c r="Q11" s="21"/>
      <c r="R11" s="22">
        <v>148.88</v>
      </c>
      <c r="S11" s="105">
        <f>R11+(SUM(C11:M11)*5)+N11+O11+P11+Q11</f>
        <v>153.88</v>
      </c>
    </row>
    <row r="12" spans="1:21" ht="15.75" thickBot="1" x14ac:dyDescent="0.3">
      <c r="A12" s="62"/>
      <c r="B12" s="51" t="s">
        <v>68</v>
      </c>
      <c r="C12" s="55">
        <v>1</v>
      </c>
      <c r="D12" s="55"/>
      <c r="E12" s="55"/>
      <c r="F12" s="55"/>
      <c r="G12" s="55"/>
      <c r="H12" s="55"/>
      <c r="I12" s="55">
        <v>1</v>
      </c>
      <c r="J12" s="55"/>
      <c r="K12" s="55"/>
      <c r="L12" s="55"/>
      <c r="M12" s="55"/>
      <c r="N12" s="55"/>
      <c r="O12" s="55"/>
      <c r="P12" s="55"/>
      <c r="Q12" s="55"/>
      <c r="R12" s="56">
        <v>146.09</v>
      </c>
      <c r="S12" s="106">
        <f>R12+(SUM(C12:M12)*5)+N12+O12+P12+Q12</f>
        <v>156.09</v>
      </c>
    </row>
    <row r="13" spans="1:21" x14ac:dyDescent="0.25">
      <c r="A13" s="24"/>
      <c r="B13" s="38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  <c r="S13" s="27"/>
      <c r="T13" s="5"/>
      <c r="U13" s="5"/>
    </row>
    <row r="14" spans="1:21" x14ac:dyDescent="0.25">
      <c r="A14" s="24"/>
      <c r="B14" s="38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  <c r="S14" s="27"/>
      <c r="T14" s="5"/>
      <c r="U14" s="5"/>
    </row>
    <row r="15" spans="1:21" x14ac:dyDescent="0.25">
      <c r="A15" s="24"/>
      <c r="B15" s="38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  <c r="S15" s="27"/>
      <c r="T15" s="5"/>
      <c r="U15" s="5"/>
    </row>
    <row r="16" spans="1:21" x14ac:dyDescent="0.25">
      <c r="A16" s="24"/>
      <c r="B16" s="38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/>
      <c r="S16" s="27"/>
      <c r="T16" s="5"/>
      <c r="U16" s="5"/>
    </row>
    <row r="17" spans="1:21" x14ac:dyDescent="0.25">
      <c r="A17" s="24"/>
      <c r="B17" s="38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  <c r="S17" s="27"/>
      <c r="T17" s="5"/>
      <c r="U17" s="5"/>
    </row>
    <row r="18" spans="1:21" x14ac:dyDescent="0.25">
      <c r="A18" s="24"/>
      <c r="B18" s="38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  <c r="S18" s="27"/>
      <c r="T18" s="5"/>
      <c r="U18" s="5"/>
    </row>
    <row r="19" spans="1:21" x14ac:dyDescent="0.25">
      <c r="A19" s="24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  <c r="S19" s="27"/>
      <c r="T19" s="5"/>
    </row>
  </sheetData>
  <sortState ref="A8:S12">
    <sortCondition ref="S8:S12"/>
  </sortState>
  <mergeCells count="5">
    <mergeCell ref="C1:S1"/>
    <mergeCell ref="C5:M5"/>
    <mergeCell ref="N5:Q5"/>
    <mergeCell ref="C6:M6"/>
    <mergeCell ref="N6:Q6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20"/>
  <sheetViews>
    <sheetView view="pageLayout" zoomScaleNormal="100" workbookViewId="0">
      <selection activeCell="A12" sqref="A8:A12"/>
    </sheetView>
  </sheetViews>
  <sheetFormatPr defaultRowHeight="15" x14ac:dyDescent="0.25"/>
  <cols>
    <col min="1" max="1" width="4.85546875" customWidth="1"/>
    <col min="2" max="2" width="15.5703125" bestFit="1" customWidth="1"/>
    <col min="3" max="11" width="1.85546875" bestFit="1" customWidth="1"/>
    <col min="12" max="13" width="2.7109375" bestFit="1" customWidth="1"/>
    <col min="14" max="19" width="5.7109375" customWidth="1"/>
    <col min="20" max="20" width="1.85546875" bestFit="1" customWidth="1"/>
  </cols>
  <sheetData>
    <row r="1" spans="1:21" x14ac:dyDescent="0.25">
      <c r="A1" s="1"/>
      <c r="B1" s="2"/>
      <c r="C1" s="84" t="s">
        <v>106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90"/>
    </row>
    <row r="2" spans="1:21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7"/>
    </row>
    <row r="3" spans="1:21" x14ac:dyDescent="0.2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7"/>
    </row>
    <row r="4" spans="1:21" x14ac:dyDescent="0.25">
      <c r="A4" s="8"/>
      <c r="B4" s="4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7"/>
    </row>
    <row r="5" spans="1:21" x14ac:dyDescent="0.25">
      <c r="A5" s="10"/>
      <c r="B5" s="11"/>
      <c r="C5" s="87" t="s">
        <v>0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7" t="s">
        <v>1</v>
      </c>
      <c r="O5" s="88"/>
      <c r="P5" s="88"/>
      <c r="Q5" s="89"/>
      <c r="R5" s="63"/>
      <c r="S5" s="102" t="s">
        <v>2</v>
      </c>
    </row>
    <row r="6" spans="1:21" x14ac:dyDescent="0.25">
      <c r="A6" s="10"/>
      <c r="B6" s="11"/>
      <c r="C6" s="81" t="s">
        <v>3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1" t="s">
        <v>4</v>
      </c>
      <c r="O6" s="82"/>
      <c r="P6" s="82"/>
      <c r="Q6" s="83"/>
      <c r="R6" s="12" t="s">
        <v>5</v>
      </c>
      <c r="S6" s="103" t="s">
        <v>6</v>
      </c>
    </row>
    <row r="7" spans="1:21" x14ac:dyDescent="0.25">
      <c r="A7" s="64" t="s">
        <v>7</v>
      </c>
      <c r="B7" s="42" t="s">
        <v>8</v>
      </c>
      <c r="C7" s="14">
        <v>1</v>
      </c>
      <c r="D7" s="15">
        <v>2</v>
      </c>
      <c r="E7" s="15">
        <v>3</v>
      </c>
      <c r="F7" s="15">
        <v>4</v>
      </c>
      <c r="G7" s="15">
        <v>5</v>
      </c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15">
        <v>11</v>
      </c>
      <c r="N7" s="16">
        <v>3</v>
      </c>
      <c r="O7" s="17">
        <v>6</v>
      </c>
      <c r="P7" s="17">
        <v>8</v>
      </c>
      <c r="Q7" s="13" t="s">
        <v>9</v>
      </c>
      <c r="R7" s="18" t="s">
        <v>10</v>
      </c>
      <c r="S7" s="104" t="s">
        <v>10</v>
      </c>
    </row>
    <row r="8" spans="1:21" x14ac:dyDescent="0.25">
      <c r="A8" s="19"/>
      <c r="B8" s="20" t="s">
        <v>96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2">
        <v>141.52000000000001</v>
      </c>
      <c r="S8" s="105">
        <f>R8+(SUM(C8:M8)*5)+N8+O8+P8+Q8</f>
        <v>141.52000000000001</v>
      </c>
    </row>
    <row r="9" spans="1:21" x14ac:dyDescent="0.25">
      <c r="A9" s="19"/>
      <c r="B9" s="20" t="s">
        <v>97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2">
        <v>149.4</v>
      </c>
      <c r="S9" s="105">
        <f>R9+(SUM(C9:M9)*5)+N9+O9+P9+Q9</f>
        <v>149.4</v>
      </c>
    </row>
    <row r="10" spans="1:21" x14ac:dyDescent="0.25">
      <c r="A10" s="19"/>
      <c r="B10" s="20" t="s">
        <v>63</v>
      </c>
      <c r="C10" s="21"/>
      <c r="D10" s="21"/>
      <c r="E10" s="21"/>
      <c r="F10" s="21"/>
      <c r="G10" s="21"/>
      <c r="H10" s="21">
        <v>1</v>
      </c>
      <c r="I10" s="21"/>
      <c r="J10" s="21"/>
      <c r="K10" s="21"/>
      <c r="L10" s="21"/>
      <c r="M10" s="21">
        <v>1</v>
      </c>
      <c r="N10" s="21"/>
      <c r="O10" s="21"/>
      <c r="P10" s="21"/>
      <c r="Q10" s="21"/>
      <c r="R10" s="22">
        <v>148.72999999999999</v>
      </c>
      <c r="S10" s="105">
        <f>R10+(SUM(C10:M10)*5)+N10+O10+P10+Q10</f>
        <v>158.72999999999999</v>
      </c>
    </row>
    <row r="11" spans="1:21" x14ac:dyDescent="0.25">
      <c r="A11" s="19"/>
      <c r="B11" s="20" t="s">
        <v>30</v>
      </c>
      <c r="C11" s="21"/>
      <c r="D11" s="21"/>
      <c r="E11" s="21"/>
      <c r="F11" s="21"/>
      <c r="G11" s="21"/>
      <c r="H11" s="21"/>
      <c r="I11" s="21"/>
      <c r="J11" s="21">
        <v>1</v>
      </c>
      <c r="K11" s="21"/>
      <c r="L11" s="21"/>
      <c r="M11" s="21"/>
      <c r="N11" s="21"/>
      <c r="O11" s="21"/>
      <c r="P11" s="21"/>
      <c r="Q11" s="21"/>
      <c r="R11" s="22">
        <v>154.18</v>
      </c>
      <c r="S11" s="105">
        <f>R11+(SUM(C11:M11)*5)+N11+O11+P11+Q11</f>
        <v>159.18</v>
      </c>
    </row>
    <row r="12" spans="1:21" ht="15.75" thickBot="1" x14ac:dyDescent="0.3">
      <c r="A12" s="62"/>
      <c r="B12" s="51" t="s">
        <v>64</v>
      </c>
      <c r="C12" s="55"/>
      <c r="D12" s="55">
        <v>1</v>
      </c>
      <c r="E12" s="55"/>
      <c r="F12" s="55">
        <v>1</v>
      </c>
      <c r="G12" s="55"/>
      <c r="H12" s="55"/>
      <c r="I12" s="55"/>
      <c r="J12" s="55"/>
      <c r="K12" s="55"/>
      <c r="L12" s="55"/>
      <c r="M12" s="55">
        <v>1</v>
      </c>
      <c r="N12" s="55"/>
      <c r="O12" s="55"/>
      <c r="P12" s="55"/>
      <c r="Q12" s="55"/>
      <c r="R12" s="56">
        <v>145.38</v>
      </c>
      <c r="S12" s="106">
        <f>R12+(SUM(C12:M12)*5)+N12+O12+P12+Q12</f>
        <v>160.38</v>
      </c>
    </row>
    <row r="13" spans="1:21" x14ac:dyDescent="0.25">
      <c r="A13" s="24"/>
      <c r="B13" s="38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  <c r="S13" s="27"/>
      <c r="T13" s="5"/>
      <c r="U13" s="5"/>
    </row>
    <row r="14" spans="1:21" x14ac:dyDescent="0.25">
      <c r="A14" s="24"/>
      <c r="B14" s="38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  <c r="S14" s="27"/>
      <c r="T14" s="5"/>
      <c r="U14" s="5"/>
    </row>
    <row r="15" spans="1:21" x14ac:dyDescent="0.25">
      <c r="A15" s="24"/>
      <c r="B15" s="38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  <c r="S15" s="27"/>
      <c r="T15" s="5"/>
      <c r="U15" s="5"/>
    </row>
    <row r="16" spans="1:21" x14ac:dyDescent="0.25">
      <c r="A16" s="24"/>
      <c r="B16" s="38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/>
      <c r="S16" s="27"/>
      <c r="T16" s="5"/>
      <c r="U16" s="5"/>
    </row>
    <row r="17" spans="1:21" x14ac:dyDescent="0.25">
      <c r="A17" s="24"/>
      <c r="B17" s="38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  <c r="S17" s="27"/>
      <c r="T17" s="5"/>
      <c r="U17" s="5"/>
    </row>
    <row r="18" spans="1:21" x14ac:dyDescent="0.25">
      <c r="A18" s="24"/>
      <c r="B18" s="38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  <c r="S18" s="27"/>
      <c r="T18" s="5"/>
      <c r="U18" s="5"/>
    </row>
    <row r="19" spans="1:21" x14ac:dyDescent="0.25">
      <c r="A19" s="24"/>
      <c r="B19" s="38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  <c r="S19" s="27"/>
      <c r="T19" s="5"/>
      <c r="U19" s="5"/>
    </row>
    <row r="20" spans="1:21" x14ac:dyDescent="0.25">
      <c r="A20" s="24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  <c r="S20" s="27"/>
      <c r="T20" s="5"/>
    </row>
  </sheetData>
  <sortState ref="A8:S12">
    <sortCondition ref="S8:S12"/>
  </sortState>
  <mergeCells count="5">
    <mergeCell ref="C1:S1"/>
    <mergeCell ref="C5:M5"/>
    <mergeCell ref="N5:Q5"/>
    <mergeCell ref="C6:M6"/>
    <mergeCell ref="N6:Q6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19"/>
  <sheetViews>
    <sheetView view="pageLayout" zoomScaleNormal="100" workbookViewId="0">
      <selection activeCell="A12" sqref="A8:A12"/>
    </sheetView>
  </sheetViews>
  <sheetFormatPr defaultRowHeight="15" x14ac:dyDescent="0.25"/>
  <cols>
    <col min="1" max="1" width="4.85546875" customWidth="1"/>
    <col min="2" max="2" width="15.5703125" bestFit="1" customWidth="1"/>
    <col min="3" max="11" width="1.85546875" bestFit="1" customWidth="1"/>
    <col min="12" max="13" width="2.7109375" bestFit="1" customWidth="1"/>
    <col min="14" max="19" width="5.7109375" customWidth="1"/>
    <col min="20" max="20" width="1.85546875" bestFit="1" customWidth="1"/>
  </cols>
  <sheetData>
    <row r="1" spans="1:21" x14ac:dyDescent="0.25">
      <c r="A1" s="1"/>
      <c r="B1" s="2"/>
      <c r="C1" s="84" t="s">
        <v>23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90"/>
    </row>
    <row r="2" spans="1:21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7"/>
    </row>
    <row r="3" spans="1:21" x14ac:dyDescent="0.2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7"/>
    </row>
    <row r="4" spans="1:21" x14ac:dyDescent="0.25">
      <c r="A4" s="8"/>
      <c r="B4" s="4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7"/>
    </row>
    <row r="5" spans="1:21" x14ac:dyDescent="0.25">
      <c r="A5" s="10"/>
      <c r="B5" s="11"/>
      <c r="C5" s="87" t="s">
        <v>0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7" t="s">
        <v>1</v>
      </c>
      <c r="O5" s="88"/>
      <c r="P5" s="88"/>
      <c r="Q5" s="89"/>
      <c r="R5" s="63"/>
      <c r="S5" s="102" t="s">
        <v>2</v>
      </c>
    </row>
    <row r="6" spans="1:21" x14ac:dyDescent="0.25">
      <c r="A6" s="10"/>
      <c r="B6" s="11"/>
      <c r="C6" s="81" t="s">
        <v>3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1" t="s">
        <v>4</v>
      </c>
      <c r="O6" s="82"/>
      <c r="P6" s="82"/>
      <c r="Q6" s="83"/>
      <c r="R6" s="12" t="s">
        <v>5</v>
      </c>
      <c r="S6" s="103" t="s">
        <v>6</v>
      </c>
    </row>
    <row r="7" spans="1:21" x14ac:dyDescent="0.25">
      <c r="A7" s="64" t="s">
        <v>7</v>
      </c>
      <c r="B7" s="42" t="s">
        <v>8</v>
      </c>
      <c r="C7" s="14">
        <v>1</v>
      </c>
      <c r="D7" s="15">
        <v>2</v>
      </c>
      <c r="E7" s="15">
        <v>3</v>
      </c>
      <c r="F7" s="15">
        <v>4</v>
      </c>
      <c r="G7" s="15">
        <v>5</v>
      </c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15">
        <v>11</v>
      </c>
      <c r="N7" s="16">
        <v>3</v>
      </c>
      <c r="O7" s="17">
        <v>6</v>
      </c>
      <c r="P7" s="17">
        <v>8</v>
      </c>
      <c r="Q7" s="13" t="s">
        <v>9</v>
      </c>
      <c r="R7" s="18" t="s">
        <v>10</v>
      </c>
      <c r="S7" s="104" t="s">
        <v>10</v>
      </c>
    </row>
    <row r="8" spans="1:21" x14ac:dyDescent="0.25">
      <c r="A8" s="19"/>
      <c r="B8" s="20" t="s">
        <v>89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2">
        <v>146.34</v>
      </c>
      <c r="S8" s="105">
        <f>R8+(SUM(C8:M8)*5)+N8+O8+P8+Q8</f>
        <v>146.34</v>
      </c>
    </row>
    <row r="9" spans="1:21" x14ac:dyDescent="0.25">
      <c r="A9" s="19"/>
      <c r="B9" s="20" t="s">
        <v>90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2">
        <v>149.66999999999999</v>
      </c>
      <c r="S9" s="105">
        <f>R9+(SUM(C9:M9)*5)+N9+O9+P9+Q9</f>
        <v>149.66999999999999</v>
      </c>
    </row>
    <row r="10" spans="1:21" x14ac:dyDescent="0.25">
      <c r="A10" s="19"/>
      <c r="B10" s="20" t="s">
        <v>126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2">
        <v>151.01</v>
      </c>
      <c r="S10" s="105">
        <f>R10+(SUM(C10:M10)*5)+N10+O10+P10+Q10</f>
        <v>151.01</v>
      </c>
    </row>
    <row r="11" spans="1:21" x14ac:dyDescent="0.25">
      <c r="A11" s="19"/>
      <c r="B11" s="20" t="s">
        <v>40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2">
        <v>157.11000000000001</v>
      </c>
      <c r="S11" s="105">
        <f>R11+(SUM(C11:M11)*5)+N11+O11+P11+Q11</f>
        <v>157.11000000000001</v>
      </c>
    </row>
    <row r="12" spans="1:21" ht="15.75" thickBot="1" x14ac:dyDescent="0.3">
      <c r="A12" s="62"/>
      <c r="B12" s="51" t="s">
        <v>38</v>
      </c>
      <c r="C12" s="55"/>
      <c r="D12" s="55">
        <v>1</v>
      </c>
      <c r="E12" s="55">
        <v>1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6">
        <v>156.38999999999999</v>
      </c>
      <c r="S12" s="106">
        <f>R12+(SUM(C12:M12)*5)+N12+O12+P12+Q12</f>
        <v>166.39</v>
      </c>
    </row>
    <row r="13" spans="1:21" x14ac:dyDescent="0.25">
      <c r="A13" s="24"/>
      <c r="B13" s="38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  <c r="S13" s="27"/>
      <c r="T13" s="5"/>
      <c r="U13" s="5"/>
    </row>
    <row r="14" spans="1:21" x14ac:dyDescent="0.25">
      <c r="A14" s="24"/>
      <c r="B14" s="38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  <c r="S14" s="27"/>
      <c r="T14" s="5"/>
      <c r="U14" s="5"/>
    </row>
    <row r="15" spans="1:21" x14ac:dyDescent="0.25">
      <c r="A15" s="24"/>
      <c r="B15" s="38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  <c r="S15" s="27"/>
      <c r="T15" s="5"/>
      <c r="U15" s="5"/>
    </row>
    <row r="16" spans="1:21" x14ac:dyDescent="0.25">
      <c r="A16" s="24"/>
      <c r="B16" s="38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/>
      <c r="S16" s="27"/>
      <c r="T16" s="5"/>
      <c r="U16" s="5"/>
    </row>
    <row r="17" spans="1:21" x14ac:dyDescent="0.25">
      <c r="A17" s="24"/>
      <c r="B17" s="38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  <c r="S17" s="27"/>
      <c r="T17" s="5"/>
      <c r="U17" s="5"/>
    </row>
    <row r="18" spans="1:21" x14ac:dyDescent="0.25">
      <c r="A18" s="24"/>
      <c r="B18" s="38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  <c r="S18" s="27"/>
      <c r="T18" s="5"/>
      <c r="U18" s="5"/>
    </row>
    <row r="19" spans="1:21" x14ac:dyDescent="0.25">
      <c r="A19" s="24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  <c r="S19" s="27"/>
      <c r="T19" s="5"/>
    </row>
  </sheetData>
  <sortState ref="A8:S12">
    <sortCondition ref="S8:S12"/>
  </sortState>
  <mergeCells count="5">
    <mergeCell ref="C1:S1"/>
    <mergeCell ref="C5:M5"/>
    <mergeCell ref="N5:Q5"/>
    <mergeCell ref="C6:M6"/>
    <mergeCell ref="N6:Q6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U20"/>
  <sheetViews>
    <sheetView view="pageLayout" zoomScaleNormal="100" workbookViewId="0">
      <selection activeCell="H15" sqref="H15"/>
    </sheetView>
  </sheetViews>
  <sheetFormatPr defaultRowHeight="15" x14ac:dyDescent="0.25"/>
  <cols>
    <col min="1" max="1" width="4.85546875" customWidth="1"/>
    <col min="2" max="2" width="15.5703125" bestFit="1" customWidth="1"/>
    <col min="3" max="11" width="1.85546875" bestFit="1" customWidth="1"/>
    <col min="12" max="13" width="2.7109375" bestFit="1" customWidth="1"/>
    <col min="14" max="19" width="5.7109375" customWidth="1"/>
    <col min="20" max="20" width="1.85546875" bestFit="1" customWidth="1"/>
  </cols>
  <sheetData>
    <row r="1" spans="1:21" x14ac:dyDescent="0.25">
      <c r="A1" s="1"/>
      <c r="B1" s="2"/>
      <c r="C1" s="84" t="s">
        <v>24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90"/>
    </row>
    <row r="2" spans="1:21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7"/>
    </row>
    <row r="3" spans="1:21" x14ac:dyDescent="0.2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7"/>
    </row>
    <row r="4" spans="1:21" x14ac:dyDescent="0.25">
      <c r="A4" s="8"/>
      <c r="B4" s="4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7"/>
    </row>
    <row r="5" spans="1:21" x14ac:dyDescent="0.25">
      <c r="A5" s="10"/>
      <c r="B5" s="11"/>
      <c r="C5" s="87" t="s">
        <v>0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7" t="s">
        <v>1</v>
      </c>
      <c r="O5" s="88"/>
      <c r="P5" s="88"/>
      <c r="Q5" s="89"/>
      <c r="R5" s="63"/>
      <c r="S5" s="102" t="s">
        <v>2</v>
      </c>
    </row>
    <row r="6" spans="1:21" x14ac:dyDescent="0.25">
      <c r="A6" s="10"/>
      <c r="B6" s="11"/>
      <c r="C6" s="81" t="s">
        <v>3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1" t="s">
        <v>4</v>
      </c>
      <c r="O6" s="82"/>
      <c r="P6" s="82"/>
      <c r="Q6" s="83"/>
      <c r="R6" s="12" t="s">
        <v>5</v>
      </c>
      <c r="S6" s="103" t="s">
        <v>6</v>
      </c>
    </row>
    <row r="7" spans="1:21" x14ac:dyDescent="0.25">
      <c r="A7" s="64" t="s">
        <v>7</v>
      </c>
      <c r="B7" s="42" t="s">
        <v>8</v>
      </c>
      <c r="C7" s="14">
        <v>1</v>
      </c>
      <c r="D7" s="15">
        <v>2</v>
      </c>
      <c r="E7" s="15">
        <v>3</v>
      </c>
      <c r="F7" s="15">
        <v>4</v>
      </c>
      <c r="G7" s="15">
        <v>5</v>
      </c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15">
        <v>11</v>
      </c>
      <c r="N7" s="16">
        <v>3</v>
      </c>
      <c r="O7" s="17">
        <v>6</v>
      </c>
      <c r="P7" s="17">
        <v>8</v>
      </c>
      <c r="Q7" s="13" t="s">
        <v>9</v>
      </c>
      <c r="R7" s="18" t="s">
        <v>10</v>
      </c>
      <c r="S7" s="104" t="s">
        <v>10</v>
      </c>
    </row>
    <row r="8" spans="1:21" x14ac:dyDescent="0.25">
      <c r="A8" s="19"/>
      <c r="B8" s="20" t="s">
        <v>128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2">
        <v>163.69999999999999</v>
      </c>
      <c r="S8" s="105">
        <f>R8+(SUM(C8:M8)*5)+N8+O8+P8+Q8</f>
        <v>163.69999999999999</v>
      </c>
    </row>
    <row r="9" spans="1:21" x14ac:dyDescent="0.25">
      <c r="A9" s="19"/>
      <c r="B9" s="20" t="s">
        <v>47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2">
        <v>169.18</v>
      </c>
      <c r="S9" s="105">
        <f>R9+(SUM(C9:M9)*5)+N9+O9+P9+Q9</f>
        <v>169.18</v>
      </c>
    </row>
    <row r="10" spans="1:21" x14ac:dyDescent="0.25">
      <c r="A10" s="19"/>
      <c r="B10" s="20" t="s">
        <v>127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>
        <v>1</v>
      </c>
      <c r="N10" s="21"/>
      <c r="O10" s="21"/>
      <c r="P10" s="21"/>
      <c r="Q10" s="21"/>
      <c r="R10" s="22">
        <v>164.69</v>
      </c>
      <c r="S10" s="105">
        <f>R10+(SUM(C10:M10)*5)+N10+O10+P10+Q10</f>
        <v>169.69</v>
      </c>
    </row>
    <row r="11" spans="1:21" ht="15.75" thickBot="1" x14ac:dyDescent="0.3">
      <c r="A11" s="62"/>
      <c r="B11" s="51" t="s">
        <v>49</v>
      </c>
      <c r="C11" s="55">
        <v>1</v>
      </c>
      <c r="D11" s="55"/>
      <c r="E11" s="55">
        <v>1</v>
      </c>
      <c r="F11" s="55"/>
      <c r="G11" s="55"/>
      <c r="H11" s="55"/>
      <c r="I11" s="55">
        <v>1</v>
      </c>
      <c r="J11" s="55"/>
      <c r="K11" s="55"/>
      <c r="L11" s="55"/>
      <c r="M11" s="55">
        <v>1</v>
      </c>
      <c r="N11" s="55"/>
      <c r="O11" s="55"/>
      <c r="P11" s="55"/>
      <c r="Q11" s="55"/>
      <c r="R11" s="56">
        <v>168.13</v>
      </c>
      <c r="S11" s="106">
        <f>R11+(SUM(C11:M11)*5)+N11+O11+P11+Q11</f>
        <v>188.13</v>
      </c>
    </row>
    <row r="12" spans="1:21" x14ac:dyDescent="0.25">
      <c r="A12" s="24"/>
      <c r="B12" s="38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/>
      <c r="S12" s="27"/>
      <c r="T12" s="5"/>
      <c r="U12" s="5"/>
    </row>
    <row r="13" spans="1:21" x14ac:dyDescent="0.25">
      <c r="A13" s="24"/>
      <c r="B13" s="38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  <c r="S13" s="27"/>
      <c r="T13" s="5"/>
      <c r="U13" s="5"/>
    </row>
    <row r="14" spans="1:21" x14ac:dyDescent="0.25">
      <c r="A14" s="24"/>
      <c r="B14" s="38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  <c r="S14" s="27"/>
      <c r="T14" s="5"/>
      <c r="U14" s="5"/>
    </row>
    <row r="15" spans="1:21" x14ac:dyDescent="0.25">
      <c r="A15" s="24"/>
      <c r="B15" s="38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  <c r="S15" s="27"/>
      <c r="T15" s="5"/>
      <c r="U15" s="5"/>
    </row>
    <row r="16" spans="1:21" x14ac:dyDescent="0.25">
      <c r="A16" s="24"/>
      <c r="B16" s="38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/>
      <c r="S16" s="27"/>
      <c r="T16" s="5"/>
      <c r="U16" s="5"/>
    </row>
    <row r="17" spans="1:21" x14ac:dyDescent="0.25">
      <c r="A17" s="24"/>
      <c r="B17" s="38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  <c r="S17" s="27"/>
      <c r="T17" s="5"/>
      <c r="U17" s="5"/>
    </row>
    <row r="18" spans="1:21" x14ac:dyDescent="0.25">
      <c r="A18" s="24"/>
      <c r="B18" s="38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  <c r="S18" s="27"/>
      <c r="T18" s="5"/>
      <c r="U18" s="5"/>
    </row>
    <row r="19" spans="1:21" x14ac:dyDescent="0.25">
      <c r="A19" s="24"/>
      <c r="B19" s="38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  <c r="S19" s="27"/>
      <c r="T19" s="5"/>
      <c r="U19" s="5"/>
    </row>
    <row r="20" spans="1:21" x14ac:dyDescent="0.25">
      <c r="A20" s="24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  <c r="S20" s="27"/>
      <c r="T20" s="5"/>
    </row>
  </sheetData>
  <sortState ref="A8:S11">
    <sortCondition ref="S8:S11"/>
  </sortState>
  <mergeCells count="5">
    <mergeCell ref="C1:S1"/>
    <mergeCell ref="C5:M5"/>
    <mergeCell ref="N5:Q5"/>
    <mergeCell ref="C6:M6"/>
    <mergeCell ref="N6:Q6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view="pageLayout" zoomScaleNormal="100" workbookViewId="0">
      <selection activeCell="A9" sqref="A8:A9"/>
    </sheetView>
  </sheetViews>
  <sheetFormatPr defaultRowHeight="15" x14ac:dyDescent="0.25"/>
  <cols>
    <col min="1" max="1" width="4.85546875" customWidth="1"/>
    <col min="2" max="2" width="15.5703125" bestFit="1" customWidth="1"/>
    <col min="3" max="9" width="1.85546875" bestFit="1" customWidth="1"/>
    <col min="10" max="10" width="2.28515625" bestFit="1" customWidth="1"/>
    <col min="11" max="11" width="1.85546875" bestFit="1" customWidth="1"/>
    <col min="12" max="13" width="2.7109375" bestFit="1" customWidth="1"/>
    <col min="14" max="19" width="5.7109375" customWidth="1"/>
  </cols>
  <sheetData>
    <row r="1" spans="1:19" x14ac:dyDescent="0.25">
      <c r="A1" s="1"/>
      <c r="B1" s="2"/>
      <c r="C1" s="84" t="s">
        <v>52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90"/>
    </row>
    <row r="2" spans="1:19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7"/>
    </row>
    <row r="3" spans="1:19" x14ac:dyDescent="0.2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7"/>
    </row>
    <row r="4" spans="1:19" x14ac:dyDescent="0.25">
      <c r="A4" s="8"/>
      <c r="B4" s="4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7"/>
    </row>
    <row r="5" spans="1:19" x14ac:dyDescent="0.25">
      <c r="A5" s="10"/>
      <c r="B5" s="11"/>
      <c r="C5" s="87" t="s">
        <v>0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7" t="s">
        <v>1</v>
      </c>
      <c r="O5" s="88"/>
      <c r="P5" s="88"/>
      <c r="Q5" s="89"/>
      <c r="R5" s="63"/>
      <c r="S5" s="102" t="s">
        <v>2</v>
      </c>
    </row>
    <row r="6" spans="1:19" x14ac:dyDescent="0.25">
      <c r="A6" s="10"/>
      <c r="B6" s="11"/>
      <c r="C6" s="81" t="s">
        <v>3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1" t="s">
        <v>4</v>
      </c>
      <c r="O6" s="82"/>
      <c r="P6" s="82"/>
      <c r="Q6" s="83"/>
      <c r="R6" s="12" t="s">
        <v>5</v>
      </c>
      <c r="S6" s="103" t="s">
        <v>6</v>
      </c>
    </row>
    <row r="7" spans="1:19" x14ac:dyDescent="0.25">
      <c r="A7" s="64" t="s">
        <v>7</v>
      </c>
      <c r="B7" s="42" t="s">
        <v>8</v>
      </c>
      <c r="C7" s="14">
        <v>1</v>
      </c>
      <c r="D7" s="15">
        <v>2</v>
      </c>
      <c r="E7" s="15">
        <v>3</v>
      </c>
      <c r="F7" s="15">
        <v>4</v>
      </c>
      <c r="G7" s="15">
        <v>5</v>
      </c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15">
        <v>11</v>
      </c>
      <c r="N7" s="16">
        <v>3</v>
      </c>
      <c r="O7" s="17">
        <v>6</v>
      </c>
      <c r="P7" s="17">
        <v>8</v>
      </c>
      <c r="Q7" s="13" t="s">
        <v>9</v>
      </c>
      <c r="R7" s="18" t="s">
        <v>10</v>
      </c>
      <c r="S7" s="104" t="s">
        <v>10</v>
      </c>
    </row>
    <row r="8" spans="1:19" x14ac:dyDescent="0.25">
      <c r="A8" s="19"/>
      <c r="B8" s="20" t="s">
        <v>50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2">
        <v>163.91</v>
      </c>
      <c r="S8" s="105">
        <f>R8+(SUM(C8:M8)*5)+N8+O8+P8+Q8</f>
        <v>163.91</v>
      </c>
    </row>
    <row r="9" spans="1:19" ht="15.75" thickBot="1" x14ac:dyDescent="0.3">
      <c r="A9" s="62"/>
      <c r="B9" s="51" t="s">
        <v>129</v>
      </c>
      <c r="C9" s="55"/>
      <c r="D9" s="55"/>
      <c r="E9" s="55">
        <v>1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>
        <v>15</v>
      </c>
      <c r="R9" s="56">
        <v>166.51</v>
      </c>
      <c r="S9" s="106">
        <f>R9+(SUM(C9:M9)*5)+N9+O9+P9+Q9</f>
        <v>186.51</v>
      </c>
    </row>
    <row r="10" spans="1:19" x14ac:dyDescent="0.25">
      <c r="A10" s="24"/>
      <c r="B10" s="38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  <c r="S10" s="27"/>
    </row>
  </sheetData>
  <sortState ref="A8:S9">
    <sortCondition ref="S8:S9"/>
  </sortState>
  <mergeCells count="5">
    <mergeCell ref="C1:S1"/>
    <mergeCell ref="C5:M5"/>
    <mergeCell ref="N5:Q5"/>
    <mergeCell ref="C6:M6"/>
    <mergeCell ref="N6:Q6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19"/>
  <sheetViews>
    <sheetView view="pageLayout" zoomScaleNormal="100" workbookViewId="0">
      <selection activeCell="K15" sqref="K15"/>
    </sheetView>
  </sheetViews>
  <sheetFormatPr defaultRowHeight="15" x14ac:dyDescent="0.25"/>
  <cols>
    <col min="1" max="1" width="4.85546875" customWidth="1"/>
    <col min="2" max="2" width="18.140625" customWidth="1"/>
    <col min="3" max="11" width="1.85546875" bestFit="1" customWidth="1"/>
    <col min="12" max="13" width="2.7109375" bestFit="1" customWidth="1"/>
    <col min="14" max="19" width="5.7109375" customWidth="1"/>
    <col min="20" max="20" width="1.85546875" bestFit="1" customWidth="1"/>
  </cols>
  <sheetData>
    <row r="1" spans="1:21" x14ac:dyDescent="0.25">
      <c r="A1" s="1"/>
      <c r="B1" s="2"/>
      <c r="C1" s="84" t="s">
        <v>53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90"/>
    </row>
    <row r="2" spans="1:21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7"/>
    </row>
    <row r="3" spans="1:21" x14ac:dyDescent="0.2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7"/>
    </row>
    <row r="4" spans="1:21" x14ac:dyDescent="0.25">
      <c r="A4" s="8"/>
      <c r="B4" s="4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7"/>
    </row>
    <row r="5" spans="1:21" x14ac:dyDescent="0.25">
      <c r="A5" s="10"/>
      <c r="B5" s="11"/>
      <c r="C5" s="87" t="s">
        <v>0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7" t="s">
        <v>1</v>
      </c>
      <c r="O5" s="88"/>
      <c r="P5" s="88"/>
      <c r="Q5" s="89"/>
      <c r="R5" s="63"/>
      <c r="S5" s="102" t="s">
        <v>2</v>
      </c>
    </row>
    <row r="6" spans="1:21" x14ac:dyDescent="0.25">
      <c r="A6" s="10"/>
      <c r="B6" s="11"/>
      <c r="C6" s="81" t="s">
        <v>3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1" t="s">
        <v>4</v>
      </c>
      <c r="O6" s="82"/>
      <c r="P6" s="82"/>
      <c r="Q6" s="83"/>
      <c r="R6" s="12" t="s">
        <v>5</v>
      </c>
      <c r="S6" s="103" t="s">
        <v>6</v>
      </c>
    </row>
    <row r="7" spans="1:21" x14ac:dyDescent="0.25">
      <c r="A7" s="64" t="s">
        <v>7</v>
      </c>
      <c r="B7" s="42" t="s">
        <v>8</v>
      </c>
      <c r="C7" s="14">
        <v>1</v>
      </c>
      <c r="D7" s="15">
        <v>2</v>
      </c>
      <c r="E7" s="15">
        <v>3</v>
      </c>
      <c r="F7" s="15">
        <v>4</v>
      </c>
      <c r="G7" s="15">
        <v>5</v>
      </c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15">
        <v>11</v>
      </c>
      <c r="N7" s="16">
        <v>3</v>
      </c>
      <c r="O7" s="17">
        <v>6</v>
      </c>
      <c r="P7" s="17">
        <v>8</v>
      </c>
      <c r="Q7" s="13" t="s">
        <v>9</v>
      </c>
      <c r="R7" s="18" t="s">
        <v>10</v>
      </c>
      <c r="S7" s="104" t="s">
        <v>10</v>
      </c>
    </row>
    <row r="8" spans="1:21" x14ac:dyDescent="0.25">
      <c r="A8" s="19"/>
      <c r="B8" s="20" t="s">
        <v>103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2">
        <v>166.89</v>
      </c>
      <c r="S8" s="105">
        <f>R8+(SUM(C8:M8)*5)+N8+O8+P8+Q8</f>
        <v>166.89</v>
      </c>
    </row>
    <row r="9" spans="1:21" ht="15.75" thickBot="1" x14ac:dyDescent="0.3">
      <c r="A9" s="62"/>
      <c r="B9" s="51" t="s">
        <v>130</v>
      </c>
      <c r="C9" s="55"/>
      <c r="D9" s="55"/>
      <c r="E9" s="55"/>
      <c r="F9" s="55"/>
      <c r="G9" s="55"/>
      <c r="H9" s="55">
        <v>1</v>
      </c>
      <c r="I9" s="55"/>
      <c r="J9" s="55"/>
      <c r="K9" s="55">
        <v>1</v>
      </c>
      <c r="L9" s="55"/>
      <c r="M9" s="55"/>
      <c r="N9" s="55"/>
      <c r="O9" s="55"/>
      <c r="P9" s="55"/>
      <c r="Q9" s="55"/>
      <c r="R9" s="56">
        <v>177.14</v>
      </c>
      <c r="S9" s="106">
        <f>R9+(SUM(C9:M9)*5)+N9+O9+P9+Q9</f>
        <v>187.14</v>
      </c>
    </row>
    <row r="10" spans="1:21" x14ac:dyDescent="0.25">
      <c r="A10" s="24"/>
      <c r="B10" s="38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  <c r="S10" s="27"/>
      <c r="T10" s="5"/>
    </row>
    <row r="11" spans="1:21" x14ac:dyDescent="0.25">
      <c r="A11" s="24"/>
      <c r="B11" s="38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27"/>
      <c r="T11" s="5"/>
    </row>
    <row r="12" spans="1:21" x14ac:dyDescent="0.25">
      <c r="A12" s="24"/>
      <c r="B12" s="38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/>
      <c r="S12" s="27"/>
      <c r="T12" s="5"/>
    </row>
    <row r="13" spans="1:21" x14ac:dyDescent="0.25">
      <c r="A13" s="24"/>
      <c r="B13" s="38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  <c r="S13" s="27"/>
      <c r="T13" s="5"/>
      <c r="U13" s="5"/>
    </row>
    <row r="14" spans="1:21" x14ac:dyDescent="0.25">
      <c r="A14" s="24"/>
      <c r="B14" s="38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  <c r="S14" s="27"/>
      <c r="T14" s="5"/>
      <c r="U14" s="5"/>
    </row>
    <row r="15" spans="1:21" x14ac:dyDescent="0.25">
      <c r="A15" s="24"/>
      <c r="B15" s="38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  <c r="S15" s="27"/>
      <c r="T15" s="5"/>
      <c r="U15" s="5"/>
    </row>
    <row r="16" spans="1:21" x14ac:dyDescent="0.25">
      <c r="A16" s="24"/>
      <c r="B16" s="38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/>
      <c r="S16" s="27"/>
      <c r="T16" s="5"/>
      <c r="U16" s="5"/>
    </row>
    <row r="17" spans="1:21" x14ac:dyDescent="0.25">
      <c r="A17" s="24"/>
      <c r="B17" s="38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  <c r="S17" s="27"/>
      <c r="T17" s="5"/>
      <c r="U17" s="5"/>
    </row>
    <row r="18" spans="1:21" x14ac:dyDescent="0.25">
      <c r="A18" s="24"/>
      <c r="B18" s="38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  <c r="S18" s="27"/>
      <c r="T18" s="5"/>
      <c r="U18" s="5"/>
    </row>
    <row r="19" spans="1:21" x14ac:dyDescent="0.25">
      <c r="A19" s="24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  <c r="S19" s="27"/>
      <c r="T19" s="5"/>
    </row>
  </sheetData>
  <sortState ref="A8:S9">
    <sortCondition ref="S8:S9"/>
  </sortState>
  <mergeCells count="5">
    <mergeCell ref="C1:S1"/>
    <mergeCell ref="C5:M5"/>
    <mergeCell ref="N5:Q5"/>
    <mergeCell ref="C6:M6"/>
    <mergeCell ref="N6:Q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14</vt:i4>
      </vt:variant>
      <vt:variant>
        <vt:lpstr>Benoemde bereiken</vt:lpstr>
      </vt:variant>
      <vt:variant>
        <vt:i4>1</vt:i4>
      </vt:variant>
    </vt:vector>
  </HeadingPairs>
  <TitlesOfParts>
    <vt:vector size="15" baseType="lpstr">
      <vt:lpstr>Jeugd</vt:lpstr>
      <vt:lpstr>2sp PO</vt:lpstr>
      <vt:lpstr>1span PO </vt:lpstr>
      <vt:lpstr>1sp PA</vt:lpstr>
      <vt:lpstr>2sp PA</vt:lpstr>
      <vt:lpstr>tand PO</vt:lpstr>
      <vt:lpstr>4sp PO</vt:lpstr>
      <vt:lpstr>4sp PA</vt:lpstr>
      <vt:lpstr>F 1sp PO</vt:lpstr>
      <vt:lpstr>F 2sp PO</vt:lpstr>
      <vt:lpstr>F 1sp PA</vt:lpstr>
      <vt:lpstr>F 2sp PA</vt:lpstr>
      <vt:lpstr>F tand PO</vt:lpstr>
      <vt:lpstr>F 4sp PO</vt:lpstr>
      <vt:lpstr>Jeugd!Afdrukbereik</vt:lpstr>
    </vt:vector>
  </TitlesOfParts>
  <Company>Unattended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</dc:creator>
  <cp:lastModifiedBy>oc</cp:lastModifiedBy>
  <cp:lastPrinted>2014-12-13T22:11:56Z</cp:lastPrinted>
  <dcterms:created xsi:type="dcterms:W3CDTF">2013-11-19T15:42:21Z</dcterms:created>
  <dcterms:modified xsi:type="dcterms:W3CDTF">2014-12-13T22:13:29Z</dcterms:modified>
</cp:coreProperties>
</file>