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11760" tabRatio="669" activeTab="0"/>
  </bookViews>
  <sheets>
    <sheet name="Enkelspan pony" sheetId="1" r:id="rId1"/>
    <sheet name="Tweespan Pony" sheetId="2" r:id="rId2"/>
    <sheet name="Enkelspan paard" sheetId="3" r:id="rId3"/>
    <sheet name="2-span (trek)paard" sheetId="4" state="hidden" r:id="rId4"/>
    <sheet name="Tweespan Paard" sheetId="5" r:id="rId5"/>
    <sheet name="Vierspan Pony" sheetId="6" r:id="rId6"/>
    <sheet name="Tandem Pony" sheetId="7" r:id="rId7"/>
    <sheet name="Blad1" sheetId="8" r:id="rId8"/>
  </sheets>
  <definedNames/>
  <calcPr fullCalcOnLoad="1"/>
</workbook>
</file>

<file path=xl/sharedStrings.xml><?xml version="1.0" encoding="utf-8"?>
<sst xmlns="http://schemas.openxmlformats.org/spreadsheetml/2006/main" count="474" uniqueCount="94">
  <si>
    <t xml:space="preserve">aantal </t>
  </si>
  <si>
    <t>tijd</t>
  </si>
  <si>
    <t xml:space="preserve">totaal </t>
  </si>
  <si>
    <t>plaats</t>
  </si>
  <si>
    <t>straf</t>
  </si>
  <si>
    <t>punten</t>
  </si>
  <si>
    <t>sec</t>
  </si>
  <si>
    <t>Tweespan pony</t>
  </si>
  <si>
    <t>totaal</t>
  </si>
  <si>
    <t>beide</t>
  </si>
  <si>
    <t>manches</t>
  </si>
  <si>
    <t>2e Manche</t>
  </si>
  <si>
    <t>1e Manche</t>
  </si>
  <si>
    <t>Enkelspan pony</t>
  </si>
  <si>
    <t>Enkelspan paard</t>
  </si>
  <si>
    <t>gereden</t>
  </si>
  <si>
    <t>2-span trekpaard</t>
  </si>
  <si>
    <t>2-span (trek)paard</t>
  </si>
  <si>
    <t>3A</t>
  </si>
  <si>
    <t>3B</t>
  </si>
  <si>
    <t>3C</t>
  </si>
  <si>
    <t>3D</t>
  </si>
  <si>
    <t>7A</t>
  </si>
  <si>
    <t>7B</t>
  </si>
  <si>
    <t>7D</t>
  </si>
  <si>
    <t>7C</t>
  </si>
  <si>
    <t xml:space="preserve"> </t>
  </si>
  <si>
    <t>6A</t>
  </si>
  <si>
    <t>6B</t>
  </si>
  <si>
    <t>6C</t>
  </si>
  <si>
    <t>6D</t>
  </si>
  <si>
    <t>10A</t>
  </si>
  <si>
    <t>10B</t>
  </si>
  <si>
    <t>10C</t>
  </si>
  <si>
    <t>10D</t>
  </si>
  <si>
    <t>10E</t>
  </si>
  <si>
    <t>Margriet Faber</t>
  </si>
  <si>
    <t>Arjan Spithoff</t>
  </si>
  <si>
    <t>Gjalt Jan Jansma</t>
  </si>
  <si>
    <t>tweespan paard</t>
  </si>
  <si>
    <t>Vierspan pony</t>
  </si>
  <si>
    <t>Tandem Pony</t>
  </si>
  <si>
    <t>Shiva Bruinsma</t>
  </si>
  <si>
    <t>Femke ten Kaate</t>
  </si>
  <si>
    <t>Nicole Rood</t>
  </si>
  <si>
    <t>Daan Goekoop</t>
  </si>
  <si>
    <t>Harmklaas vd Deen</t>
  </si>
  <si>
    <t>Reana Tolner</t>
  </si>
  <si>
    <t>Koen de Wit</t>
  </si>
  <si>
    <t>Harmen vd Werf</t>
  </si>
  <si>
    <t>Marijke Meeuwissen</t>
  </si>
  <si>
    <t>Trees Godlieb</t>
  </si>
  <si>
    <t>Annemarie Brontsema</t>
  </si>
  <si>
    <t>Ties Tolner</t>
  </si>
  <si>
    <t>Johan Grasman</t>
  </si>
  <si>
    <t>Jan ten Hoeve</t>
  </si>
  <si>
    <t>Harry Venema</t>
  </si>
  <si>
    <t>Hans Niehof</t>
  </si>
  <si>
    <t>Frans Wijts</t>
  </si>
  <si>
    <t>Fred den Elzen</t>
  </si>
  <si>
    <t>Bert v. Woudenberg</t>
  </si>
  <si>
    <t>Disc</t>
  </si>
  <si>
    <t>Carolien Fischer</t>
  </si>
  <si>
    <t>Joury Lubberman</t>
  </si>
  <si>
    <t>Ronald Prak</t>
  </si>
  <si>
    <t>Lilian Mollema</t>
  </si>
  <si>
    <t>Henri ten Hoeve</t>
  </si>
  <si>
    <t>Niet gestart</t>
  </si>
  <si>
    <t>####</t>
  </si>
  <si>
    <t>#####</t>
  </si>
  <si>
    <t>Gerard Hoeksma</t>
  </si>
  <si>
    <t>Cora Poelman</t>
  </si>
  <si>
    <t>Pamela Schraal</t>
  </si>
  <si>
    <t>Harry Dijkstra</t>
  </si>
  <si>
    <t>Ynskje Riemersma</t>
  </si>
  <si>
    <t>Rita Qualm</t>
  </si>
  <si>
    <t>Bianca ten Hoeve</t>
  </si>
  <si>
    <t>Ruud Stroomer</t>
  </si>
  <si>
    <t>Rudolf Pestman</t>
  </si>
  <si>
    <t>Jan vd Klei</t>
  </si>
  <si>
    <t>Ito Werkman</t>
  </si>
  <si>
    <t>Arjen Brouwer</t>
  </si>
  <si>
    <t xml:space="preserve">Disc </t>
  </si>
  <si>
    <t>Xander Tuitjer</t>
  </si>
  <si>
    <t>Fred Scholtens</t>
  </si>
  <si>
    <t>Ramon Oosterveld</t>
  </si>
  <si>
    <t>Hanneke de Boer</t>
  </si>
  <si>
    <t>Jannes Kinds</t>
  </si>
  <si>
    <t>Tonnie Cazemier</t>
  </si>
  <si>
    <t>Raffaela v Woudenberg</t>
  </si>
  <si>
    <t>Hans Reitzema</t>
  </si>
  <si>
    <t>Pieter Douma</t>
  </si>
  <si>
    <t>Roelf Lamein</t>
  </si>
  <si>
    <t>######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</si>
</sst>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mm:ss.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/>
      <bottom style="thin">
        <color indexed="8"/>
      </bottom>
    </border>
    <border>
      <left/>
      <right style="medium"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/>
    </border>
    <border>
      <left/>
      <right style="medium"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medium"/>
      <right/>
      <top style="thin">
        <color indexed="8"/>
      </top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>
        <color indexed="8"/>
      </left>
      <right/>
      <top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/>
      <top/>
      <bottom style="medium"/>
    </border>
    <border>
      <left style="thin">
        <color indexed="8"/>
      </left>
      <right/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medium"/>
      <top/>
      <bottom style="thin"/>
    </border>
    <border>
      <left style="thin"/>
      <right style="thin"/>
      <top/>
      <bottom style="medium"/>
    </border>
    <border>
      <left/>
      <right/>
      <top style="thin"/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/>
      <bottom/>
    </border>
    <border>
      <left style="medium"/>
      <right/>
      <top style="thin">
        <color indexed="8"/>
      </top>
      <bottom style="thin"/>
    </border>
    <border>
      <left style="thin">
        <color indexed="8"/>
      </left>
      <right style="medium"/>
      <top/>
      <bottom style="thin"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/>
      <top style="thin">
        <color indexed="8"/>
      </top>
      <bottom/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 style="medium"/>
      <bottom/>
    </border>
    <border>
      <left/>
      <right/>
      <top/>
      <bottom style="thin">
        <color indexed="8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medium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2" fillId="0" borderId="0" xfId="41" applyFont="1" applyFill="1" applyBorder="1">
      <alignment/>
      <protection/>
    </xf>
    <xf numFmtId="0" fontId="2" fillId="0" borderId="0" xfId="41" applyNumberFormat="1" applyFont="1" applyFill="1" applyBorder="1">
      <alignment/>
      <protection/>
    </xf>
    <xf numFmtId="0" fontId="2" fillId="0" borderId="0" xfId="41" applyNumberFormat="1" applyFont="1" applyFill="1" applyBorder="1" applyAlignment="1">
      <alignment horizontal="center"/>
      <protection/>
    </xf>
    <xf numFmtId="0" fontId="2" fillId="0" borderId="0" xfId="41" applyNumberFormat="1" applyFont="1" applyFill="1" applyBorder="1" applyAlignment="1" applyProtection="1">
      <alignment horizontal="center"/>
      <protection/>
    </xf>
    <xf numFmtId="0" fontId="2" fillId="0" borderId="0" xfId="41" applyNumberFormat="1" applyFont="1" applyFill="1" applyBorder="1" applyProtection="1">
      <alignment/>
      <protection/>
    </xf>
    <xf numFmtId="0" fontId="3" fillId="0" borderId="0" xfId="41" applyNumberFormat="1" applyFont="1" applyFill="1" applyBorder="1" applyAlignment="1">
      <alignment horizontal="center"/>
      <protection/>
    </xf>
    <xf numFmtId="1" fontId="2" fillId="0" borderId="0" xfId="41" applyNumberFormat="1" applyFont="1" applyFill="1" applyBorder="1">
      <alignment/>
      <protection/>
    </xf>
    <xf numFmtId="164" fontId="2" fillId="0" borderId="0" xfId="41" applyNumberFormat="1" applyFont="1" applyFill="1" applyBorder="1">
      <alignment/>
      <protection/>
    </xf>
    <xf numFmtId="1" fontId="2" fillId="0" borderId="0" xfId="41" applyNumberFormat="1" applyFont="1" applyFill="1" applyBorder="1" applyAlignment="1">
      <alignment horizontal="center"/>
      <protection/>
    </xf>
    <xf numFmtId="164" fontId="2" fillId="0" borderId="0" xfId="41" applyNumberFormat="1" applyFont="1" applyFill="1" applyBorder="1" applyAlignment="1" applyProtection="1">
      <alignment horizontal="center"/>
      <protection/>
    </xf>
    <xf numFmtId="164" fontId="2" fillId="0" borderId="0" xfId="41" applyNumberFormat="1" applyFont="1" applyFill="1" applyBorder="1" applyProtection="1">
      <alignment/>
      <protection/>
    </xf>
    <xf numFmtId="0" fontId="2" fillId="0" borderId="0" xfId="41" applyFont="1" applyFill="1" applyBorder="1" applyProtection="1">
      <alignment/>
      <protection/>
    </xf>
    <xf numFmtId="1" fontId="2" fillId="0" borderId="10" xfId="41" applyNumberFormat="1" applyFont="1" applyFill="1" applyBorder="1" applyAlignment="1" applyProtection="1">
      <alignment horizontal="center"/>
      <protection/>
    </xf>
    <xf numFmtId="164" fontId="2" fillId="0" borderId="10" xfId="41" applyNumberFormat="1" applyFont="1" applyFill="1" applyBorder="1" applyAlignment="1" applyProtection="1">
      <alignment horizontal="center"/>
      <protection/>
    </xf>
    <xf numFmtId="0" fontId="2" fillId="0" borderId="11" xfId="41" applyFont="1" applyFill="1" applyBorder="1" applyProtection="1">
      <alignment/>
      <protection/>
    </xf>
    <xf numFmtId="1" fontId="2" fillId="0" borderId="12" xfId="41" applyNumberFormat="1" applyFont="1" applyFill="1" applyBorder="1" applyAlignment="1" applyProtection="1">
      <alignment horizontal="center"/>
      <protection/>
    </xf>
    <xf numFmtId="164" fontId="2" fillId="0" borderId="12" xfId="41" applyNumberFormat="1" applyFont="1" applyFill="1" applyBorder="1" applyAlignment="1" applyProtection="1">
      <alignment horizontal="center"/>
      <protection/>
    </xf>
    <xf numFmtId="0" fontId="3" fillId="0" borderId="0" xfId="41" applyNumberFormat="1" applyFont="1" applyFill="1" applyBorder="1" applyAlignment="1" applyProtection="1">
      <alignment horizontal="center"/>
      <protection/>
    </xf>
    <xf numFmtId="164" fontId="2" fillId="0" borderId="13" xfId="41" applyNumberFormat="1" applyFont="1" applyFill="1" applyBorder="1" applyAlignment="1" applyProtection="1">
      <alignment horizontal="center"/>
      <protection/>
    </xf>
    <xf numFmtId="164" fontId="2" fillId="0" borderId="10" xfId="41" applyNumberFormat="1" applyFont="1" applyFill="1" applyBorder="1" applyProtection="1">
      <alignment/>
      <protection/>
    </xf>
    <xf numFmtId="0" fontId="2" fillId="0" borderId="0" xfId="41" applyNumberFormat="1" applyFont="1" applyFill="1" applyBorder="1" applyAlignment="1" applyProtection="1">
      <alignment horizontal="center"/>
      <protection locked="0"/>
    </xf>
    <xf numFmtId="164" fontId="2" fillId="0" borderId="14" xfId="41" applyNumberFormat="1" applyFont="1" applyFill="1" applyBorder="1" applyAlignment="1" applyProtection="1">
      <alignment horizontal="center"/>
      <protection/>
    </xf>
    <xf numFmtId="0" fontId="2" fillId="0" borderId="0" xfId="41" applyNumberFormat="1" applyFont="1" applyFill="1" applyBorder="1" applyProtection="1">
      <alignment/>
      <protection locked="0"/>
    </xf>
    <xf numFmtId="1" fontId="2" fillId="0" borderId="0" xfId="41" applyNumberFormat="1" applyFont="1" applyFill="1" applyBorder="1" applyAlignment="1" applyProtection="1">
      <alignment horizontal="center"/>
      <protection/>
    </xf>
    <xf numFmtId="0" fontId="3" fillId="0" borderId="0" xfId="41" applyFont="1" applyFill="1" applyBorder="1" applyAlignment="1" applyProtection="1">
      <alignment horizontal="center"/>
      <protection/>
    </xf>
    <xf numFmtId="1" fontId="2" fillId="0" borderId="15" xfId="41" applyNumberFormat="1" applyFont="1" applyFill="1" applyBorder="1" applyAlignment="1" applyProtection="1">
      <alignment horizontal="center"/>
      <protection/>
    </xf>
    <xf numFmtId="1" fontId="2" fillId="0" borderId="13" xfId="41" applyNumberFormat="1" applyFont="1" applyFill="1" applyBorder="1" applyAlignment="1">
      <alignment horizontal="center"/>
      <protection/>
    </xf>
    <xf numFmtId="0" fontId="3" fillId="0" borderId="0" xfId="41" applyFont="1" applyFill="1" applyBorder="1" applyAlignment="1">
      <alignment horizontal="center"/>
      <protection/>
    </xf>
    <xf numFmtId="0" fontId="2" fillId="0" borderId="0" xfId="41" applyFont="1" applyFill="1" applyBorder="1" applyProtection="1">
      <alignment/>
      <protection locked="0"/>
    </xf>
    <xf numFmtId="1" fontId="3" fillId="0" borderId="0" xfId="41" applyNumberFormat="1" applyFont="1" applyFill="1" applyBorder="1" applyAlignment="1">
      <alignment horizontal="center"/>
      <protection/>
    </xf>
    <xf numFmtId="20" fontId="2" fillId="0" borderId="0" xfId="41" applyNumberFormat="1" applyFont="1" applyFill="1" applyBorder="1" applyAlignment="1" applyProtection="1">
      <alignment horizontal="center"/>
      <protection/>
    </xf>
    <xf numFmtId="0" fontId="3" fillId="0" borderId="16" xfId="41" applyFont="1" applyFill="1" applyBorder="1" applyProtection="1">
      <alignment/>
      <protection/>
    </xf>
    <xf numFmtId="0" fontId="3" fillId="0" borderId="17" xfId="41" applyNumberFormat="1" applyFont="1" applyFill="1" applyBorder="1" applyAlignment="1" applyProtection="1">
      <alignment horizontal="left"/>
      <protection/>
    </xf>
    <xf numFmtId="0" fontId="2" fillId="0" borderId="18" xfId="41" applyNumberFormat="1" applyFont="1" applyFill="1" applyBorder="1" applyAlignment="1" applyProtection="1">
      <alignment horizontal="center"/>
      <protection/>
    </xf>
    <xf numFmtId="0" fontId="2" fillId="0" borderId="18" xfId="41" applyNumberFormat="1" applyFont="1" applyFill="1" applyBorder="1" applyProtection="1">
      <alignment/>
      <protection/>
    </xf>
    <xf numFmtId="0" fontId="3" fillId="0" borderId="18" xfId="41" applyNumberFormat="1" applyFont="1" applyFill="1" applyBorder="1" applyAlignment="1" applyProtection="1">
      <alignment horizontal="left"/>
      <protection/>
    </xf>
    <xf numFmtId="0" fontId="3" fillId="0" borderId="18" xfId="41" applyNumberFormat="1" applyFont="1" applyFill="1" applyBorder="1" applyProtection="1">
      <alignment/>
      <protection/>
    </xf>
    <xf numFmtId="0" fontId="3" fillId="0" borderId="18" xfId="41" applyNumberFormat="1" applyFont="1" applyFill="1" applyBorder="1" applyAlignment="1" applyProtection="1">
      <alignment horizontal="center"/>
      <protection/>
    </xf>
    <xf numFmtId="0" fontId="2" fillId="0" borderId="18" xfId="41" applyFont="1" applyFill="1" applyBorder="1" applyProtection="1">
      <alignment/>
      <protection/>
    </xf>
    <xf numFmtId="1" fontId="2" fillId="0" borderId="18" xfId="41" applyNumberFormat="1" applyFont="1" applyFill="1" applyBorder="1" applyAlignment="1" applyProtection="1">
      <alignment horizontal="center"/>
      <protection/>
    </xf>
    <xf numFmtId="164" fontId="2" fillId="0" borderId="18" xfId="41" applyNumberFormat="1" applyFont="1" applyFill="1" applyBorder="1" applyProtection="1">
      <alignment/>
      <protection/>
    </xf>
    <xf numFmtId="164" fontId="2" fillId="0" borderId="16" xfId="41" applyNumberFormat="1" applyFont="1" applyFill="1" applyBorder="1" applyProtection="1">
      <alignment/>
      <protection/>
    </xf>
    <xf numFmtId="0" fontId="2" fillId="0" borderId="19" xfId="41" applyFont="1" applyFill="1" applyBorder="1" applyProtection="1">
      <alignment/>
      <protection/>
    </xf>
    <xf numFmtId="0" fontId="2" fillId="0" borderId="20" xfId="41" applyFont="1" applyFill="1" applyBorder="1" applyProtection="1">
      <alignment/>
      <protection/>
    </xf>
    <xf numFmtId="0" fontId="2" fillId="0" borderId="20" xfId="41" applyFont="1" applyFill="1" applyBorder="1">
      <alignment/>
      <protection/>
    </xf>
    <xf numFmtId="0" fontId="2" fillId="0" borderId="21" xfId="41" applyFont="1" applyFill="1" applyBorder="1">
      <alignment/>
      <protection/>
    </xf>
    <xf numFmtId="1" fontId="3" fillId="0" borderId="22" xfId="41" applyNumberFormat="1" applyFont="1" applyFill="1" applyBorder="1" applyAlignment="1" applyProtection="1">
      <alignment horizontal="center"/>
      <protection/>
    </xf>
    <xf numFmtId="1" fontId="3" fillId="0" borderId="23" xfId="41" applyNumberFormat="1" applyFont="1" applyFill="1" applyBorder="1" applyAlignment="1" applyProtection="1">
      <alignment horizontal="center"/>
      <protection/>
    </xf>
    <xf numFmtId="1" fontId="3" fillId="0" borderId="24" xfId="41" applyNumberFormat="1" applyFont="1" applyFill="1" applyBorder="1" applyAlignment="1" applyProtection="1">
      <alignment horizontal="center"/>
      <protection/>
    </xf>
    <xf numFmtId="1" fontId="3" fillId="0" borderId="25" xfId="41" applyNumberFormat="1" applyFont="1" applyFill="1" applyBorder="1" applyAlignment="1">
      <alignment horizontal="center"/>
      <protection/>
    </xf>
    <xf numFmtId="1" fontId="2" fillId="0" borderId="26" xfId="41" applyNumberFormat="1" applyFont="1" applyFill="1" applyBorder="1" applyAlignment="1" applyProtection="1">
      <alignment horizontal="center"/>
      <protection/>
    </xf>
    <xf numFmtId="1" fontId="2" fillId="0" borderId="11" xfId="41" applyNumberFormat="1" applyFont="1" applyFill="1" applyBorder="1" applyAlignment="1" applyProtection="1">
      <alignment horizontal="center"/>
      <protection/>
    </xf>
    <xf numFmtId="0" fontId="4" fillId="0" borderId="27" xfId="41" applyFont="1" applyFill="1" applyBorder="1" applyAlignment="1">
      <alignment vertical="center"/>
      <protection/>
    </xf>
    <xf numFmtId="1" fontId="2" fillId="0" borderId="13" xfId="41" applyNumberFormat="1" applyFont="1" applyFill="1" applyBorder="1" applyAlignment="1" applyProtection="1">
      <alignment vertical="center"/>
      <protection locked="0"/>
    </xf>
    <xf numFmtId="164" fontId="2" fillId="0" borderId="13" xfId="41" applyNumberFormat="1" applyFont="1" applyFill="1" applyBorder="1" applyAlignment="1" applyProtection="1">
      <alignment vertical="center"/>
      <protection/>
    </xf>
    <xf numFmtId="164" fontId="2" fillId="0" borderId="26" xfId="41" applyNumberFormat="1" applyFont="1" applyFill="1" applyBorder="1" applyAlignment="1" applyProtection="1">
      <alignment vertical="center"/>
      <protection/>
    </xf>
    <xf numFmtId="1" fontId="2" fillId="0" borderId="28" xfId="41" applyNumberFormat="1" applyFont="1" applyFill="1" applyBorder="1" applyAlignment="1">
      <alignment vertical="center"/>
      <protection/>
    </xf>
    <xf numFmtId="1" fontId="2" fillId="0" borderId="15" xfId="41" applyNumberFormat="1" applyFont="1" applyFill="1" applyBorder="1" applyAlignment="1" applyProtection="1">
      <alignment vertical="center"/>
      <protection/>
    </xf>
    <xf numFmtId="1" fontId="2" fillId="0" borderId="13" xfId="41" applyNumberFormat="1" applyFont="1" applyFill="1" applyBorder="1" applyAlignment="1">
      <alignment vertical="center"/>
      <protection/>
    </xf>
    <xf numFmtId="1" fontId="3" fillId="0" borderId="25" xfId="41" applyNumberFormat="1" applyFont="1" applyFill="1" applyBorder="1" applyAlignment="1">
      <alignment vertical="center"/>
      <protection/>
    </xf>
    <xf numFmtId="0" fontId="2" fillId="0" borderId="0" xfId="41" applyFont="1" applyFill="1" applyBorder="1" applyAlignment="1">
      <alignment vertical="center"/>
      <protection/>
    </xf>
    <xf numFmtId="2" fontId="2" fillId="0" borderId="13" xfId="41" applyNumberFormat="1" applyFont="1" applyFill="1" applyBorder="1" applyAlignment="1" applyProtection="1">
      <alignment horizontal="center"/>
      <protection/>
    </xf>
    <xf numFmtId="1" fontId="2" fillId="0" borderId="15" xfId="41" applyNumberFormat="1" applyFont="1" applyFill="1" applyBorder="1" applyAlignment="1" applyProtection="1">
      <alignment vertical="center"/>
      <protection locked="0"/>
    </xf>
    <xf numFmtId="164" fontId="2" fillId="0" borderId="29" xfId="41" applyNumberFormat="1" applyFont="1" applyFill="1" applyBorder="1" applyAlignment="1" applyProtection="1">
      <alignment vertical="center"/>
      <protection/>
    </xf>
    <xf numFmtId="1" fontId="2" fillId="0" borderId="30" xfId="41" applyNumberFormat="1" applyFont="1" applyFill="1" applyBorder="1" applyAlignment="1">
      <alignment vertical="center"/>
      <protection/>
    </xf>
    <xf numFmtId="0" fontId="8" fillId="0" borderId="0" xfId="41" applyFont="1" applyFill="1" applyBorder="1">
      <alignment/>
      <protection/>
    </xf>
    <xf numFmtId="164" fontId="8" fillId="0" borderId="0" xfId="41" applyNumberFormat="1" applyFont="1" applyFill="1" applyBorder="1">
      <alignment/>
      <protection/>
    </xf>
    <xf numFmtId="0" fontId="8" fillId="0" borderId="31" xfId="41" applyNumberFormat="1" applyFont="1" applyFill="1" applyBorder="1" applyProtection="1">
      <alignment/>
      <protection locked="0"/>
    </xf>
    <xf numFmtId="0" fontId="8" fillId="0" borderId="13" xfId="41" applyNumberFormat="1" applyFont="1" applyFill="1" applyBorder="1" applyAlignment="1" applyProtection="1">
      <alignment horizontal="center"/>
      <protection locked="0"/>
    </xf>
    <xf numFmtId="0" fontId="8" fillId="0" borderId="13" xfId="41" applyNumberFormat="1" applyFont="1" applyFill="1" applyBorder="1" applyAlignment="1" applyProtection="1">
      <alignment horizontal="center"/>
      <protection/>
    </xf>
    <xf numFmtId="0" fontId="8" fillId="0" borderId="13" xfId="41" applyNumberFormat="1" applyFont="1" applyFill="1" applyBorder="1" applyProtection="1">
      <alignment/>
      <protection/>
    </xf>
    <xf numFmtId="0" fontId="8" fillId="0" borderId="13" xfId="41" applyNumberFormat="1" applyFont="1" applyFill="1" applyBorder="1">
      <alignment/>
      <protection/>
    </xf>
    <xf numFmtId="0" fontId="8" fillId="0" borderId="13" xfId="41" applyFont="1" applyFill="1" applyBorder="1">
      <alignment/>
      <protection/>
    </xf>
    <xf numFmtId="0" fontId="8" fillId="0" borderId="26" xfId="41" applyFont="1" applyFill="1" applyBorder="1">
      <alignment/>
      <protection/>
    </xf>
    <xf numFmtId="1" fontId="8" fillId="0" borderId="10" xfId="41" applyNumberFormat="1" applyFont="1" applyFill="1" applyBorder="1" applyAlignment="1" applyProtection="1">
      <alignment horizontal="center"/>
      <protection/>
    </xf>
    <xf numFmtId="2" fontId="8" fillId="0" borderId="10" xfId="41" applyNumberFormat="1" applyFont="1" applyFill="1" applyBorder="1" applyProtection="1">
      <alignment/>
      <protection/>
    </xf>
    <xf numFmtId="2" fontId="8" fillId="0" borderId="10" xfId="41" applyNumberFormat="1" applyFont="1" applyFill="1" applyBorder="1" applyAlignment="1" applyProtection="1">
      <alignment horizontal="center"/>
      <protection/>
    </xf>
    <xf numFmtId="1" fontId="8" fillId="0" borderId="25" xfId="41" applyNumberFormat="1" applyFont="1" applyFill="1" applyBorder="1" applyAlignment="1">
      <alignment horizontal="center"/>
      <protection/>
    </xf>
    <xf numFmtId="0" fontId="8" fillId="0" borderId="32" xfId="41" applyNumberFormat="1" applyFont="1" applyFill="1" applyBorder="1" applyProtection="1">
      <alignment/>
      <protection locked="0"/>
    </xf>
    <xf numFmtId="0" fontId="7" fillId="0" borderId="13" xfId="41" applyNumberFormat="1" applyFont="1" applyFill="1" applyBorder="1" applyAlignment="1">
      <alignment horizontal="center"/>
      <protection/>
    </xf>
    <xf numFmtId="1" fontId="8" fillId="0" borderId="31" xfId="41" applyNumberFormat="1" applyFont="1" applyFill="1" applyBorder="1" applyAlignment="1" applyProtection="1">
      <alignment horizontal="center"/>
      <protection/>
    </xf>
    <xf numFmtId="2" fontId="8" fillId="0" borderId="26" xfId="41" applyNumberFormat="1" applyFont="1" applyFill="1" applyBorder="1" applyAlignment="1" applyProtection="1">
      <alignment horizontal="center"/>
      <protection/>
    </xf>
    <xf numFmtId="1" fontId="8" fillId="0" borderId="31" xfId="41" applyNumberFormat="1" applyFont="1" applyFill="1" applyBorder="1" applyAlignment="1">
      <alignment horizontal="center"/>
      <protection/>
    </xf>
    <xf numFmtId="2" fontId="8" fillId="0" borderId="33" xfId="41" applyNumberFormat="1" applyFont="1" applyFill="1" applyBorder="1" applyAlignment="1" applyProtection="1">
      <alignment horizontal="center"/>
      <protection/>
    </xf>
    <xf numFmtId="1" fontId="7" fillId="0" borderId="34" xfId="41" applyNumberFormat="1" applyFont="1" applyFill="1" applyBorder="1" applyAlignment="1">
      <alignment horizontal="center"/>
      <protection/>
    </xf>
    <xf numFmtId="0" fontId="8" fillId="0" borderId="35" xfId="41" applyNumberFormat="1" applyFont="1" applyFill="1" applyBorder="1" applyProtection="1">
      <alignment/>
      <protection locked="0"/>
    </xf>
    <xf numFmtId="0" fontId="8" fillId="0" borderId="0" xfId="41" applyNumberFormat="1" applyFont="1" applyFill="1" applyBorder="1" applyAlignment="1" applyProtection="1">
      <alignment horizontal="center"/>
      <protection locked="0"/>
    </xf>
    <xf numFmtId="0" fontId="8" fillId="0" borderId="0" xfId="41" applyNumberFormat="1" applyFont="1" applyFill="1" applyBorder="1" applyAlignment="1" applyProtection="1">
      <alignment horizontal="center"/>
      <protection/>
    </xf>
    <xf numFmtId="0" fontId="8" fillId="0" borderId="0" xfId="41" applyNumberFormat="1" applyFont="1" applyFill="1" applyBorder="1" applyProtection="1">
      <alignment/>
      <protection/>
    </xf>
    <xf numFmtId="0" fontId="8" fillId="0" borderId="0" xfId="41" applyNumberFormat="1" applyFont="1" applyFill="1" applyBorder="1">
      <alignment/>
      <protection/>
    </xf>
    <xf numFmtId="0" fontId="8" fillId="0" borderId="11" xfId="41" applyFont="1" applyFill="1" applyBorder="1">
      <alignment/>
      <protection/>
    </xf>
    <xf numFmtId="1" fontId="8" fillId="0" borderId="12" xfId="41" applyNumberFormat="1" applyFont="1" applyFill="1" applyBorder="1" applyAlignment="1" applyProtection="1">
      <alignment horizontal="center"/>
      <protection/>
    </xf>
    <xf numFmtId="2" fontId="8" fillId="0" borderId="12" xfId="41" applyNumberFormat="1" applyFont="1" applyFill="1" applyBorder="1" applyProtection="1">
      <alignment/>
      <protection/>
    </xf>
    <xf numFmtId="2" fontId="8" fillId="0" borderId="12" xfId="41" applyNumberFormat="1" applyFont="1" applyFill="1" applyBorder="1" applyAlignment="1" applyProtection="1">
      <alignment horizontal="center"/>
      <protection/>
    </xf>
    <xf numFmtId="1" fontId="8" fillId="0" borderId="28" xfId="41" applyNumberFormat="1" applyFont="1" applyFill="1" applyBorder="1" applyAlignment="1">
      <alignment horizontal="center"/>
      <protection/>
    </xf>
    <xf numFmtId="0" fontId="8" fillId="0" borderId="36" xfId="41" applyNumberFormat="1" applyFont="1" applyFill="1" applyBorder="1" applyProtection="1">
      <alignment/>
      <protection locked="0"/>
    </xf>
    <xf numFmtId="0" fontId="7" fillId="0" borderId="0" xfId="41" applyNumberFormat="1" applyFont="1" applyFill="1" applyBorder="1" applyAlignment="1">
      <alignment horizontal="center"/>
      <protection/>
    </xf>
    <xf numFmtId="1" fontId="8" fillId="0" borderId="35" xfId="41" applyNumberFormat="1" applyFont="1" applyFill="1" applyBorder="1" applyAlignment="1" applyProtection="1">
      <alignment horizontal="center"/>
      <protection/>
    </xf>
    <xf numFmtId="2" fontId="8" fillId="0" borderId="11" xfId="41" applyNumberFormat="1" applyFont="1" applyFill="1" applyBorder="1" applyAlignment="1" applyProtection="1">
      <alignment horizontal="center"/>
      <protection/>
    </xf>
    <xf numFmtId="1" fontId="8" fillId="0" borderId="35" xfId="41" applyNumberFormat="1" applyFont="1" applyFill="1" applyBorder="1" applyAlignment="1">
      <alignment horizontal="center"/>
      <protection/>
    </xf>
    <xf numFmtId="2" fontId="8" fillId="0" borderId="37" xfId="41" applyNumberFormat="1" applyFont="1" applyFill="1" applyBorder="1" applyAlignment="1" applyProtection="1">
      <alignment horizontal="center"/>
      <protection/>
    </xf>
    <xf numFmtId="1" fontId="7" fillId="0" borderId="38" xfId="41" applyNumberFormat="1" applyFont="1" applyFill="1" applyBorder="1" applyAlignment="1">
      <alignment horizontal="center"/>
      <protection/>
    </xf>
    <xf numFmtId="0" fontId="8" fillId="0" borderId="0" xfId="41" applyNumberFormat="1" applyFont="1" applyFill="1" applyBorder="1" applyAlignment="1">
      <alignment horizontal="center"/>
      <protection/>
    </xf>
    <xf numFmtId="0" fontId="8" fillId="0" borderId="39" xfId="41" applyFont="1" applyFill="1" applyBorder="1">
      <alignment/>
      <protection/>
    </xf>
    <xf numFmtId="0" fontId="8" fillId="0" borderId="40" xfId="41" applyNumberFormat="1" applyFont="1" applyFill="1" applyBorder="1" applyProtection="1">
      <alignment/>
      <protection locked="0"/>
    </xf>
    <xf numFmtId="0" fontId="8" fillId="0" borderId="39" xfId="41" applyNumberFormat="1" applyFont="1" applyFill="1" applyBorder="1" applyAlignment="1" applyProtection="1">
      <alignment horizontal="center"/>
      <protection locked="0"/>
    </xf>
    <xf numFmtId="0" fontId="8" fillId="0" borderId="39" xfId="41" applyNumberFormat="1" applyFont="1" applyFill="1" applyBorder="1" applyAlignment="1" applyProtection="1">
      <alignment horizontal="center"/>
      <protection/>
    </xf>
    <xf numFmtId="0" fontId="8" fillId="0" borderId="39" xfId="41" applyNumberFormat="1" applyFont="1" applyFill="1" applyBorder="1" applyProtection="1">
      <alignment/>
      <protection/>
    </xf>
    <xf numFmtId="0" fontId="8" fillId="0" borderId="39" xfId="41" applyNumberFormat="1" applyFont="1" applyFill="1" applyBorder="1">
      <alignment/>
      <protection/>
    </xf>
    <xf numFmtId="0" fontId="8" fillId="0" borderId="41" xfId="41" applyFont="1" applyFill="1" applyBorder="1">
      <alignment/>
      <protection/>
    </xf>
    <xf numFmtId="1" fontId="8" fillId="0" borderId="42" xfId="41" applyNumberFormat="1" applyFont="1" applyFill="1" applyBorder="1" applyAlignment="1" applyProtection="1">
      <alignment horizontal="center"/>
      <protection/>
    </xf>
    <xf numFmtId="2" fontId="8" fillId="0" borderId="42" xfId="41" applyNumberFormat="1" applyFont="1" applyFill="1" applyBorder="1" applyProtection="1">
      <alignment/>
      <protection/>
    </xf>
    <xf numFmtId="2" fontId="8" fillId="0" borderId="42" xfId="41" applyNumberFormat="1" applyFont="1" applyFill="1" applyBorder="1" applyAlignment="1" applyProtection="1">
      <alignment horizontal="center"/>
      <protection/>
    </xf>
    <xf numFmtId="1" fontId="8" fillId="0" borderId="43" xfId="41" applyNumberFormat="1" applyFont="1" applyFill="1" applyBorder="1" applyAlignment="1">
      <alignment horizontal="center"/>
      <protection/>
    </xf>
    <xf numFmtId="0" fontId="8" fillId="0" borderId="44" xfId="41" applyNumberFormat="1" applyFont="1" applyFill="1" applyBorder="1" applyProtection="1">
      <alignment/>
      <protection locked="0"/>
    </xf>
    <xf numFmtId="0" fontId="7" fillId="0" borderId="39" xfId="41" applyNumberFormat="1" applyFont="1" applyFill="1" applyBorder="1" applyAlignment="1">
      <alignment horizontal="center"/>
      <protection/>
    </xf>
    <xf numFmtId="1" fontId="8" fillId="0" borderId="40" xfId="41" applyNumberFormat="1" applyFont="1" applyFill="1" applyBorder="1" applyAlignment="1" applyProtection="1">
      <alignment horizontal="center"/>
      <protection/>
    </xf>
    <xf numFmtId="2" fontId="8" fillId="0" borderId="41" xfId="41" applyNumberFormat="1" applyFont="1" applyFill="1" applyBorder="1" applyAlignment="1" applyProtection="1">
      <alignment horizontal="center"/>
      <protection/>
    </xf>
    <xf numFmtId="1" fontId="8" fillId="0" borderId="40" xfId="41" applyNumberFormat="1" applyFont="1" applyFill="1" applyBorder="1" applyAlignment="1">
      <alignment horizontal="center"/>
      <protection/>
    </xf>
    <xf numFmtId="2" fontId="8" fillId="0" borderId="45" xfId="41" applyNumberFormat="1" applyFont="1" applyFill="1" applyBorder="1" applyAlignment="1" applyProtection="1">
      <alignment horizontal="center"/>
      <protection/>
    </xf>
    <xf numFmtId="1" fontId="7" fillId="0" borderId="46" xfId="41" applyNumberFormat="1" applyFont="1" applyFill="1" applyBorder="1" applyAlignment="1">
      <alignment horizontal="center"/>
      <protection/>
    </xf>
    <xf numFmtId="0" fontId="8" fillId="0" borderId="41" xfId="41" applyFont="1" applyFill="1" applyBorder="1" applyProtection="1">
      <alignment/>
      <protection/>
    </xf>
    <xf numFmtId="0" fontId="7" fillId="0" borderId="15" xfId="41" applyNumberFormat="1" applyFont="1" applyFill="1" applyBorder="1" applyAlignment="1" applyProtection="1">
      <alignment textRotation="90"/>
      <protection locked="0"/>
    </xf>
    <xf numFmtId="0" fontId="7" fillId="0" borderId="29" xfId="41" applyNumberFormat="1" applyFont="1" applyFill="1" applyBorder="1" applyAlignment="1" applyProtection="1">
      <alignment horizontal="center" textRotation="90"/>
      <protection locked="0"/>
    </xf>
    <xf numFmtId="0" fontId="7" fillId="0" borderId="29" xfId="41" applyNumberFormat="1" applyFont="1" applyFill="1" applyBorder="1" applyAlignment="1" applyProtection="1">
      <alignment horizontal="center" textRotation="90"/>
      <protection/>
    </xf>
    <xf numFmtId="0" fontId="7" fillId="0" borderId="29" xfId="41" applyNumberFormat="1" applyFont="1" applyFill="1" applyBorder="1" applyAlignment="1" applyProtection="1">
      <alignment textRotation="90"/>
      <protection locked="0"/>
    </xf>
    <xf numFmtId="0" fontId="7" fillId="0" borderId="29" xfId="41" applyFont="1" applyFill="1" applyBorder="1" applyAlignment="1">
      <alignment textRotation="90"/>
      <protection/>
    </xf>
    <xf numFmtId="0" fontId="8" fillId="0" borderId="29" xfId="41" applyFont="1" applyFill="1" applyBorder="1" applyAlignment="1">
      <alignment textRotation="90"/>
      <protection/>
    </xf>
    <xf numFmtId="0" fontId="8" fillId="0" borderId="47" xfId="41" applyFont="1" applyFill="1" applyBorder="1" applyAlignment="1">
      <alignment textRotation="90"/>
      <protection/>
    </xf>
    <xf numFmtId="2" fontId="8" fillId="0" borderId="48" xfId="41" applyNumberFormat="1" applyFont="1" applyFill="1" applyBorder="1" applyAlignment="1" applyProtection="1">
      <alignment horizontal="center"/>
      <protection/>
    </xf>
    <xf numFmtId="1" fontId="7" fillId="0" borderId="25" xfId="41" applyNumberFormat="1" applyFont="1" applyFill="1" applyBorder="1" applyAlignment="1">
      <alignment horizontal="center"/>
      <protection/>
    </xf>
    <xf numFmtId="2" fontId="8" fillId="0" borderId="49" xfId="41" applyNumberFormat="1" applyFont="1" applyFill="1" applyBorder="1" applyAlignment="1" applyProtection="1">
      <alignment horizontal="center"/>
      <protection/>
    </xf>
    <xf numFmtId="1" fontId="7" fillId="0" borderId="28" xfId="41" applyNumberFormat="1" applyFont="1" applyFill="1" applyBorder="1" applyAlignment="1">
      <alignment horizontal="center"/>
      <protection/>
    </xf>
    <xf numFmtId="1" fontId="8" fillId="0" borderId="50" xfId="41" applyNumberFormat="1" applyFont="1" applyFill="1" applyBorder="1" applyAlignment="1">
      <alignment horizontal="center"/>
      <protection/>
    </xf>
    <xf numFmtId="0" fontId="10" fillId="0" borderId="0" xfId="41" applyFont="1" applyFill="1" applyBorder="1">
      <alignment/>
      <protection/>
    </xf>
    <xf numFmtId="0" fontId="10" fillId="0" borderId="31" xfId="41" applyNumberFormat="1" applyFont="1" applyFill="1" applyBorder="1" applyProtection="1">
      <alignment/>
      <protection locked="0"/>
    </xf>
    <xf numFmtId="0" fontId="10" fillId="0" borderId="13" xfId="41" applyNumberFormat="1" applyFont="1" applyFill="1" applyBorder="1" applyAlignment="1" applyProtection="1">
      <alignment horizontal="center"/>
      <protection locked="0"/>
    </xf>
    <xf numFmtId="0" fontId="10" fillId="0" borderId="13" xfId="41" applyNumberFormat="1" applyFont="1" applyFill="1" applyBorder="1" applyAlignment="1" applyProtection="1">
      <alignment horizontal="center"/>
      <protection/>
    </xf>
    <xf numFmtId="0" fontId="10" fillId="0" borderId="13" xfId="41" applyNumberFormat="1" applyFont="1" applyFill="1" applyBorder="1" applyProtection="1">
      <alignment/>
      <protection/>
    </xf>
    <xf numFmtId="0" fontId="10" fillId="0" borderId="13" xfId="41" applyNumberFormat="1" applyFont="1" applyFill="1" applyBorder="1">
      <alignment/>
      <protection/>
    </xf>
    <xf numFmtId="0" fontId="10" fillId="0" borderId="13" xfId="41" applyFont="1" applyFill="1" applyBorder="1">
      <alignment/>
      <protection/>
    </xf>
    <xf numFmtId="0" fontId="10" fillId="0" borderId="26" xfId="41" applyFont="1" applyFill="1" applyBorder="1">
      <alignment/>
      <protection/>
    </xf>
    <xf numFmtId="1" fontId="10" fillId="0" borderId="10" xfId="41" applyNumberFormat="1" applyFont="1" applyFill="1" applyBorder="1" applyAlignment="1" applyProtection="1">
      <alignment horizontal="center"/>
      <protection/>
    </xf>
    <xf numFmtId="2" fontId="10" fillId="0" borderId="10" xfId="41" applyNumberFormat="1" applyFont="1" applyFill="1" applyBorder="1" applyProtection="1">
      <alignment/>
      <protection/>
    </xf>
    <xf numFmtId="2" fontId="10" fillId="0" borderId="10" xfId="41" applyNumberFormat="1" applyFont="1" applyFill="1" applyBorder="1" applyAlignment="1" applyProtection="1">
      <alignment horizontal="center"/>
      <protection/>
    </xf>
    <xf numFmtId="1" fontId="10" fillId="0" borderId="25" xfId="41" applyNumberFormat="1" applyFont="1" applyFill="1" applyBorder="1" applyAlignment="1">
      <alignment horizontal="center"/>
      <protection/>
    </xf>
    <xf numFmtId="0" fontId="10" fillId="0" borderId="35" xfId="41" applyNumberFormat="1" applyFont="1" applyFill="1" applyBorder="1" applyProtection="1">
      <alignment/>
      <protection locked="0"/>
    </xf>
    <xf numFmtId="0" fontId="10" fillId="0" borderId="0" xfId="41" applyNumberFormat="1" applyFont="1" applyFill="1" applyBorder="1" applyAlignment="1" applyProtection="1">
      <alignment horizontal="center"/>
      <protection locked="0"/>
    </xf>
    <xf numFmtId="0" fontId="10" fillId="0" borderId="0" xfId="41" applyNumberFormat="1" applyFont="1" applyFill="1" applyBorder="1" applyAlignment="1" applyProtection="1">
      <alignment horizontal="center"/>
      <protection/>
    </xf>
    <xf numFmtId="0" fontId="10" fillId="0" borderId="0" xfId="41" applyNumberFormat="1" applyFont="1" applyFill="1" applyBorder="1" applyProtection="1">
      <alignment/>
      <protection/>
    </xf>
    <xf numFmtId="0" fontId="10" fillId="0" borderId="0" xfId="41" applyNumberFormat="1" applyFont="1" applyFill="1" applyBorder="1">
      <alignment/>
      <protection/>
    </xf>
    <xf numFmtId="0" fontId="10" fillId="0" borderId="11" xfId="41" applyFont="1" applyFill="1" applyBorder="1">
      <alignment/>
      <protection/>
    </xf>
    <xf numFmtId="1" fontId="10" fillId="0" borderId="12" xfId="41" applyNumberFormat="1" applyFont="1" applyFill="1" applyBorder="1" applyAlignment="1" applyProtection="1">
      <alignment horizontal="center"/>
      <protection/>
    </xf>
    <xf numFmtId="2" fontId="10" fillId="0" borderId="12" xfId="41" applyNumberFormat="1" applyFont="1" applyFill="1" applyBorder="1" applyProtection="1">
      <alignment/>
      <protection/>
    </xf>
    <xf numFmtId="2" fontId="10" fillId="0" borderId="12" xfId="41" applyNumberFormat="1" applyFont="1" applyFill="1" applyBorder="1" applyAlignment="1" applyProtection="1">
      <alignment horizontal="center"/>
      <protection/>
    </xf>
    <xf numFmtId="1" fontId="10" fillId="0" borderId="28" xfId="41" applyNumberFormat="1" applyFont="1" applyFill="1" applyBorder="1" applyAlignment="1">
      <alignment horizontal="center"/>
      <protection/>
    </xf>
    <xf numFmtId="0" fontId="10" fillId="0" borderId="40" xfId="41" applyNumberFormat="1" applyFont="1" applyFill="1" applyBorder="1" applyProtection="1">
      <alignment/>
      <protection locked="0"/>
    </xf>
    <xf numFmtId="0" fontId="10" fillId="0" borderId="39" xfId="41" applyNumberFormat="1" applyFont="1" applyFill="1" applyBorder="1" applyAlignment="1" applyProtection="1">
      <alignment horizontal="center"/>
      <protection locked="0"/>
    </xf>
    <xf numFmtId="0" fontId="10" fillId="0" borderId="39" xfId="41" applyNumberFormat="1" applyFont="1" applyFill="1" applyBorder="1" applyAlignment="1" applyProtection="1">
      <alignment horizontal="center"/>
      <protection/>
    </xf>
    <xf numFmtId="0" fontId="10" fillId="0" borderId="39" xfId="41" applyNumberFormat="1" applyFont="1" applyFill="1" applyBorder="1" applyProtection="1">
      <alignment/>
      <protection/>
    </xf>
    <xf numFmtId="0" fontId="10" fillId="0" borderId="39" xfId="41" applyNumberFormat="1" applyFont="1" applyFill="1" applyBorder="1">
      <alignment/>
      <protection/>
    </xf>
    <xf numFmtId="0" fontId="10" fillId="0" borderId="39" xfId="41" applyFont="1" applyFill="1" applyBorder="1">
      <alignment/>
      <protection/>
    </xf>
    <xf numFmtId="0" fontId="10" fillId="0" borderId="41" xfId="41" applyFont="1" applyFill="1" applyBorder="1">
      <alignment/>
      <protection/>
    </xf>
    <xf numFmtId="1" fontId="10" fillId="0" borderId="42" xfId="41" applyNumberFormat="1" applyFont="1" applyFill="1" applyBorder="1" applyAlignment="1" applyProtection="1">
      <alignment horizontal="center"/>
      <protection/>
    </xf>
    <xf numFmtId="2" fontId="10" fillId="0" borderId="42" xfId="41" applyNumberFormat="1" applyFont="1" applyFill="1" applyBorder="1" applyProtection="1">
      <alignment/>
      <protection/>
    </xf>
    <xf numFmtId="2" fontId="10" fillId="0" borderId="42" xfId="41" applyNumberFormat="1" applyFont="1" applyFill="1" applyBorder="1" applyAlignment="1" applyProtection="1">
      <alignment horizontal="center"/>
      <protection/>
    </xf>
    <xf numFmtId="1" fontId="10" fillId="0" borderId="43" xfId="41" applyNumberFormat="1" applyFont="1" applyFill="1" applyBorder="1" applyAlignment="1">
      <alignment horizontal="center"/>
      <protection/>
    </xf>
    <xf numFmtId="0" fontId="11" fillId="0" borderId="27" xfId="41" applyFont="1" applyFill="1" applyBorder="1" applyAlignment="1">
      <alignment vertical="center"/>
      <protection/>
    </xf>
    <xf numFmtId="0" fontId="12" fillId="0" borderId="15" xfId="41" applyNumberFormat="1" applyFont="1" applyFill="1" applyBorder="1" applyAlignment="1" applyProtection="1">
      <alignment textRotation="90"/>
      <protection locked="0"/>
    </xf>
    <xf numFmtId="0" fontId="12" fillId="0" borderId="29" xfId="41" applyNumberFormat="1" applyFont="1" applyFill="1" applyBorder="1" applyAlignment="1" applyProtection="1">
      <alignment horizontal="center" textRotation="90"/>
      <protection locked="0"/>
    </xf>
    <xf numFmtId="0" fontId="12" fillId="0" borderId="29" xfId="41" applyNumberFormat="1" applyFont="1" applyFill="1" applyBorder="1" applyAlignment="1" applyProtection="1">
      <alignment horizontal="center" textRotation="90"/>
      <protection/>
    </xf>
    <xf numFmtId="0" fontId="12" fillId="0" borderId="29" xfId="41" applyNumberFormat="1" applyFont="1" applyFill="1" applyBorder="1" applyAlignment="1" applyProtection="1">
      <alignment textRotation="90"/>
      <protection locked="0"/>
    </xf>
    <xf numFmtId="0" fontId="12" fillId="0" borderId="29" xfId="41" applyFont="1" applyFill="1" applyBorder="1" applyAlignment="1">
      <alignment textRotation="90"/>
      <protection/>
    </xf>
    <xf numFmtId="0" fontId="10" fillId="0" borderId="29" xfId="41" applyFont="1" applyFill="1" applyBorder="1" applyAlignment="1">
      <alignment textRotation="90"/>
      <protection/>
    </xf>
    <xf numFmtId="0" fontId="10" fillId="0" borderId="47" xfId="41" applyFont="1" applyFill="1" applyBorder="1" applyAlignment="1">
      <alignment textRotation="90"/>
      <protection/>
    </xf>
    <xf numFmtId="164" fontId="10" fillId="0" borderId="13" xfId="41" applyNumberFormat="1" applyFont="1" applyFill="1" applyBorder="1" applyAlignment="1" applyProtection="1">
      <alignment vertical="center"/>
      <protection/>
    </xf>
    <xf numFmtId="0" fontId="12" fillId="0" borderId="16" xfId="41" applyFont="1" applyFill="1" applyBorder="1" applyProtection="1">
      <alignment/>
      <protection/>
    </xf>
    <xf numFmtId="0" fontId="12" fillId="0" borderId="17" xfId="41" applyNumberFormat="1" applyFont="1" applyFill="1" applyBorder="1" applyAlignment="1" applyProtection="1">
      <alignment horizontal="left"/>
      <protection/>
    </xf>
    <xf numFmtId="0" fontId="10" fillId="0" borderId="18" xfId="41" applyNumberFormat="1" applyFont="1" applyFill="1" applyBorder="1" applyAlignment="1" applyProtection="1">
      <alignment horizontal="center"/>
      <protection/>
    </xf>
    <xf numFmtId="0" fontId="10" fillId="0" borderId="18" xfId="41" applyNumberFormat="1" applyFont="1" applyFill="1" applyBorder="1" applyProtection="1">
      <alignment/>
      <protection/>
    </xf>
    <xf numFmtId="0" fontId="12" fillId="0" borderId="18" xfId="41" applyNumberFormat="1" applyFont="1" applyFill="1" applyBorder="1" applyAlignment="1" applyProtection="1">
      <alignment horizontal="left"/>
      <protection/>
    </xf>
    <xf numFmtId="0" fontId="12" fillId="0" borderId="18" xfId="41" applyNumberFormat="1" applyFont="1" applyFill="1" applyBorder="1" applyProtection="1">
      <alignment/>
      <protection/>
    </xf>
    <xf numFmtId="0" fontId="12" fillId="0" borderId="18" xfId="41" applyNumberFormat="1" applyFont="1" applyFill="1" applyBorder="1" applyAlignment="1" applyProtection="1">
      <alignment horizontal="center"/>
      <protection/>
    </xf>
    <xf numFmtId="0" fontId="10" fillId="0" borderId="18" xfId="41" applyFont="1" applyFill="1" applyBorder="1" applyProtection="1">
      <alignment/>
      <protection/>
    </xf>
    <xf numFmtId="1" fontId="10" fillId="0" borderId="18" xfId="41" applyNumberFormat="1" applyFont="1" applyFill="1" applyBorder="1" applyAlignment="1" applyProtection="1">
      <alignment horizontal="center"/>
      <protection/>
    </xf>
    <xf numFmtId="164" fontId="10" fillId="0" borderId="18" xfId="41" applyNumberFormat="1" applyFont="1" applyFill="1" applyBorder="1" applyProtection="1">
      <alignment/>
      <protection/>
    </xf>
    <xf numFmtId="164" fontId="10" fillId="0" borderId="16" xfId="41" applyNumberFormat="1" applyFont="1" applyFill="1" applyBorder="1" applyProtection="1">
      <alignment/>
      <protection/>
    </xf>
    <xf numFmtId="0" fontId="10" fillId="0" borderId="19" xfId="41" applyFont="1" applyFill="1" applyBorder="1" applyProtection="1">
      <alignment/>
      <protection/>
    </xf>
    <xf numFmtId="0" fontId="10" fillId="0" borderId="20" xfId="41" applyFont="1" applyFill="1" applyBorder="1" applyProtection="1">
      <alignment/>
      <protection/>
    </xf>
    <xf numFmtId="0" fontId="10" fillId="0" borderId="20" xfId="41" applyFont="1" applyFill="1" applyBorder="1">
      <alignment/>
      <protection/>
    </xf>
    <xf numFmtId="0" fontId="10" fillId="0" borderId="21" xfId="41" applyFont="1" applyFill="1" applyBorder="1">
      <alignment/>
      <protection/>
    </xf>
    <xf numFmtId="164" fontId="10" fillId="0" borderId="10" xfId="41" applyNumberFormat="1" applyFont="1" applyFill="1" applyBorder="1" applyProtection="1">
      <alignment/>
      <protection/>
    </xf>
    <xf numFmtId="164" fontId="10" fillId="0" borderId="10" xfId="41" applyNumberFormat="1" applyFont="1" applyFill="1" applyBorder="1" applyAlignment="1" applyProtection="1">
      <alignment horizontal="center"/>
      <protection/>
    </xf>
    <xf numFmtId="1" fontId="10" fillId="0" borderId="26" xfId="41" applyNumberFormat="1" applyFont="1" applyFill="1" applyBorder="1" applyAlignment="1" applyProtection="1">
      <alignment horizontal="center"/>
      <protection/>
    </xf>
    <xf numFmtId="1" fontId="12" fillId="0" borderId="22" xfId="41" applyNumberFormat="1" applyFont="1" applyFill="1" applyBorder="1" applyAlignment="1" applyProtection="1">
      <alignment horizontal="center"/>
      <protection/>
    </xf>
    <xf numFmtId="0" fontId="10" fillId="0" borderId="11" xfId="41" applyFont="1" applyFill="1" applyBorder="1" applyProtection="1">
      <alignment/>
      <protection/>
    </xf>
    <xf numFmtId="164" fontId="10" fillId="0" borderId="12" xfId="41" applyNumberFormat="1" applyFont="1" applyFill="1" applyBorder="1" applyAlignment="1" applyProtection="1">
      <alignment horizontal="center"/>
      <protection/>
    </xf>
    <xf numFmtId="1" fontId="10" fillId="0" borderId="11" xfId="41" applyNumberFormat="1" applyFont="1" applyFill="1" applyBorder="1" applyAlignment="1" applyProtection="1">
      <alignment horizontal="center"/>
      <protection/>
    </xf>
    <xf numFmtId="1" fontId="12" fillId="0" borderId="23" xfId="41" applyNumberFormat="1" applyFont="1" applyFill="1" applyBorder="1" applyAlignment="1" applyProtection="1">
      <alignment horizontal="center"/>
      <protection/>
    </xf>
    <xf numFmtId="164" fontId="10" fillId="0" borderId="14" xfId="41" applyNumberFormat="1" applyFont="1" applyFill="1" applyBorder="1" applyAlignment="1" applyProtection="1">
      <alignment horizontal="center"/>
      <protection/>
    </xf>
    <xf numFmtId="1" fontId="12" fillId="0" borderId="24" xfId="41" applyNumberFormat="1" applyFont="1" applyFill="1" applyBorder="1" applyAlignment="1" applyProtection="1">
      <alignment horizontal="center"/>
      <protection/>
    </xf>
    <xf numFmtId="1" fontId="10" fillId="0" borderId="13" xfId="41" applyNumberFormat="1" applyFont="1" applyFill="1" applyBorder="1" applyAlignment="1" applyProtection="1">
      <alignment/>
      <protection locked="0"/>
    </xf>
    <xf numFmtId="164" fontId="10" fillId="0" borderId="13" xfId="41" applyNumberFormat="1" applyFont="1" applyFill="1" applyBorder="1" applyAlignment="1" applyProtection="1">
      <alignment/>
      <protection/>
    </xf>
    <xf numFmtId="164" fontId="10" fillId="0" borderId="26" xfId="41" applyNumberFormat="1" applyFont="1" applyFill="1" applyBorder="1" applyAlignment="1" applyProtection="1">
      <alignment/>
      <protection/>
    </xf>
    <xf numFmtId="1" fontId="10" fillId="0" borderId="28" xfId="41" applyNumberFormat="1" applyFont="1" applyFill="1" applyBorder="1" applyAlignment="1">
      <alignment/>
      <protection/>
    </xf>
    <xf numFmtId="1" fontId="10" fillId="0" borderId="15" xfId="41" applyNumberFormat="1" applyFont="1" applyFill="1" applyBorder="1" applyAlignment="1" applyProtection="1">
      <alignment vertical="center"/>
      <protection/>
    </xf>
    <xf numFmtId="1" fontId="10" fillId="0" borderId="13" xfId="41" applyNumberFormat="1" applyFont="1" applyFill="1" applyBorder="1" applyAlignment="1">
      <alignment vertical="center"/>
      <protection/>
    </xf>
    <xf numFmtId="1" fontId="12" fillId="0" borderId="25" xfId="41" applyNumberFormat="1" applyFont="1" applyFill="1" applyBorder="1" applyAlignment="1">
      <alignment vertical="center"/>
      <protection/>
    </xf>
    <xf numFmtId="0" fontId="10" fillId="0" borderId="32" xfId="41" applyNumberFormat="1" applyFont="1" applyFill="1" applyBorder="1" applyProtection="1">
      <alignment/>
      <protection locked="0"/>
    </xf>
    <xf numFmtId="0" fontId="12" fillId="0" borderId="13" xfId="41" applyNumberFormat="1" applyFont="1" applyFill="1" applyBorder="1" applyAlignment="1">
      <alignment horizontal="center"/>
      <protection/>
    </xf>
    <xf numFmtId="1" fontId="10" fillId="0" borderId="31" xfId="41" applyNumberFormat="1" applyFont="1" applyFill="1" applyBorder="1" applyAlignment="1" applyProtection="1">
      <alignment horizontal="center"/>
      <protection/>
    </xf>
    <xf numFmtId="2" fontId="10" fillId="0" borderId="26" xfId="41" applyNumberFormat="1" applyFont="1" applyFill="1" applyBorder="1" applyAlignment="1" applyProtection="1">
      <alignment horizontal="center"/>
      <protection/>
    </xf>
    <xf numFmtId="1" fontId="10" fillId="0" borderId="31" xfId="41" applyNumberFormat="1" applyFont="1" applyFill="1" applyBorder="1" applyAlignment="1">
      <alignment horizontal="center"/>
      <protection/>
    </xf>
    <xf numFmtId="2" fontId="10" fillId="0" borderId="33" xfId="41" applyNumberFormat="1" applyFont="1" applyFill="1" applyBorder="1" applyAlignment="1" applyProtection="1">
      <alignment horizontal="center"/>
      <protection/>
    </xf>
    <xf numFmtId="1" fontId="12" fillId="0" borderId="48" xfId="41" applyNumberFormat="1" applyFont="1" applyFill="1" applyBorder="1" applyAlignment="1">
      <alignment horizontal="center"/>
      <protection/>
    </xf>
    <xf numFmtId="0" fontId="10" fillId="0" borderId="36" xfId="41" applyNumberFormat="1" applyFont="1" applyFill="1" applyBorder="1" applyProtection="1">
      <alignment/>
      <protection locked="0"/>
    </xf>
    <xf numFmtId="0" fontId="12" fillId="0" borderId="0" xfId="41" applyNumberFormat="1" applyFont="1" applyFill="1" applyBorder="1" applyAlignment="1">
      <alignment horizontal="center"/>
      <protection/>
    </xf>
    <xf numFmtId="1" fontId="10" fillId="0" borderId="35" xfId="41" applyNumberFormat="1" applyFont="1" applyFill="1" applyBorder="1" applyAlignment="1" applyProtection="1">
      <alignment horizontal="center"/>
      <protection/>
    </xf>
    <xf numFmtId="2" fontId="10" fillId="0" borderId="11" xfId="41" applyNumberFormat="1" applyFont="1" applyFill="1" applyBorder="1" applyAlignment="1" applyProtection="1">
      <alignment horizontal="center"/>
      <protection/>
    </xf>
    <xf numFmtId="1" fontId="10" fillId="0" borderId="35" xfId="41" applyNumberFormat="1" applyFont="1" applyFill="1" applyBorder="1" applyAlignment="1">
      <alignment horizontal="center"/>
      <protection/>
    </xf>
    <xf numFmtId="2" fontId="10" fillId="0" borderId="37" xfId="41" applyNumberFormat="1" applyFont="1" applyFill="1" applyBorder="1" applyAlignment="1" applyProtection="1">
      <alignment horizontal="center"/>
      <protection/>
    </xf>
    <xf numFmtId="1" fontId="12" fillId="0" borderId="49" xfId="41" applyNumberFormat="1" applyFont="1" applyFill="1" applyBorder="1" applyAlignment="1">
      <alignment horizontal="center"/>
      <protection/>
    </xf>
    <xf numFmtId="0" fontId="10" fillId="0" borderId="0" xfId="41" applyNumberFormat="1" applyFont="1" applyFill="1" applyBorder="1" applyAlignment="1">
      <alignment horizontal="center"/>
      <protection/>
    </xf>
    <xf numFmtId="0" fontId="10" fillId="0" borderId="44" xfId="41" applyNumberFormat="1" applyFont="1" applyFill="1" applyBorder="1" applyProtection="1">
      <alignment/>
      <protection locked="0"/>
    </xf>
    <xf numFmtId="0" fontId="12" fillId="0" borderId="39" xfId="41" applyNumberFormat="1" applyFont="1" applyFill="1" applyBorder="1" applyAlignment="1">
      <alignment horizontal="center"/>
      <protection/>
    </xf>
    <xf numFmtId="1" fontId="10" fillId="0" borderId="40" xfId="41" applyNumberFormat="1" applyFont="1" applyFill="1" applyBorder="1" applyAlignment="1" applyProtection="1">
      <alignment horizontal="center"/>
      <protection/>
    </xf>
    <xf numFmtId="2" fontId="10" fillId="0" borderId="41" xfId="41" applyNumberFormat="1" applyFont="1" applyFill="1" applyBorder="1" applyAlignment="1" applyProtection="1">
      <alignment horizontal="center"/>
      <protection/>
    </xf>
    <xf numFmtId="1" fontId="10" fillId="0" borderId="40" xfId="41" applyNumberFormat="1" applyFont="1" applyFill="1" applyBorder="1" applyAlignment="1">
      <alignment horizontal="center"/>
      <protection/>
    </xf>
    <xf numFmtId="2" fontId="10" fillId="0" borderId="45" xfId="41" applyNumberFormat="1" applyFont="1" applyFill="1" applyBorder="1" applyAlignment="1" applyProtection="1">
      <alignment horizontal="center"/>
      <protection/>
    </xf>
    <xf numFmtId="1" fontId="12" fillId="0" borderId="51" xfId="41" applyNumberFormat="1" applyFont="1" applyFill="1" applyBorder="1" applyAlignment="1">
      <alignment horizontal="center"/>
      <protection/>
    </xf>
    <xf numFmtId="1" fontId="8" fillId="0" borderId="13" xfId="41" applyNumberFormat="1" applyFont="1" applyFill="1" applyBorder="1" applyAlignment="1" applyProtection="1">
      <alignment horizontal="center"/>
      <protection locked="0"/>
    </xf>
    <xf numFmtId="164" fontId="8" fillId="0" borderId="13" xfId="41" applyNumberFormat="1" applyFont="1" applyFill="1" applyBorder="1" applyProtection="1">
      <alignment/>
      <protection/>
    </xf>
    <xf numFmtId="164" fontId="8" fillId="0" borderId="26" xfId="41" applyNumberFormat="1" applyFont="1" applyFill="1" applyBorder="1" applyAlignment="1" applyProtection="1">
      <alignment horizontal="center"/>
      <protection/>
    </xf>
    <xf numFmtId="1" fontId="49" fillId="0" borderId="34" xfId="41" applyNumberFormat="1" applyFont="1" applyFill="1" applyBorder="1" applyAlignment="1">
      <alignment horizontal="center"/>
      <protection/>
    </xf>
    <xf numFmtId="1" fontId="49" fillId="0" borderId="38" xfId="41" applyNumberFormat="1" applyFont="1" applyFill="1" applyBorder="1" applyAlignment="1">
      <alignment horizontal="center"/>
      <protection/>
    </xf>
    <xf numFmtId="0" fontId="9" fillId="0" borderId="29" xfId="41" applyFont="1" applyFill="1" applyBorder="1">
      <alignment/>
      <protection/>
    </xf>
    <xf numFmtId="0" fontId="7" fillId="0" borderId="52" xfId="41" applyNumberFormat="1" applyFont="1" applyFill="1" applyBorder="1" applyAlignment="1" applyProtection="1">
      <alignment horizontal="center" textRotation="90"/>
      <protection locked="0"/>
    </xf>
    <xf numFmtId="0" fontId="7" fillId="0" borderId="52" xfId="41" applyNumberFormat="1" applyFont="1" applyFill="1" applyBorder="1" applyAlignment="1" applyProtection="1">
      <alignment horizontal="center" textRotation="90"/>
      <protection/>
    </xf>
    <xf numFmtId="0" fontId="7" fillId="0" borderId="52" xfId="41" applyNumberFormat="1" applyFont="1" applyFill="1" applyBorder="1" applyAlignment="1" applyProtection="1">
      <alignment textRotation="90"/>
      <protection locked="0"/>
    </xf>
    <xf numFmtId="0" fontId="7" fillId="0" borderId="52" xfId="41" applyFont="1" applyFill="1" applyBorder="1" applyAlignment="1">
      <alignment textRotation="90"/>
      <protection/>
    </xf>
    <xf numFmtId="0" fontId="12" fillId="0" borderId="52" xfId="41" applyNumberFormat="1" applyFont="1" applyFill="1" applyBorder="1" applyAlignment="1" applyProtection="1">
      <alignment horizontal="center" textRotation="90"/>
      <protection locked="0"/>
    </xf>
    <xf numFmtId="0" fontId="8" fillId="0" borderId="52" xfId="41" applyFont="1" applyFill="1" applyBorder="1" applyAlignment="1">
      <alignment textRotation="90"/>
      <protection/>
    </xf>
    <xf numFmtId="0" fontId="7" fillId="0" borderId="53" xfId="41" applyNumberFormat="1" applyFont="1" applyFill="1" applyBorder="1" applyAlignment="1" applyProtection="1">
      <alignment textRotation="90"/>
      <protection locked="0"/>
    </xf>
    <xf numFmtId="0" fontId="8" fillId="0" borderId="54" xfId="41" applyFont="1" applyFill="1" applyBorder="1" applyAlignment="1">
      <alignment textRotation="90"/>
      <protection/>
    </xf>
    <xf numFmtId="0" fontId="7" fillId="0" borderId="29" xfId="41" applyNumberFormat="1" applyFont="1" applyFill="1" applyBorder="1" applyAlignment="1" applyProtection="1">
      <alignment textRotation="90"/>
      <protection/>
    </xf>
    <xf numFmtId="0" fontId="7" fillId="0" borderId="47" xfId="41" applyFont="1" applyFill="1" applyBorder="1" applyAlignment="1">
      <alignment textRotation="90"/>
      <protection/>
    </xf>
    <xf numFmtId="0" fontId="3" fillId="0" borderId="55" xfId="41" applyFont="1" applyFill="1" applyBorder="1" applyProtection="1">
      <alignment/>
      <protection/>
    </xf>
    <xf numFmtId="0" fontId="2" fillId="0" borderId="36" xfId="41" applyFont="1" applyFill="1" applyBorder="1">
      <alignment/>
      <protection/>
    </xf>
    <xf numFmtId="0" fontId="2" fillId="0" borderId="56" xfId="41" applyFont="1" applyFill="1" applyBorder="1" applyProtection="1">
      <alignment/>
      <protection/>
    </xf>
    <xf numFmtId="0" fontId="4" fillId="0" borderId="57" xfId="41" applyFont="1" applyFill="1" applyBorder="1" applyAlignment="1">
      <alignment vertical="center"/>
      <protection/>
    </xf>
    <xf numFmtId="0" fontId="8" fillId="0" borderId="36" xfId="41" applyFont="1" applyFill="1" applyBorder="1">
      <alignment/>
      <protection/>
    </xf>
    <xf numFmtId="0" fontId="8" fillId="0" borderId="36" xfId="41" applyFont="1" applyFill="1" applyBorder="1" applyProtection="1">
      <alignment/>
      <protection/>
    </xf>
    <xf numFmtId="1" fontId="8" fillId="0" borderId="58" xfId="41" applyNumberFormat="1" applyFont="1" applyFill="1" applyBorder="1" applyAlignment="1">
      <alignment horizontal="center"/>
      <protection/>
    </xf>
    <xf numFmtId="0" fontId="8" fillId="0" borderId="59" xfId="41" applyNumberFormat="1" applyFont="1" applyFill="1" applyBorder="1" applyProtection="1">
      <alignment/>
      <protection locked="0"/>
    </xf>
    <xf numFmtId="0" fontId="8" fillId="0" borderId="60" xfId="41" applyNumberFormat="1" applyFont="1" applyFill="1" applyBorder="1" applyAlignment="1" applyProtection="1">
      <alignment horizontal="center"/>
      <protection locked="0"/>
    </xf>
    <xf numFmtId="0" fontId="8" fillId="0" borderId="60" xfId="41" applyNumberFormat="1" applyFont="1" applyFill="1" applyBorder="1" applyAlignment="1" applyProtection="1">
      <alignment horizontal="center"/>
      <protection/>
    </xf>
    <xf numFmtId="0" fontId="8" fillId="0" borderId="60" xfId="41" applyNumberFormat="1" applyFont="1" applyFill="1" applyBorder="1" applyProtection="1">
      <alignment/>
      <protection/>
    </xf>
    <xf numFmtId="0" fontId="8" fillId="0" borderId="60" xfId="41" applyNumberFormat="1" applyFont="1" applyFill="1" applyBorder="1">
      <alignment/>
      <protection/>
    </xf>
    <xf numFmtId="0" fontId="8" fillId="0" borderId="60" xfId="41" applyFont="1" applyFill="1" applyBorder="1">
      <alignment/>
      <protection/>
    </xf>
    <xf numFmtId="0" fontId="8" fillId="0" borderId="61" xfId="41" applyFont="1" applyFill="1" applyBorder="1">
      <alignment/>
      <protection/>
    </xf>
    <xf numFmtId="1" fontId="8" fillId="0" borderId="62" xfId="41" applyNumberFormat="1" applyFont="1" applyFill="1" applyBorder="1" applyAlignment="1" applyProtection="1">
      <alignment horizontal="center"/>
      <protection/>
    </xf>
    <xf numFmtId="2" fontId="8" fillId="0" borderId="62" xfId="41" applyNumberFormat="1" applyFont="1" applyFill="1" applyBorder="1" applyProtection="1">
      <alignment/>
      <protection/>
    </xf>
    <xf numFmtId="2" fontId="8" fillId="0" borderId="62" xfId="41" applyNumberFormat="1" applyFont="1" applyFill="1" applyBorder="1" applyAlignment="1" applyProtection="1">
      <alignment horizontal="center"/>
      <protection/>
    </xf>
    <xf numFmtId="1" fontId="7" fillId="0" borderId="63" xfId="41" applyNumberFormat="1" applyFont="1" applyFill="1" applyBorder="1" applyAlignment="1">
      <alignment horizontal="center"/>
      <protection/>
    </xf>
    <xf numFmtId="0" fontId="8" fillId="0" borderId="64" xfId="41" applyFont="1" applyFill="1" applyBorder="1">
      <alignment/>
      <protection/>
    </xf>
    <xf numFmtId="0" fontId="8" fillId="0" borderId="64" xfId="41" applyNumberFormat="1" applyFont="1" applyFill="1" applyBorder="1" applyProtection="1">
      <alignment/>
      <protection locked="0"/>
    </xf>
    <xf numFmtId="0" fontId="7" fillId="0" borderId="60" xfId="41" applyNumberFormat="1" applyFont="1" applyFill="1" applyBorder="1" applyAlignment="1">
      <alignment horizontal="center"/>
      <protection/>
    </xf>
    <xf numFmtId="1" fontId="8" fillId="0" borderId="59" xfId="41" applyNumberFormat="1" applyFont="1" applyFill="1" applyBorder="1" applyAlignment="1" applyProtection="1">
      <alignment horizontal="center"/>
      <protection/>
    </xf>
    <xf numFmtId="2" fontId="8" fillId="0" borderId="61" xfId="41" applyNumberFormat="1" applyFont="1" applyFill="1" applyBorder="1" applyAlignment="1" applyProtection="1">
      <alignment horizontal="center"/>
      <protection/>
    </xf>
    <xf numFmtId="1" fontId="8" fillId="0" borderId="59" xfId="41" applyNumberFormat="1" applyFont="1" applyFill="1" applyBorder="1" applyAlignment="1">
      <alignment horizontal="center"/>
      <protection/>
    </xf>
    <xf numFmtId="2" fontId="8" fillId="0" borderId="65" xfId="41" applyNumberFormat="1" applyFont="1" applyFill="1" applyBorder="1" applyAlignment="1" applyProtection="1">
      <alignment horizontal="center"/>
      <protection/>
    </xf>
    <xf numFmtId="0" fontId="8" fillId="0" borderId="66" xfId="41" applyNumberFormat="1" applyFont="1" applyFill="1" applyBorder="1" applyProtection="1">
      <alignment/>
      <protection locked="0"/>
    </xf>
    <xf numFmtId="0" fontId="8" fillId="0" borderId="37" xfId="41" applyNumberFormat="1" applyFont="1" applyFill="1" applyBorder="1" applyProtection="1">
      <alignment/>
      <protection locked="0"/>
    </xf>
    <xf numFmtId="0" fontId="8" fillId="0" borderId="65" xfId="41" applyNumberFormat="1" applyFont="1" applyFill="1" applyBorder="1" applyProtection="1">
      <alignment/>
      <protection locked="0"/>
    </xf>
    <xf numFmtId="0" fontId="8" fillId="0" borderId="45" xfId="41" applyNumberFormat="1" applyFont="1" applyFill="1" applyBorder="1" applyProtection="1">
      <alignment/>
      <protection locked="0"/>
    </xf>
    <xf numFmtId="0" fontId="7" fillId="0" borderId="67" xfId="41" applyNumberFormat="1" applyFont="1" applyFill="1" applyBorder="1" applyAlignment="1" applyProtection="1">
      <alignment textRotation="90"/>
      <protection locked="0"/>
    </xf>
    <xf numFmtId="0" fontId="2" fillId="0" borderId="60" xfId="41" applyFont="1" applyFill="1" applyBorder="1">
      <alignment/>
      <protection/>
    </xf>
    <xf numFmtId="2" fontId="8" fillId="0" borderId="68" xfId="41" applyNumberFormat="1" applyFont="1" applyFill="1" applyBorder="1" applyAlignment="1" applyProtection="1">
      <alignment horizontal="center"/>
      <protection/>
    </xf>
    <xf numFmtId="1" fontId="7" fillId="0" borderId="50" xfId="41" applyNumberFormat="1" applyFont="1" applyFill="1" applyBorder="1" applyAlignment="1">
      <alignment horizontal="center"/>
      <protection/>
    </xf>
    <xf numFmtId="1" fontId="2" fillId="0" borderId="69" xfId="41" applyNumberFormat="1" applyFont="1" applyFill="1" applyBorder="1" applyAlignment="1" applyProtection="1">
      <alignment horizontal="center" textRotation="90"/>
      <protection/>
    </xf>
    <xf numFmtId="0" fontId="0" fillId="0" borderId="35" xfId="0" applyBorder="1" applyAlignment="1">
      <alignment horizontal="center"/>
    </xf>
    <xf numFmtId="1" fontId="2" fillId="0" borderId="20" xfId="41" applyNumberFormat="1" applyFont="1" applyFill="1" applyBorder="1" applyAlignment="1">
      <alignment horizontal="center" textRotation="90"/>
      <protection/>
    </xf>
    <xf numFmtId="0" fontId="0" fillId="0" borderId="0" xfId="0" applyBorder="1" applyAlignment="1">
      <alignment textRotation="90"/>
    </xf>
    <xf numFmtId="0" fontId="0" fillId="0" borderId="70" xfId="0" applyBorder="1" applyAlignment="1">
      <alignment textRotation="90"/>
    </xf>
    <xf numFmtId="0" fontId="5" fillId="0" borderId="33" xfId="41" applyNumberFormat="1" applyFont="1" applyFill="1" applyBorder="1" applyAlignment="1" applyProtection="1">
      <alignment horizontal="center" vertical="center"/>
      <protection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5" fillId="0" borderId="31" xfId="41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5" fillId="0" borderId="66" xfId="41" applyNumberFormat="1" applyFont="1" applyFill="1" applyBorder="1" applyAlignment="1" applyProtection="1">
      <alignment horizontal="center" vertical="center"/>
      <protection/>
    </xf>
    <xf numFmtId="0" fontId="6" fillId="0" borderId="77" xfId="0" applyFont="1" applyBorder="1" applyAlignment="1">
      <alignment horizontal="center" vertical="center"/>
    </xf>
    <xf numFmtId="1" fontId="10" fillId="0" borderId="69" xfId="41" applyNumberFormat="1" applyFont="1" applyFill="1" applyBorder="1" applyAlignment="1" applyProtection="1">
      <alignment horizontal="center" textRotation="90"/>
      <protection/>
    </xf>
    <xf numFmtId="0" fontId="10" fillId="0" borderId="35" xfId="0" applyFont="1" applyBorder="1" applyAlignment="1">
      <alignment horizontal="center"/>
    </xf>
    <xf numFmtId="1" fontId="10" fillId="0" borderId="20" xfId="41" applyNumberFormat="1" applyFont="1" applyFill="1" applyBorder="1" applyAlignment="1">
      <alignment horizontal="center" textRotation="90"/>
      <protection/>
    </xf>
    <xf numFmtId="0" fontId="10" fillId="0" borderId="0" xfId="0" applyFont="1" applyBorder="1" applyAlignment="1">
      <alignment textRotation="90"/>
    </xf>
    <xf numFmtId="0" fontId="10" fillId="0" borderId="70" xfId="0" applyFont="1" applyBorder="1" applyAlignment="1">
      <alignment textRotation="90"/>
    </xf>
    <xf numFmtId="0" fontId="13" fillId="0" borderId="31" xfId="41" applyNumberFormat="1" applyFont="1" applyFill="1" applyBorder="1" applyAlignment="1" applyProtection="1">
      <alignment horizontal="center" vertical="center"/>
      <protection/>
    </xf>
    <xf numFmtId="0" fontId="14" fillId="0" borderId="1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3" fillId="0" borderId="78" xfId="41" applyNumberFormat="1" applyFont="1" applyFill="1" applyBorder="1" applyAlignment="1" applyProtection="1">
      <alignment horizontal="center" vertical="center"/>
      <protection/>
    </xf>
    <xf numFmtId="0" fontId="14" fillId="0" borderId="71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xcel Built-in Normal" xfId="41"/>
    <cellStyle name="Gekoppelde cel" xfId="42"/>
    <cellStyle name="Goed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8"/>
  <sheetViews>
    <sheetView tabSelected="1" view="pageLayout" workbookViewId="0" topLeftCell="A1">
      <selection activeCell="B2" sqref="B2:Y4"/>
    </sheetView>
  </sheetViews>
  <sheetFormatPr defaultColWidth="8.8515625" defaultRowHeight="11.25" customHeight="1"/>
  <cols>
    <col min="1" max="1" width="19.00390625" style="1" bestFit="1" customWidth="1"/>
    <col min="2" max="2" width="2.421875" style="2" customWidth="1"/>
    <col min="3" max="3" width="2.421875" style="3" customWidth="1"/>
    <col min="4" max="4" width="2.421875" style="4" customWidth="1"/>
    <col min="5" max="5" width="3.00390625" style="5" bestFit="1" customWidth="1"/>
    <col min="6" max="6" width="2.421875" style="4" customWidth="1"/>
    <col min="7" max="7" width="2.421875" style="2" customWidth="1"/>
    <col min="8" max="8" width="2.421875" style="3" customWidth="1"/>
    <col min="9" max="9" width="2.421875" style="4" customWidth="1"/>
    <col min="10" max="10" width="2.421875" style="5" customWidth="1"/>
    <col min="11" max="11" width="2.421875" style="4" customWidth="1"/>
    <col min="12" max="12" width="2.421875" style="5" customWidth="1"/>
    <col min="13" max="13" width="2.421875" style="6" customWidth="1"/>
    <col min="14" max="16" width="2.421875" style="2" customWidth="1"/>
    <col min="17" max="22" width="2.421875" style="1" customWidth="1"/>
    <col min="23" max="23" width="3.140625" style="1" bestFit="1" customWidth="1"/>
    <col min="24" max="25" width="2.421875" style="1" customWidth="1"/>
    <col min="26" max="26" width="5.7109375" style="7" bestFit="1" customWidth="1"/>
    <col min="27" max="27" width="9.421875" style="8" bestFit="1" customWidth="1"/>
    <col min="28" max="28" width="6.421875" style="8" bestFit="1" customWidth="1"/>
    <col min="29" max="29" width="3.00390625" style="9" bestFit="1" customWidth="1"/>
    <col min="30" max="53" width="2.421875" style="1" customWidth="1"/>
    <col min="54" max="54" width="5.7109375" style="1" bestFit="1" customWidth="1"/>
    <col min="55" max="55" width="7.28125" style="1" customWidth="1"/>
    <col min="56" max="56" width="7.00390625" style="1" bestFit="1" customWidth="1"/>
    <col min="57" max="57" width="3.00390625" style="1" bestFit="1" customWidth="1"/>
    <col min="58" max="58" width="7.28125" style="1" bestFit="1" customWidth="1"/>
    <col min="59" max="16384" width="8.8515625" style="1" customWidth="1"/>
  </cols>
  <sheetData>
    <row r="1" spans="1:59" ht="9.75" customHeight="1">
      <c r="A1" s="247"/>
      <c r="B1" s="33"/>
      <c r="C1" s="34"/>
      <c r="D1" s="34"/>
      <c r="E1" s="35"/>
      <c r="F1" s="34"/>
      <c r="G1" s="36"/>
      <c r="H1" s="34"/>
      <c r="I1" s="34"/>
      <c r="J1" s="35"/>
      <c r="K1" s="34"/>
      <c r="L1" s="37"/>
      <c r="M1" s="38"/>
      <c r="N1" s="35"/>
      <c r="O1" s="35"/>
      <c r="P1" s="35"/>
      <c r="Q1" s="39"/>
      <c r="R1" s="39"/>
      <c r="S1" s="39"/>
      <c r="T1" s="39"/>
      <c r="U1" s="39"/>
      <c r="V1" s="39"/>
      <c r="W1" s="39"/>
      <c r="X1" s="39"/>
      <c r="Y1" s="39"/>
      <c r="Z1" s="40"/>
      <c r="AA1" s="41"/>
      <c r="AB1" s="42"/>
      <c r="AC1" s="280" t="s">
        <v>3</v>
      </c>
      <c r="AD1" s="43"/>
      <c r="AE1" s="44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282" t="s">
        <v>3</v>
      </c>
      <c r="BF1" s="45"/>
      <c r="BG1" s="46"/>
    </row>
    <row r="2" spans="1:59" ht="9.75" customHeight="1">
      <c r="A2" s="248"/>
      <c r="B2" s="294" t="s">
        <v>12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6"/>
      <c r="Z2" s="13" t="s">
        <v>0</v>
      </c>
      <c r="AA2" s="20" t="s">
        <v>15</v>
      </c>
      <c r="AB2" s="14" t="s">
        <v>2</v>
      </c>
      <c r="AC2" s="281"/>
      <c r="AD2" s="285" t="s">
        <v>11</v>
      </c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7"/>
      <c r="BB2" s="51" t="s">
        <v>0</v>
      </c>
      <c r="BC2" s="20" t="s">
        <v>15</v>
      </c>
      <c r="BD2" s="20" t="s">
        <v>2</v>
      </c>
      <c r="BE2" s="283"/>
      <c r="BF2" s="14" t="s">
        <v>8</v>
      </c>
      <c r="BG2" s="47" t="s">
        <v>3</v>
      </c>
    </row>
    <row r="3" spans="1:59" ht="9.75" customHeight="1">
      <c r="A3" s="249"/>
      <c r="B3" s="297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98"/>
      <c r="Z3" s="16" t="s">
        <v>4</v>
      </c>
      <c r="AA3" s="17" t="s">
        <v>1</v>
      </c>
      <c r="AB3" s="17" t="s">
        <v>4</v>
      </c>
      <c r="AC3" s="281"/>
      <c r="AD3" s="288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  <c r="AY3" s="289"/>
      <c r="AZ3" s="289"/>
      <c r="BA3" s="290"/>
      <c r="BB3" s="52" t="s">
        <v>4</v>
      </c>
      <c r="BC3" s="17" t="s">
        <v>1</v>
      </c>
      <c r="BD3" s="17" t="s">
        <v>4</v>
      </c>
      <c r="BE3" s="283"/>
      <c r="BF3" s="17" t="s">
        <v>9</v>
      </c>
      <c r="BG3" s="48"/>
    </row>
    <row r="4" spans="1:59" ht="9.75" customHeight="1">
      <c r="A4" s="249"/>
      <c r="B4" s="299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1"/>
      <c r="Z4" s="16" t="s">
        <v>5</v>
      </c>
      <c r="AA4" s="17" t="s">
        <v>6</v>
      </c>
      <c r="AB4" s="17" t="s">
        <v>6</v>
      </c>
      <c r="AC4" s="281"/>
      <c r="AD4" s="291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  <c r="AS4" s="292"/>
      <c r="AT4" s="292"/>
      <c r="AU4" s="292"/>
      <c r="AV4" s="292"/>
      <c r="AW4" s="292"/>
      <c r="AX4" s="292"/>
      <c r="AY4" s="292"/>
      <c r="AZ4" s="292"/>
      <c r="BA4" s="293"/>
      <c r="BB4" s="52" t="s">
        <v>5</v>
      </c>
      <c r="BC4" s="17" t="s">
        <v>6</v>
      </c>
      <c r="BD4" s="17" t="s">
        <v>6</v>
      </c>
      <c r="BE4" s="284"/>
      <c r="BF4" s="22" t="s">
        <v>10</v>
      </c>
      <c r="BG4" s="49" t="s">
        <v>8</v>
      </c>
    </row>
    <row r="5" spans="1:59" s="61" customFormat="1" ht="21.75">
      <c r="A5" s="250" t="s">
        <v>13</v>
      </c>
      <c r="B5" s="123">
        <v>1</v>
      </c>
      <c r="C5" s="126">
        <v>2</v>
      </c>
      <c r="D5" s="245">
        <v>3</v>
      </c>
      <c r="E5" s="126">
        <v>4</v>
      </c>
      <c r="F5" s="126">
        <v>5</v>
      </c>
      <c r="G5" s="245" t="s">
        <v>27</v>
      </c>
      <c r="H5" s="126" t="s">
        <v>28</v>
      </c>
      <c r="I5" s="245" t="s">
        <v>29</v>
      </c>
      <c r="J5" s="126" t="s">
        <v>30</v>
      </c>
      <c r="K5" s="126">
        <v>7</v>
      </c>
      <c r="L5" s="126">
        <v>8</v>
      </c>
      <c r="M5" s="126">
        <v>9</v>
      </c>
      <c r="N5" s="126" t="s">
        <v>31</v>
      </c>
      <c r="O5" s="126" t="s">
        <v>32</v>
      </c>
      <c r="P5" s="245" t="s">
        <v>33</v>
      </c>
      <c r="Q5" s="126" t="s">
        <v>34</v>
      </c>
      <c r="R5" s="126" t="s">
        <v>35</v>
      </c>
      <c r="S5" s="127">
        <v>11</v>
      </c>
      <c r="T5" s="127">
        <v>12</v>
      </c>
      <c r="U5" s="127" t="s">
        <v>26</v>
      </c>
      <c r="V5" s="127" t="s">
        <v>26</v>
      </c>
      <c r="W5" s="127" t="s">
        <v>26</v>
      </c>
      <c r="X5" s="127" t="s">
        <v>26</v>
      </c>
      <c r="Y5" s="246" t="s">
        <v>26</v>
      </c>
      <c r="Z5" s="54"/>
      <c r="AA5" s="55"/>
      <c r="AB5" s="56"/>
      <c r="AC5" s="57"/>
      <c r="AD5" s="123">
        <v>1</v>
      </c>
      <c r="AE5" s="126">
        <v>2</v>
      </c>
      <c r="AF5" s="245">
        <v>3</v>
      </c>
      <c r="AG5" s="126">
        <v>4</v>
      </c>
      <c r="AH5" s="126">
        <v>5</v>
      </c>
      <c r="AI5" s="245" t="s">
        <v>27</v>
      </c>
      <c r="AJ5" s="126" t="s">
        <v>28</v>
      </c>
      <c r="AK5" s="245" t="s">
        <v>29</v>
      </c>
      <c r="AL5" s="126" t="s">
        <v>30</v>
      </c>
      <c r="AM5" s="126">
        <v>7</v>
      </c>
      <c r="AN5" s="126">
        <v>8</v>
      </c>
      <c r="AO5" s="126">
        <v>9</v>
      </c>
      <c r="AP5" s="126" t="s">
        <v>31</v>
      </c>
      <c r="AQ5" s="126" t="s">
        <v>32</v>
      </c>
      <c r="AR5" s="245" t="s">
        <v>33</v>
      </c>
      <c r="AS5" s="126" t="s">
        <v>34</v>
      </c>
      <c r="AT5" s="126" t="s">
        <v>35</v>
      </c>
      <c r="AU5" s="127">
        <v>11</v>
      </c>
      <c r="AV5" s="127">
        <v>12</v>
      </c>
      <c r="AW5" s="127" t="s">
        <v>26</v>
      </c>
      <c r="AX5" s="127" t="s">
        <v>26</v>
      </c>
      <c r="AY5" s="127" t="s">
        <v>26</v>
      </c>
      <c r="AZ5" s="127" t="s">
        <v>26</v>
      </c>
      <c r="BA5" s="246" t="s">
        <v>26</v>
      </c>
      <c r="BB5" s="58"/>
      <c r="BC5" s="55"/>
      <c r="BD5" s="55"/>
      <c r="BE5" s="59"/>
      <c r="BF5" s="55"/>
      <c r="BG5" s="60"/>
    </row>
    <row r="6" spans="1:59" ht="15" customHeight="1">
      <c r="A6" s="251" t="s">
        <v>88</v>
      </c>
      <c r="B6" s="272"/>
      <c r="C6" s="69"/>
      <c r="D6" s="70"/>
      <c r="E6" s="71"/>
      <c r="F6" s="70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  <c r="R6" s="73"/>
      <c r="S6" s="73"/>
      <c r="T6" s="73"/>
      <c r="U6" s="73"/>
      <c r="V6" s="73"/>
      <c r="W6" s="73"/>
      <c r="X6" s="73"/>
      <c r="Y6" s="74"/>
      <c r="Z6" s="75">
        <f aca="true" t="shared" si="0" ref="Z6:Z18">SUM(B6:Y6)</f>
        <v>0</v>
      </c>
      <c r="AA6" s="76">
        <v>81.12</v>
      </c>
      <c r="AB6" s="77">
        <f aca="true" t="shared" si="1" ref="AB6:AB20">IF(AA6="","",SUM(Z6,AA6))</f>
        <v>81.12</v>
      </c>
      <c r="AC6" s="78">
        <f>IF(AA6="","",RANK(AB6,$AB$6:$AB16,1))</f>
        <v>1</v>
      </c>
      <c r="AD6" s="79"/>
      <c r="AE6" s="69"/>
      <c r="AF6" s="70"/>
      <c r="AG6" s="71"/>
      <c r="AH6" s="70"/>
      <c r="AI6" s="70"/>
      <c r="AJ6" s="80"/>
      <c r="AK6" s="70"/>
      <c r="AL6" s="71"/>
      <c r="AM6" s="70"/>
      <c r="AN6" s="70"/>
      <c r="AO6" s="80"/>
      <c r="AP6" s="72"/>
      <c r="AQ6" s="72"/>
      <c r="AR6" s="72"/>
      <c r="AS6" s="73"/>
      <c r="AT6" s="73"/>
      <c r="AU6" s="73"/>
      <c r="AV6" s="73"/>
      <c r="AW6" s="73"/>
      <c r="AX6" s="73"/>
      <c r="AY6" s="73"/>
      <c r="AZ6" s="73"/>
      <c r="BA6" s="73"/>
      <c r="BB6" s="81">
        <f aca="true" t="shared" si="2" ref="BB6:BB20">SUM(AD6:BA6)</f>
        <v>0</v>
      </c>
      <c r="BC6" s="77">
        <v>80.48</v>
      </c>
      <c r="BD6" s="82">
        <f aca="true" t="shared" si="3" ref="BD6:BD20">IF(BC6="","",SUM(BB6,BC6))</f>
        <v>80.48</v>
      </c>
      <c r="BE6" s="83">
        <f>IF(BC6="","",RANK(BD6,$BD$6:$BD16,1))</f>
        <v>2</v>
      </c>
      <c r="BF6" s="84">
        <f aca="true" t="shared" si="4" ref="BF6:BF20">IF(BD6="","",SUM(AB6,BD6))</f>
        <v>161.60000000000002</v>
      </c>
      <c r="BG6" s="85">
        <f>IF(BF6="","",RANK(BF6,$BF$6:$BF16,1))</f>
        <v>1</v>
      </c>
    </row>
    <row r="7" spans="1:59" ht="15" customHeight="1">
      <c r="A7" s="251" t="s">
        <v>72</v>
      </c>
      <c r="B7" s="273"/>
      <c r="C7" s="87"/>
      <c r="D7" s="88"/>
      <c r="E7" s="89"/>
      <c r="F7" s="88"/>
      <c r="G7" s="90"/>
      <c r="H7" s="90"/>
      <c r="I7" s="90"/>
      <c r="J7" s="90"/>
      <c r="K7" s="90"/>
      <c r="L7" s="90"/>
      <c r="M7" s="90"/>
      <c r="N7" s="90"/>
      <c r="O7" s="90"/>
      <c r="P7" s="90"/>
      <c r="Q7" s="66"/>
      <c r="R7" s="66"/>
      <c r="S7" s="66"/>
      <c r="T7" s="66"/>
      <c r="U7" s="66"/>
      <c r="V7" s="66"/>
      <c r="W7" s="66"/>
      <c r="X7" s="66"/>
      <c r="Y7" s="91"/>
      <c r="Z7" s="92">
        <f t="shared" si="0"/>
        <v>0</v>
      </c>
      <c r="AA7" s="93">
        <v>84.15</v>
      </c>
      <c r="AB7" s="94">
        <f t="shared" si="1"/>
        <v>84.15</v>
      </c>
      <c r="AC7" s="95">
        <f>IF(AA7="","",RANK(AB7,$AB$6:$AB12,1))</f>
        <v>2</v>
      </c>
      <c r="AD7" s="96"/>
      <c r="AE7" s="87"/>
      <c r="AF7" s="88"/>
      <c r="AG7" s="89"/>
      <c r="AH7" s="88"/>
      <c r="AI7" s="88"/>
      <c r="AJ7" s="97"/>
      <c r="AK7" s="88"/>
      <c r="AL7" s="89"/>
      <c r="AM7" s="88"/>
      <c r="AN7" s="88"/>
      <c r="AO7" s="97"/>
      <c r="AP7" s="90"/>
      <c r="AQ7" s="90"/>
      <c r="AR7" s="90"/>
      <c r="AS7" s="66"/>
      <c r="AT7" s="66"/>
      <c r="AU7" s="66"/>
      <c r="AV7" s="66"/>
      <c r="AW7" s="66"/>
      <c r="AX7" s="66"/>
      <c r="AY7" s="66"/>
      <c r="AZ7" s="66"/>
      <c r="BA7" s="66"/>
      <c r="BB7" s="98">
        <f t="shared" si="2"/>
        <v>0</v>
      </c>
      <c r="BC7" s="94">
        <v>81.53</v>
      </c>
      <c r="BD7" s="99">
        <f t="shared" si="3"/>
        <v>81.53</v>
      </c>
      <c r="BE7" s="100">
        <f>IF(BC7="","",RANK(BD7,$BD$6:$BD12,1))</f>
        <v>3</v>
      </c>
      <c r="BF7" s="101">
        <f t="shared" si="4"/>
        <v>165.68</v>
      </c>
      <c r="BG7" s="102">
        <f>IF(BF7="","",RANK(BF7,$BF$6:$BF12,1))</f>
        <v>2</v>
      </c>
    </row>
    <row r="8" spans="1:59" ht="15" customHeight="1">
      <c r="A8" s="251" t="s">
        <v>83</v>
      </c>
      <c r="B8" s="273"/>
      <c r="C8" s="87"/>
      <c r="D8" s="88"/>
      <c r="E8" s="89"/>
      <c r="F8" s="88"/>
      <c r="G8" s="90">
        <v>5</v>
      </c>
      <c r="H8" s="90"/>
      <c r="I8" s="90"/>
      <c r="J8" s="90"/>
      <c r="K8" s="90"/>
      <c r="L8" s="90"/>
      <c r="M8" s="90"/>
      <c r="N8" s="90"/>
      <c r="O8" s="90"/>
      <c r="P8" s="90"/>
      <c r="Q8" s="66"/>
      <c r="R8" s="66"/>
      <c r="S8" s="66"/>
      <c r="T8" s="66"/>
      <c r="U8" s="66"/>
      <c r="V8" s="66"/>
      <c r="W8" s="66"/>
      <c r="X8" s="66"/>
      <c r="Y8" s="91"/>
      <c r="Z8" s="92">
        <f t="shared" si="0"/>
        <v>5</v>
      </c>
      <c r="AA8" s="93">
        <v>81.5</v>
      </c>
      <c r="AB8" s="94">
        <f t="shared" si="1"/>
        <v>86.5</v>
      </c>
      <c r="AC8" s="95">
        <f>IF(AA8="","",RANK(AB8,$AB$6:$AB13,1))</f>
        <v>3</v>
      </c>
      <c r="AD8" s="96"/>
      <c r="AE8" s="87"/>
      <c r="AF8" s="88"/>
      <c r="AG8" s="89"/>
      <c r="AH8" s="88"/>
      <c r="AI8" s="88"/>
      <c r="AJ8" s="97"/>
      <c r="AK8" s="88"/>
      <c r="AL8" s="89"/>
      <c r="AM8" s="88"/>
      <c r="AN8" s="88"/>
      <c r="AO8" s="97"/>
      <c r="AP8" s="90"/>
      <c r="AQ8" s="90"/>
      <c r="AR8" s="90"/>
      <c r="AS8" s="66"/>
      <c r="AT8" s="66"/>
      <c r="AU8" s="66"/>
      <c r="AV8" s="66"/>
      <c r="AW8" s="66"/>
      <c r="AX8" s="66"/>
      <c r="AY8" s="66"/>
      <c r="AZ8" s="66"/>
      <c r="BA8" s="66"/>
      <c r="BB8" s="98">
        <f t="shared" si="2"/>
        <v>0</v>
      </c>
      <c r="BC8" s="94">
        <v>79.76</v>
      </c>
      <c r="BD8" s="99">
        <f t="shared" si="3"/>
        <v>79.76</v>
      </c>
      <c r="BE8" s="100">
        <f>IF(BC8="","",RANK(BD8,$BD$6:$BD13,1))</f>
        <v>1</v>
      </c>
      <c r="BF8" s="101">
        <f t="shared" si="4"/>
        <v>166.26</v>
      </c>
      <c r="BG8" s="102">
        <f>IF(BF8="","",RANK(BF8,$BF$6:$BF13,1))</f>
        <v>3</v>
      </c>
    </row>
    <row r="9" spans="1:59" ht="15" customHeight="1">
      <c r="A9" s="251" t="s">
        <v>86</v>
      </c>
      <c r="B9" s="273"/>
      <c r="C9" s="87"/>
      <c r="D9" s="88"/>
      <c r="E9" s="89"/>
      <c r="F9" s="88"/>
      <c r="G9" s="90"/>
      <c r="H9" s="90"/>
      <c r="I9" s="90"/>
      <c r="J9" s="90"/>
      <c r="K9" s="90"/>
      <c r="L9" s="90"/>
      <c r="M9" s="90"/>
      <c r="N9" s="90"/>
      <c r="O9" s="90"/>
      <c r="P9" s="90"/>
      <c r="Q9" s="66"/>
      <c r="R9" s="66"/>
      <c r="S9" s="66"/>
      <c r="T9" s="66"/>
      <c r="U9" s="66"/>
      <c r="V9" s="66"/>
      <c r="W9" s="66"/>
      <c r="X9" s="66"/>
      <c r="Y9" s="91"/>
      <c r="Z9" s="92">
        <f t="shared" si="0"/>
        <v>0</v>
      </c>
      <c r="AA9" s="93">
        <v>87.35</v>
      </c>
      <c r="AB9" s="94">
        <f t="shared" si="1"/>
        <v>87.35</v>
      </c>
      <c r="AC9" s="95">
        <f>IF(AA9="","",RANK(AB9,$AB$6:$AB16,1))</f>
        <v>4</v>
      </c>
      <c r="AD9" s="96"/>
      <c r="AE9" s="87"/>
      <c r="AF9" s="88"/>
      <c r="AG9" s="89"/>
      <c r="AH9" s="88"/>
      <c r="AI9" s="88"/>
      <c r="AJ9" s="97"/>
      <c r="AK9" s="88"/>
      <c r="AL9" s="89"/>
      <c r="AM9" s="88"/>
      <c r="AN9" s="88"/>
      <c r="AO9" s="97"/>
      <c r="AP9" s="90"/>
      <c r="AQ9" s="90"/>
      <c r="AR9" s="90"/>
      <c r="AS9" s="66"/>
      <c r="AT9" s="66"/>
      <c r="AU9" s="66"/>
      <c r="AV9" s="66"/>
      <c r="AW9" s="66"/>
      <c r="AX9" s="66"/>
      <c r="AY9" s="66"/>
      <c r="AZ9" s="66"/>
      <c r="BA9" s="66"/>
      <c r="BB9" s="98">
        <f t="shared" si="2"/>
        <v>0</v>
      </c>
      <c r="BC9" s="94">
        <v>82.41</v>
      </c>
      <c r="BD9" s="99">
        <f t="shared" si="3"/>
        <v>82.41</v>
      </c>
      <c r="BE9" s="100">
        <f>IF(BC9="","",RANK(BD9,$BD$6:$BD16,1))</f>
        <v>4</v>
      </c>
      <c r="BF9" s="101">
        <f t="shared" si="4"/>
        <v>169.76</v>
      </c>
      <c r="BG9" s="102">
        <f>IF(BF9="","",RANK(BF9,$BF$6:$BF16,1))</f>
        <v>4</v>
      </c>
    </row>
    <row r="10" spans="1:59" ht="15" customHeight="1">
      <c r="A10" s="251" t="s">
        <v>52</v>
      </c>
      <c r="B10" s="273"/>
      <c r="C10" s="87"/>
      <c r="D10" s="88"/>
      <c r="E10" s="89"/>
      <c r="F10" s="88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66"/>
      <c r="R10" s="66"/>
      <c r="S10" s="66"/>
      <c r="T10" s="66"/>
      <c r="U10" s="66"/>
      <c r="V10" s="66"/>
      <c r="W10" s="66"/>
      <c r="X10" s="66"/>
      <c r="Y10" s="91"/>
      <c r="Z10" s="92">
        <f t="shared" si="0"/>
        <v>0</v>
      </c>
      <c r="AA10" s="93">
        <v>88.55</v>
      </c>
      <c r="AB10" s="94">
        <f t="shared" si="1"/>
        <v>88.55</v>
      </c>
      <c r="AC10" s="95">
        <f>IF(AA10="","",RANK(AB10,$AB$6:$AB19,1))</f>
        <v>5</v>
      </c>
      <c r="AD10" s="96"/>
      <c r="AE10" s="87"/>
      <c r="AF10" s="88"/>
      <c r="AG10" s="89"/>
      <c r="AH10" s="88"/>
      <c r="AI10" s="88"/>
      <c r="AJ10" s="97"/>
      <c r="AK10" s="88"/>
      <c r="AL10" s="89"/>
      <c r="AM10" s="88"/>
      <c r="AN10" s="88"/>
      <c r="AO10" s="97"/>
      <c r="AP10" s="90"/>
      <c r="AQ10" s="90"/>
      <c r="AR10" s="90"/>
      <c r="AS10" s="66"/>
      <c r="AT10" s="66"/>
      <c r="AU10" s="66"/>
      <c r="AV10" s="66"/>
      <c r="AW10" s="66"/>
      <c r="AX10" s="66"/>
      <c r="AY10" s="66"/>
      <c r="AZ10" s="66"/>
      <c r="BA10" s="66"/>
      <c r="BB10" s="98">
        <f t="shared" si="2"/>
        <v>0</v>
      </c>
      <c r="BC10" s="94">
        <v>88.01</v>
      </c>
      <c r="BD10" s="99">
        <f t="shared" si="3"/>
        <v>88.01</v>
      </c>
      <c r="BE10" s="100">
        <f>IF(BC10="","",RANK(BD10,$BD$6:$BD19,1))</f>
        <v>7</v>
      </c>
      <c r="BF10" s="101">
        <f t="shared" si="4"/>
        <v>176.56</v>
      </c>
      <c r="BG10" s="102">
        <f>IF(BF10="","",RANK(BF10,$BF$6:$BF19,1))</f>
        <v>5</v>
      </c>
    </row>
    <row r="11" spans="1:59" ht="15" customHeight="1">
      <c r="A11" s="251" t="s">
        <v>49</v>
      </c>
      <c r="B11" s="273"/>
      <c r="C11" s="87"/>
      <c r="D11" s="88"/>
      <c r="E11" s="89"/>
      <c r="F11" s="88"/>
      <c r="G11" s="90"/>
      <c r="H11" s="90"/>
      <c r="I11" s="90"/>
      <c r="J11" s="90"/>
      <c r="K11" s="90"/>
      <c r="L11" s="90"/>
      <c r="M11" s="90">
        <v>5</v>
      </c>
      <c r="N11" s="90"/>
      <c r="O11" s="90"/>
      <c r="P11" s="90"/>
      <c r="Q11" s="66"/>
      <c r="R11" s="66"/>
      <c r="S11" s="66"/>
      <c r="T11" s="66"/>
      <c r="U11" s="66"/>
      <c r="V11" s="66"/>
      <c r="W11" s="66"/>
      <c r="X11" s="66"/>
      <c r="Y11" s="91"/>
      <c r="Z11" s="92">
        <f t="shared" si="0"/>
        <v>5</v>
      </c>
      <c r="AA11" s="93">
        <v>86.57</v>
      </c>
      <c r="AB11" s="94">
        <f t="shared" si="1"/>
        <v>91.57</v>
      </c>
      <c r="AC11" s="95">
        <f>IF(AA11="","",RANK(AB11,$AB$6:$AB21,1))</f>
        <v>6</v>
      </c>
      <c r="AD11" s="96"/>
      <c r="AE11" s="87"/>
      <c r="AF11" s="88"/>
      <c r="AG11" s="89"/>
      <c r="AH11" s="88"/>
      <c r="AI11" s="88"/>
      <c r="AJ11" s="97"/>
      <c r="AK11" s="88"/>
      <c r="AL11" s="89"/>
      <c r="AM11" s="88"/>
      <c r="AN11" s="88"/>
      <c r="AO11" s="97"/>
      <c r="AP11" s="90"/>
      <c r="AQ11" s="90"/>
      <c r="AR11" s="90"/>
      <c r="AS11" s="66"/>
      <c r="AT11" s="66">
        <v>5</v>
      </c>
      <c r="AU11" s="66"/>
      <c r="AV11" s="66"/>
      <c r="AW11" s="66"/>
      <c r="AX11" s="66"/>
      <c r="AY11" s="66"/>
      <c r="AZ11" s="66"/>
      <c r="BA11" s="66"/>
      <c r="BB11" s="98">
        <f t="shared" si="2"/>
        <v>5</v>
      </c>
      <c r="BC11" s="94">
        <v>82</v>
      </c>
      <c r="BD11" s="99">
        <f t="shared" si="3"/>
        <v>87</v>
      </c>
      <c r="BE11" s="100">
        <f>IF(BC11="","",RANK(BD11,$BD$6:$BD21,1))</f>
        <v>5</v>
      </c>
      <c r="BF11" s="101">
        <f t="shared" si="4"/>
        <v>178.57</v>
      </c>
      <c r="BG11" s="102">
        <f>IF(BF11="","",RANK(BF11,$BF$6:$BF21,1))</f>
        <v>6</v>
      </c>
    </row>
    <row r="12" spans="1:59" ht="15" customHeight="1">
      <c r="A12" s="251" t="s">
        <v>77</v>
      </c>
      <c r="B12" s="273"/>
      <c r="C12" s="87"/>
      <c r="D12" s="88"/>
      <c r="E12" s="89"/>
      <c r="F12" s="88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66"/>
      <c r="R12" s="66"/>
      <c r="S12" s="66"/>
      <c r="T12" s="66"/>
      <c r="U12" s="66"/>
      <c r="V12" s="66"/>
      <c r="W12" s="66"/>
      <c r="X12" s="66"/>
      <c r="Y12" s="91"/>
      <c r="Z12" s="92">
        <f t="shared" si="0"/>
        <v>0</v>
      </c>
      <c r="AA12" s="93">
        <v>93.47</v>
      </c>
      <c r="AB12" s="94">
        <f t="shared" si="1"/>
        <v>93.47</v>
      </c>
      <c r="AC12" s="95">
        <f>IF(AA12="","",RANK(AB12,$AB$6:$AB15,1))</f>
        <v>7</v>
      </c>
      <c r="AD12" s="96"/>
      <c r="AE12" s="87"/>
      <c r="AF12" s="88"/>
      <c r="AG12" s="89"/>
      <c r="AH12" s="88"/>
      <c r="AI12" s="88"/>
      <c r="AJ12" s="97"/>
      <c r="AK12" s="88"/>
      <c r="AL12" s="89"/>
      <c r="AM12" s="88"/>
      <c r="AN12" s="88"/>
      <c r="AO12" s="103"/>
      <c r="AP12" s="90"/>
      <c r="AQ12" s="90"/>
      <c r="AR12" s="90"/>
      <c r="AS12" s="66"/>
      <c r="AT12" s="66"/>
      <c r="AU12" s="66"/>
      <c r="AV12" s="66"/>
      <c r="AW12" s="66"/>
      <c r="AX12" s="66"/>
      <c r="AY12" s="66"/>
      <c r="AZ12" s="66"/>
      <c r="BA12" s="66"/>
      <c r="BB12" s="98">
        <f t="shared" si="2"/>
        <v>0</v>
      </c>
      <c r="BC12" s="94">
        <v>88</v>
      </c>
      <c r="BD12" s="99">
        <f t="shared" si="3"/>
        <v>88</v>
      </c>
      <c r="BE12" s="100">
        <f>IF(BC12="","",RANK(BD12,$BD$6:$BD15,1))</f>
        <v>6</v>
      </c>
      <c r="BF12" s="101">
        <f t="shared" si="4"/>
        <v>181.47</v>
      </c>
      <c r="BG12" s="102">
        <f>IF(BF12="","",RANK(BF12,$BF$6:$BF15,1))</f>
        <v>7</v>
      </c>
    </row>
    <row r="13" spans="1:59" ht="15" customHeight="1">
      <c r="A13" s="251" t="s">
        <v>75</v>
      </c>
      <c r="B13" s="273"/>
      <c r="C13" s="87"/>
      <c r="D13" s="88"/>
      <c r="E13" s="89"/>
      <c r="F13" s="88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66"/>
      <c r="R13" s="66"/>
      <c r="S13" s="66"/>
      <c r="T13" s="66"/>
      <c r="U13" s="66"/>
      <c r="V13" s="66"/>
      <c r="W13" s="66"/>
      <c r="X13" s="66"/>
      <c r="Y13" s="91"/>
      <c r="Z13" s="92">
        <f t="shared" si="0"/>
        <v>0</v>
      </c>
      <c r="AA13" s="93">
        <v>98.14</v>
      </c>
      <c r="AB13" s="94">
        <f t="shared" si="1"/>
        <v>98.14</v>
      </c>
      <c r="AC13" s="95">
        <f>IF(AA13="","",RANK(AB13,$AB$6:$AB17,1))</f>
        <v>8</v>
      </c>
      <c r="AD13" s="96"/>
      <c r="AE13" s="87"/>
      <c r="AF13" s="88"/>
      <c r="AG13" s="89"/>
      <c r="AH13" s="88"/>
      <c r="AI13" s="88"/>
      <c r="AJ13" s="97"/>
      <c r="AK13" s="88"/>
      <c r="AL13" s="89"/>
      <c r="AM13" s="88"/>
      <c r="AN13" s="88"/>
      <c r="AO13" s="97"/>
      <c r="AP13" s="90"/>
      <c r="AQ13" s="90"/>
      <c r="AR13" s="90"/>
      <c r="AS13" s="66"/>
      <c r="AT13" s="66"/>
      <c r="AU13" s="66"/>
      <c r="AV13" s="66"/>
      <c r="AW13" s="66"/>
      <c r="AX13" s="66"/>
      <c r="AY13" s="66"/>
      <c r="AZ13" s="66"/>
      <c r="BA13" s="66"/>
      <c r="BB13" s="98">
        <f t="shared" si="2"/>
        <v>0</v>
      </c>
      <c r="BC13" s="94">
        <v>97</v>
      </c>
      <c r="BD13" s="99">
        <f t="shared" si="3"/>
        <v>97</v>
      </c>
      <c r="BE13" s="100">
        <f>IF(BC13="","",RANK(BD13,$BD$6:$BD17,1))</f>
        <v>9</v>
      </c>
      <c r="BF13" s="101">
        <f t="shared" si="4"/>
        <v>195.14</v>
      </c>
      <c r="BG13" s="102">
        <f>IF(BF13="","",RANK(BF13,$BF$6:$BF17,1))</f>
        <v>8</v>
      </c>
    </row>
    <row r="14" spans="1:59" ht="15" customHeight="1">
      <c r="A14" s="265" t="s">
        <v>64</v>
      </c>
      <c r="B14" s="274"/>
      <c r="C14" s="255"/>
      <c r="D14" s="256"/>
      <c r="E14" s="257"/>
      <c r="F14" s="256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9"/>
      <c r="R14" s="259"/>
      <c r="S14" s="259"/>
      <c r="T14" s="259"/>
      <c r="U14" s="259"/>
      <c r="V14" s="259"/>
      <c r="W14" s="259"/>
      <c r="X14" s="259"/>
      <c r="Y14" s="260"/>
      <c r="Z14" s="261">
        <f t="shared" si="0"/>
        <v>0</v>
      </c>
      <c r="AA14" s="262">
        <v>98.46</v>
      </c>
      <c r="AB14" s="263">
        <f t="shared" si="1"/>
        <v>98.46</v>
      </c>
      <c r="AC14" s="134">
        <f>IF(AA14="","",RANK(AB14,$AB$6:$AB25,1))</f>
        <v>9</v>
      </c>
      <c r="AD14" s="266"/>
      <c r="AE14" s="255"/>
      <c r="AF14" s="256"/>
      <c r="AG14" s="257"/>
      <c r="AH14" s="256"/>
      <c r="AI14" s="256"/>
      <c r="AJ14" s="267"/>
      <c r="AK14" s="256"/>
      <c r="AL14" s="257"/>
      <c r="AM14" s="256"/>
      <c r="AN14" s="256"/>
      <c r="AO14" s="267"/>
      <c r="AP14" s="258"/>
      <c r="AQ14" s="258"/>
      <c r="AR14" s="258"/>
      <c r="AS14" s="259"/>
      <c r="AT14" s="259"/>
      <c r="AU14" s="259"/>
      <c r="AV14" s="259"/>
      <c r="AW14" s="259"/>
      <c r="AX14" s="259"/>
      <c r="AY14" s="259"/>
      <c r="AZ14" s="259"/>
      <c r="BA14" s="259"/>
      <c r="BB14" s="268">
        <f t="shared" si="2"/>
        <v>0</v>
      </c>
      <c r="BC14" s="263">
        <v>98.17</v>
      </c>
      <c r="BD14" s="269">
        <f t="shared" si="3"/>
        <v>98.17</v>
      </c>
      <c r="BE14" s="270">
        <f>IF(BC14="","",RANK(BD14,$BD$6:$BD20,1))</f>
        <v>10</v>
      </c>
      <c r="BF14" s="271">
        <f t="shared" si="4"/>
        <v>196.63</v>
      </c>
      <c r="BG14" s="264">
        <f>IF(BF14="","",RANK(BF14,$BF$6:$BF25,1))</f>
        <v>9</v>
      </c>
    </row>
    <row r="15" spans="1:59" ht="15" customHeight="1">
      <c r="A15" s="252" t="s">
        <v>59</v>
      </c>
      <c r="B15" s="273"/>
      <c r="C15" s="87"/>
      <c r="D15" s="88"/>
      <c r="E15" s="89"/>
      <c r="F15" s="88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66"/>
      <c r="R15" s="66"/>
      <c r="S15" s="66"/>
      <c r="T15" s="66"/>
      <c r="U15" s="66"/>
      <c r="V15" s="66"/>
      <c r="W15" s="66"/>
      <c r="X15" s="66"/>
      <c r="Y15" s="91"/>
      <c r="Z15" s="92">
        <f t="shared" si="0"/>
        <v>0</v>
      </c>
      <c r="AA15" s="93">
        <v>99.73</v>
      </c>
      <c r="AB15" s="94">
        <f t="shared" si="1"/>
        <v>99.73</v>
      </c>
      <c r="AC15" s="95">
        <f>IF(AA15="","",RANK(AB15,$AB$6:$AB20,1))</f>
        <v>10</v>
      </c>
      <c r="AD15" s="96"/>
      <c r="AE15" s="87"/>
      <c r="AF15" s="88"/>
      <c r="AG15" s="89"/>
      <c r="AH15" s="88"/>
      <c r="AI15" s="88"/>
      <c r="AJ15" s="97"/>
      <c r="AK15" s="88"/>
      <c r="AL15" s="89"/>
      <c r="AM15" s="88"/>
      <c r="AN15" s="88"/>
      <c r="AO15" s="97"/>
      <c r="AP15" s="90"/>
      <c r="AQ15" s="90"/>
      <c r="AR15" s="90"/>
      <c r="AS15" s="66"/>
      <c r="AT15" s="66"/>
      <c r="AU15" s="66"/>
      <c r="AV15" s="66"/>
      <c r="AW15" s="66"/>
      <c r="AX15" s="66"/>
      <c r="AY15" s="66"/>
      <c r="AZ15" s="66"/>
      <c r="BA15" s="66"/>
      <c r="BB15" s="98">
        <f t="shared" si="2"/>
        <v>0</v>
      </c>
      <c r="BC15" s="94">
        <v>100.71</v>
      </c>
      <c r="BD15" s="99">
        <f t="shared" si="3"/>
        <v>100.71</v>
      </c>
      <c r="BE15" s="100">
        <f>IF(BC15="","",RANK(BD15,$BD$6:$BD20,1))</f>
        <v>11</v>
      </c>
      <c r="BF15" s="101">
        <f t="shared" si="4"/>
        <v>200.44</v>
      </c>
      <c r="BG15" s="102">
        <f>IF(BF15="","",RANK(BF15,$BF$6:$BF20,1))</f>
        <v>10</v>
      </c>
    </row>
    <row r="16" spans="1:59" ht="15" customHeight="1">
      <c r="A16" s="251" t="s">
        <v>54</v>
      </c>
      <c r="B16" s="273"/>
      <c r="C16" s="87"/>
      <c r="D16" s="88"/>
      <c r="E16" s="89"/>
      <c r="F16" s="88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66"/>
      <c r="R16" s="66"/>
      <c r="S16" s="66"/>
      <c r="T16" s="66"/>
      <c r="U16" s="66"/>
      <c r="V16" s="66"/>
      <c r="W16" s="66"/>
      <c r="X16" s="66"/>
      <c r="Y16" s="91"/>
      <c r="Z16" s="92">
        <f t="shared" si="0"/>
        <v>0</v>
      </c>
      <c r="AA16" s="93">
        <v>106.26</v>
      </c>
      <c r="AB16" s="94">
        <f t="shared" si="1"/>
        <v>106.26</v>
      </c>
      <c r="AC16" s="95">
        <f>IF(AA16="","",RANK(AB16,$AB$6:$AB24,1))</f>
        <v>11</v>
      </c>
      <c r="AD16" s="96"/>
      <c r="AE16" s="87"/>
      <c r="AF16" s="88"/>
      <c r="AG16" s="89"/>
      <c r="AH16" s="88"/>
      <c r="AI16" s="88"/>
      <c r="AJ16" s="97"/>
      <c r="AK16" s="88"/>
      <c r="AL16" s="89"/>
      <c r="AM16" s="88"/>
      <c r="AN16" s="88"/>
      <c r="AO16" s="97"/>
      <c r="AP16" s="90"/>
      <c r="AQ16" s="90"/>
      <c r="AR16" s="90"/>
      <c r="AS16" s="66"/>
      <c r="AT16" s="66"/>
      <c r="AU16" s="66"/>
      <c r="AV16" s="66"/>
      <c r="AW16" s="66"/>
      <c r="AX16" s="66"/>
      <c r="AY16" s="66"/>
      <c r="AZ16" s="66"/>
      <c r="BA16" s="66"/>
      <c r="BB16" s="98">
        <f t="shared" si="2"/>
        <v>0</v>
      </c>
      <c r="BC16" s="94">
        <v>101.85</v>
      </c>
      <c r="BD16" s="99">
        <f t="shared" si="3"/>
        <v>101.85</v>
      </c>
      <c r="BE16" s="100">
        <f>IF(BC16="","",RANK(BD16,$BD$6:$BD24,1))</f>
        <v>12</v>
      </c>
      <c r="BF16" s="101">
        <f t="shared" si="4"/>
        <v>208.11</v>
      </c>
      <c r="BG16" s="102">
        <f>IF(BF16="","",RANK(BF16,$BF$6:$BF24,1))</f>
        <v>11</v>
      </c>
    </row>
    <row r="17" spans="1:59" ht="15" customHeight="1">
      <c r="A17" s="251" t="s">
        <v>47</v>
      </c>
      <c r="B17" s="273"/>
      <c r="C17" s="87"/>
      <c r="D17" s="88"/>
      <c r="E17" s="89"/>
      <c r="F17" s="88"/>
      <c r="G17" s="90"/>
      <c r="H17" s="90"/>
      <c r="I17" s="90"/>
      <c r="J17" s="90"/>
      <c r="K17" s="90"/>
      <c r="L17" s="90"/>
      <c r="M17" s="90">
        <v>5</v>
      </c>
      <c r="N17" s="90"/>
      <c r="O17" s="90"/>
      <c r="P17" s="90"/>
      <c r="Q17" s="66"/>
      <c r="R17" s="66"/>
      <c r="S17" s="66"/>
      <c r="T17" s="66"/>
      <c r="U17" s="66"/>
      <c r="V17" s="66"/>
      <c r="W17" s="66"/>
      <c r="X17" s="66"/>
      <c r="Y17" s="91"/>
      <c r="Z17" s="92">
        <f t="shared" si="0"/>
        <v>5</v>
      </c>
      <c r="AA17" s="93">
        <v>107.75</v>
      </c>
      <c r="AB17" s="94">
        <f t="shared" si="1"/>
        <v>112.75</v>
      </c>
      <c r="AC17" s="95">
        <f>IF(AA17="","",RANK(AB17,$AB$6:$AB28,1))</f>
        <v>13</v>
      </c>
      <c r="AD17" s="96"/>
      <c r="AE17" s="87"/>
      <c r="AF17" s="88"/>
      <c r="AG17" s="89"/>
      <c r="AH17" s="88"/>
      <c r="AI17" s="88"/>
      <c r="AJ17" s="97"/>
      <c r="AK17" s="88"/>
      <c r="AL17" s="89"/>
      <c r="AM17" s="88"/>
      <c r="AN17" s="88"/>
      <c r="AO17" s="97"/>
      <c r="AP17" s="90"/>
      <c r="AQ17" s="90"/>
      <c r="AR17" s="90"/>
      <c r="AS17" s="66"/>
      <c r="AT17" s="66"/>
      <c r="AU17" s="66"/>
      <c r="AV17" s="66"/>
      <c r="AW17" s="66"/>
      <c r="AX17" s="66"/>
      <c r="AY17" s="66"/>
      <c r="AZ17" s="66"/>
      <c r="BA17" s="66"/>
      <c r="BB17" s="98">
        <f t="shared" si="2"/>
        <v>0</v>
      </c>
      <c r="BC17" s="94">
        <v>96.28</v>
      </c>
      <c r="BD17" s="99">
        <f t="shared" si="3"/>
        <v>96.28</v>
      </c>
      <c r="BE17" s="100">
        <f>IF(BC17="","",RANK(BD17,$BD$6:$BD28,1))</f>
        <v>8</v>
      </c>
      <c r="BF17" s="101">
        <f t="shared" si="4"/>
        <v>209.03</v>
      </c>
      <c r="BG17" s="102">
        <f>IF(BF17="","",RANK(BF17,$BF$6:$BF28,1))</f>
        <v>12</v>
      </c>
    </row>
    <row r="18" spans="1:59" ht="15" customHeight="1">
      <c r="A18" s="251" t="s">
        <v>43</v>
      </c>
      <c r="B18" s="273"/>
      <c r="C18" s="87"/>
      <c r="D18" s="88"/>
      <c r="E18" s="89"/>
      <c r="F18" s="88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66"/>
      <c r="R18" s="66"/>
      <c r="S18" s="66"/>
      <c r="T18" s="66"/>
      <c r="U18" s="66"/>
      <c r="V18" s="66"/>
      <c r="W18" s="66"/>
      <c r="X18" s="66"/>
      <c r="Y18" s="91"/>
      <c r="Z18" s="92">
        <f t="shared" si="0"/>
        <v>0</v>
      </c>
      <c r="AA18" s="93">
        <v>114.45</v>
      </c>
      <c r="AB18" s="94">
        <f t="shared" si="1"/>
        <v>114.45</v>
      </c>
      <c r="AC18" s="95">
        <f>IF(AA18="","",RANK(AB18,$AB$6:$AB31,1))</f>
        <v>14</v>
      </c>
      <c r="AD18" s="96"/>
      <c r="AE18" s="87"/>
      <c r="AF18" s="88"/>
      <c r="AG18" s="89"/>
      <c r="AH18" s="88"/>
      <c r="AI18" s="88"/>
      <c r="AJ18" s="97"/>
      <c r="AK18" s="88"/>
      <c r="AL18" s="89"/>
      <c r="AM18" s="88"/>
      <c r="AN18" s="88"/>
      <c r="AO18" s="97"/>
      <c r="AP18" s="90"/>
      <c r="AQ18" s="90"/>
      <c r="AR18" s="90"/>
      <c r="AS18" s="66"/>
      <c r="AT18" s="66"/>
      <c r="AU18" s="66"/>
      <c r="AV18" s="66"/>
      <c r="AW18" s="66"/>
      <c r="AX18" s="66"/>
      <c r="AY18" s="66"/>
      <c r="AZ18" s="66"/>
      <c r="BA18" s="66"/>
      <c r="BB18" s="98">
        <f t="shared" si="2"/>
        <v>0</v>
      </c>
      <c r="BC18" s="94">
        <v>110.43</v>
      </c>
      <c r="BD18" s="99">
        <f t="shared" si="3"/>
        <v>110.43</v>
      </c>
      <c r="BE18" s="100">
        <f>IF(BC18="","",RANK(BD18,$BD$6:$BD31,1))</f>
        <v>13</v>
      </c>
      <c r="BF18" s="101">
        <f t="shared" si="4"/>
        <v>224.88</v>
      </c>
      <c r="BG18" s="102">
        <f>IF(BF18="","",RANK(BF18,$BF$6:$BF31,1))</f>
        <v>13</v>
      </c>
    </row>
    <row r="19" spans="1:59" ht="15" customHeight="1">
      <c r="A19" s="252" t="s">
        <v>36</v>
      </c>
      <c r="B19" s="273"/>
      <c r="C19" s="87"/>
      <c r="D19" s="88"/>
      <c r="E19" s="89"/>
      <c r="F19" s="88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66"/>
      <c r="R19" s="66"/>
      <c r="S19" s="66"/>
      <c r="T19" s="66"/>
      <c r="U19" s="66"/>
      <c r="V19" s="66"/>
      <c r="W19" s="66"/>
      <c r="X19" s="66"/>
      <c r="Y19" s="91"/>
      <c r="Z19" s="92">
        <v>0</v>
      </c>
      <c r="AA19" s="93">
        <v>106.55</v>
      </c>
      <c r="AB19" s="94">
        <f t="shared" si="1"/>
        <v>106.55</v>
      </c>
      <c r="AC19" s="95">
        <f>IF(AA19="","",RANK(AB19,$AB$6:$AB25,1))</f>
        <v>12</v>
      </c>
      <c r="AD19" s="96"/>
      <c r="AE19" s="87"/>
      <c r="AF19" s="88"/>
      <c r="AG19" s="89">
        <v>5</v>
      </c>
      <c r="AH19" s="88"/>
      <c r="AI19" s="88"/>
      <c r="AJ19" s="97"/>
      <c r="AK19" s="88"/>
      <c r="AL19" s="89"/>
      <c r="AM19" s="88"/>
      <c r="AN19" s="88">
        <v>5</v>
      </c>
      <c r="AO19" s="97">
        <v>5</v>
      </c>
      <c r="AP19" s="90"/>
      <c r="AQ19" s="90"/>
      <c r="AR19" s="90"/>
      <c r="AS19" s="66"/>
      <c r="AT19" s="66"/>
      <c r="AU19" s="66"/>
      <c r="AV19" s="66">
        <v>5</v>
      </c>
      <c r="AW19" s="66"/>
      <c r="AX19" s="66"/>
      <c r="AY19" s="66"/>
      <c r="AZ19" s="66"/>
      <c r="BA19" s="66"/>
      <c r="BB19" s="98">
        <f t="shared" si="2"/>
        <v>20</v>
      </c>
      <c r="BC19" s="94">
        <v>111.94</v>
      </c>
      <c r="BD19" s="99">
        <f t="shared" si="3"/>
        <v>131.94</v>
      </c>
      <c r="BE19" s="100">
        <f>IF(BC19="","",RANK(BD19,$BD$6:$BD25,1))</f>
        <v>14</v>
      </c>
      <c r="BF19" s="101">
        <f t="shared" si="4"/>
        <v>238.49</v>
      </c>
      <c r="BG19" s="102">
        <f>IF(BF19="","",RANK(BF19,$BF$6:$BF25,1))</f>
        <v>14</v>
      </c>
    </row>
    <row r="20" spans="1:59" ht="15" customHeight="1">
      <c r="A20" s="265" t="s">
        <v>44</v>
      </c>
      <c r="B20" s="274"/>
      <c r="C20" s="255"/>
      <c r="D20" s="256"/>
      <c r="E20" s="257"/>
      <c r="F20" s="256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9"/>
      <c r="R20" s="259"/>
      <c r="S20" s="259"/>
      <c r="T20" s="259"/>
      <c r="U20" s="259"/>
      <c r="V20" s="259"/>
      <c r="W20" s="259"/>
      <c r="X20" s="259"/>
      <c r="Y20" s="260"/>
      <c r="Z20" s="261">
        <f>SUM(B20:Y20)</f>
        <v>0</v>
      </c>
      <c r="AA20" s="262">
        <v>175.21</v>
      </c>
      <c r="AB20" s="263">
        <f t="shared" si="1"/>
        <v>175.21</v>
      </c>
      <c r="AC20" s="134">
        <f>IF(AA20="","",RANK(AB20,$AB$6:$AB27,1))</f>
        <v>15</v>
      </c>
      <c r="AD20" s="266"/>
      <c r="AE20" s="255"/>
      <c r="AF20" s="256"/>
      <c r="AG20" s="257"/>
      <c r="AH20" s="256"/>
      <c r="AI20" s="256"/>
      <c r="AJ20" s="267"/>
      <c r="AK20" s="256"/>
      <c r="AL20" s="257"/>
      <c r="AM20" s="256"/>
      <c r="AN20" s="256"/>
      <c r="AO20" s="267">
        <v>5</v>
      </c>
      <c r="AP20" s="258"/>
      <c r="AQ20" s="258"/>
      <c r="AR20" s="258"/>
      <c r="AS20" s="259"/>
      <c r="AT20" s="259"/>
      <c r="AU20" s="259"/>
      <c r="AV20" s="259"/>
      <c r="AW20" s="259"/>
      <c r="AX20" s="259"/>
      <c r="AY20" s="259"/>
      <c r="AZ20" s="259"/>
      <c r="BA20" s="259"/>
      <c r="BB20" s="268">
        <f t="shared" si="2"/>
        <v>5</v>
      </c>
      <c r="BC20" s="263">
        <v>147.5</v>
      </c>
      <c r="BD20" s="269">
        <f t="shared" si="3"/>
        <v>152.5</v>
      </c>
      <c r="BE20" s="270">
        <f>IF(BC20="","",RANK(BD20,$BD$6:$BD27,1))</f>
        <v>15</v>
      </c>
      <c r="BF20" s="271">
        <f t="shared" si="4"/>
        <v>327.71000000000004</v>
      </c>
      <c r="BG20" s="264">
        <f>IF(BF20="","",RANK(BF20,$BF$6:$BF27,1))</f>
        <v>15</v>
      </c>
    </row>
    <row r="21" spans="26:29" s="12" customFormat="1" ht="9.75" customHeight="1">
      <c r="Z21" s="24"/>
      <c r="AA21" s="11"/>
      <c r="AB21" s="10"/>
      <c r="AC21" s="24"/>
    </row>
    <row r="22" ht="9.75" customHeight="1">
      <c r="AE22" s="25"/>
    </row>
    <row r="23" spans="31:32" ht="9.75" customHeight="1">
      <c r="AE23" s="25"/>
      <c r="AF23" s="12"/>
    </row>
    <row r="24" spans="31:32" ht="9.75" customHeight="1">
      <c r="AE24" s="25"/>
      <c r="AF24" s="12"/>
    </row>
    <row r="25" spans="31:32" ht="9.75" customHeight="1">
      <c r="AE25" s="28"/>
      <c r="AF25" s="12"/>
    </row>
    <row r="26" spans="31:32" ht="9.75" customHeight="1">
      <c r="AE26" s="28"/>
      <c r="AF26" s="12"/>
    </row>
    <row r="27" spans="31:32" ht="9.75" customHeight="1">
      <c r="AE27" s="28"/>
      <c r="AF27" s="12"/>
    </row>
    <row r="28" ht="9.75" customHeight="1">
      <c r="AE28" s="28"/>
    </row>
    <row r="29" ht="9.75" customHeight="1">
      <c r="AE29" s="28"/>
    </row>
    <row r="30" ht="9.75" customHeight="1">
      <c r="AE30" s="28"/>
    </row>
    <row r="31" ht="9.75" customHeight="1">
      <c r="AE31" s="28"/>
    </row>
    <row r="32" ht="9.75" customHeight="1">
      <c r="AE32" s="28"/>
    </row>
    <row r="33" ht="9.75" customHeight="1">
      <c r="AE33" s="28"/>
    </row>
    <row r="34" ht="9.75" customHeight="1">
      <c r="AE34" s="28"/>
    </row>
    <row r="35" ht="9.75" customHeight="1">
      <c r="AE35" s="28"/>
    </row>
    <row r="36" ht="9.75" customHeight="1">
      <c r="AE36" s="28"/>
    </row>
    <row r="37" ht="9.75" customHeight="1">
      <c r="AE37" s="28"/>
    </row>
    <row r="38" ht="9.75" customHeight="1">
      <c r="AE38" s="28"/>
    </row>
    <row r="39" spans="1:31" ht="9.75" customHeight="1">
      <c r="A39" s="29"/>
      <c r="B39" s="23"/>
      <c r="C39" s="21"/>
      <c r="G39" s="4"/>
      <c r="H39" s="6"/>
      <c r="L39" s="4"/>
      <c r="Z39" s="24"/>
      <c r="AA39" s="10"/>
      <c r="AB39" s="10"/>
      <c r="AD39" s="30"/>
      <c r="AE39" s="28"/>
    </row>
    <row r="40" spans="2:31" ht="9.75" customHeight="1">
      <c r="B40" s="23"/>
      <c r="C40" s="21"/>
      <c r="G40" s="4"/>
      <c r="H40" s="6"/>
      <c r="L40" s="4"/>
      <c r="Z40" s="24"/>
      <c r="AA40" s="10"/>
      <c r="AB40" s="10"/>
      <c r="AD40" s="30"/>
      <c r="AE40" s="28"/>
    </row>
    <row r="41" spans="1:31" ht="9.75" customHeight="1">
      <c r="A41" s="29"/>
      <c r="B41" s="23"/>
      <c r="C41" s="21"/>
      <c r="G41" s="4"/>
      <c r="H41" s="6"/>
      <c r="L41" s="4"/>
      <c r="Z41" s="24"/>
      <c r="AA41" s="10"/>
      <c r="AB41" s="10"/>
      <c r="AD41" s="30"/>
      <c r="AE41" s="28"/>
    </row>
    <row r="42" spans="1:31" ht="9.75" customHeight="1">
      <c r="A42" s="12"/>
      <c r="B42" s="23"/>
      <c r="C42" s="21"/>
      <c r="G42" s="4"/>
      <c r="H42" s="6"/>
      <c r="L42" s="4"/>
      <c r="Z42" s="24"/>
      <c r="AA42" s="10"/>
      <c r="AB42" s="10"/>
      <c r="AD42" s="30"/>
      <c r="AE42" s="28"/>
    </row>
    <row r="43" spans="1:30" ht="9.75" customHeight="1">
      <c r="A43" s="12"/>
      <c r="B43" s="23"/>
      <c r="C43" s="21"/>
      <c r="G43" s="23"/>
      <c r="H43" s="21"/>
      <c r="L43" s="4"/>
      <c r="M43" s="18"/>
      <c r="Z43" s="24"/>
      <c r="AA43" s="10"/>
      <c r="AB43" s="10"/>
      <c r="AD43" s="30"/>
    </row>
    <row r="44" spans="1:30" ht="9.75" customHeight="1">
      <c r="A44" s="12"/>
      <c r="B44" s="23"/>
      <c r="C44" s="21"/>
      <c r="G44" s="23"/>
      <c r="H44" s="21"/>
      <c r="L44" s="4"/>
      <c r="Z44" s="24"/>
      <c r="AA44" s="10"/>
      <c r="AB44" s="10"/>
      <c r="AD44" s="30"/>
    </row>
    <row r="45" spans="2:30" ht="9.75" customHeight="1">
      <c r="B45" s="23"/>
      <c r="C45" s="21"/>
      <c r="G45" s="23"/>
      <c r="H45" s="21"/>
      <c r="L45" s="4"/>
      <c r="M45" s="18"/>
      <c r="Z45" s="24"/>
      <c r="AA45" s="10"/>
      <c r="AB45" s="10"/>
      <c r="AD45" s="30"/>
    </row>
    <row r="46" spans="2:30" ht="9.75" customHeight="1">
      <c r="B46" s="23"/>
      <c r="C46" s="21"/>
      <c r="G46" s="23"/>
      <c r="H46" s="21"/>
      <c r="L46" s="4"/>
      <c r="Z46" s="24"/>
      <c r="AA46" s="10"/>
      <c r="AB46" s="10"/>
      <c r="AD46" s="30"/>
    </row>
    <row r="47" spans="1:30" ht="9.75" customHeight="1">
      <c r="A47" s="12"/>
      <c r="B47" s="23"/>
      <c r="C47" s="21"/>
      <c r="G47" s="23"/>
      <c r="H47" s="21"/>
      <c r="L47" s="4"/>
      <c r="Z47" s="24"/>
      <c r="AA47" s="10"/>
      <c r="AB47" s="10"/>
      <c r="AD47" s="30"/>
    </row>
    <row r="48" spans="1:30" ht="9.75" customHeight="1">
      <c r="A48" s="12"/>
      <c r="B48" s="23"/>
      <c r="C48" s="21"/>
      <c r="G48" s="23"/>
      <c r="H48" s="21"/>
      <c r="L48" s="4"/>
      <c r="M48" s="18"/>
      <c r="Z48" s="24"/>
      <c r="AA48" s="10"/>
      <c r="AB48" s="10"/>
      <c r="AD48" s="30"/>
    </row>
    <row r="49" spans="2:30" ht="9.75" customHeight="1">
      <c r="B49" s="23"/>
      <c r="C49" s="21"/>
      <c r="G49" s="23"/>
      <c r="H49" s="21"/>
      <c r="L49" s="4"/>
      <c r="Z49" s="24"/>
      <c r="AA49" s="10"/>
      <c r="AB49" s="10"/>
      <c r="AD49" s="30"/>
    </row>
    <row r="50" spans="1:30" ht="9.75" customHeight="1">
      <c r="A50" s="12"/>
      <c r="B50" s="23"/>
      <c r="C50" s="21"/>
      <c r="G50" s="23"/>
      <c r="H50" s="21"/>
      <c r="L50" s="4"/>
      <c r="Z50" s="24"/>
      <c r="AA50" s="10"/>
      <c r="AB50" s="10"/>
      <c r="AD50" s="30"/>
    </row>
    <row r="51" spans="1:30" ht="9.75" customHeight="1">
      <c r="A51" s="29"/>
      <c r="B51" s="23"/>
      <c r="C51" s="21"/>
      <c r="G51" s="23"/>
      <c r="H51" s="21"/>
      <c r="L51" s="4"/>
      <c r="AA51" s="10"/>
      <c r="AB51" s="10"/>
      <c r="AC51" s="24"/>
      <c r="AD51" s="31"/>
    </row>
    <row r="52" spans="2:30" ht="9.75" customHeight="1">
      <c r="B52" s="23"/>
      <c r="C52" s="21"/>
      <c r="G52" s="23"/>
      <c r="H52" s="21"/>
      <c r="L52" s="4"/>
      <c r="AA52" s="10"/>
      <c r="AB52" s="10"/>
      <c r="AC52" s="24"/>
      <c r="AD52" s="31"/>
    </row>
    <row r="53" spans="3:30" ht="9.75" customHeight="1">
      <c r="C53" s="2"/>
      <c r="D53" s="5"/>
      <c r="F53" s="5"/>
      <c r="H53" s="2"/>
      <c r="I53" s="5"/>
      <c r="K53" s="5"/>
      <c r="AA53" s="10"/>
      <c r="AB53" s="10"/>
      <c r="AC53" s="24"/>
      <c r="AD53" s="31"/>
    </row>
    <row r="54" spans="3:30" ht="9.75" customHeight="1">
      <c r="C54" s="2"/>
      <c r="D54" s="5"/>
      <c r="F54" s="5"/>
      <c r="H54" s="2"/>
      <c r="I54" s="5"/>
      <c r="K54" s="5"/>
      <c r="AA54" s="10"/>
      <c r="AB54" s="10"/>
      <c r="AC54" s="24"/>
      <c r="AD54" s="31"/>
    </row>
    <row r="55" spans="3:30" ht="9.75" customHeight="1">
      <c r="C55" s="2"/>
      <c r="D55" s="5"/>
      <c r="F55" s="5"/>
      <c r="H55" s="2"/>
      <c r="I55" s="5"/>
      <c r="K55" s="5"/>
      <c r="AA55" s="10"/>
      <c r="AB55" s="10"/>
      <c r="AC55" s="24"/>
      <c r="AD55" s="31"/>
    </row>
    <row r="56" spans="3:30" ht="11.25" customHeight="1">
      <c r="C56" s="2"/>
      <c r="D56" s="5"/>
      <c r="F56" s="5"/>
      <c r="H56" s="2"/>
      <c r="I56" s="5"/>
      <c r="K56" s="5"/>
      <c r="AA56" s="10"/>
      <c r="AB56" s="10"/>
      <c r="AC56" s="24"/>
      <c r="AD56" s="31"/>
    </row>
    <row r="57" spans="3:30" ht="11.25" customHeight="1">
      <c r="C57" s="2"/>
      <c r="D57" s="5"/>
      <c r="F57" s="5"/>
      <c r="H57" s="2"/>
      <c r="I57" s="5"/>
      <c r="K57" s="5"/>
      <c r="AA57" s="10"/>
      <c r="AB57" s="10"/>
      <c r="AC57" s="24"/>
      <c r="AD57" s="31"/>
    </row>
    <row r="58" spans="3:30" ht="11.25" customHeight="1">
      <c r="C58" s="2"/>
      <c r="D58" s="5"/>
      <c r="F58" s="5"/>
      <c r="H58" s="2"/>
      <c r="I58" s="5"/>
      <c r="K58" s="5"/>
      <c r="AA58" s="10"/>
      <c r="AB58" s="10"/>
      <c r="AC58" s="24"/>
      <c r="AD58" s="31"/>
    </row>
    <row r="59" spans="3:30" ht="11.25" customHeight="1">
      <c r="C59" s="2"/>
      <c r="D59" s="5"/>
      <c r="F59" s="5"/>
      <c r="H59" s="2"/>
      <c r="I59" s="5"/>
      <c r="K59" s="5"/>
      <c r="AA59" s="10"/>
      <c r="AB59" s="10"/>
      <c r="AC59" s="24"/>
      <c r="AD59" s="31"/>
    </row>
    <row r="60" spans="3:30" ht="11.25" customHeight="1">
      <c r="C60" s="2"/>
      <c r="D60" s="5"/>
      <c r="F60" s="5"/>
      <c r="H60" s="2"/>
      <c r="I60" s="5"/>
      <c r="K60" s="5"/>
      <c r="AA60" s="10"/>
      <c r="AB60" s="10"/>
      <c r="AC60" s="24"/>
      <c r="AD60" s="31"/>
    </row>
    <row r="61" spans="3:30" ht="11.25" customHeight="1">
      <c r="C61" s="2"/>
      <c r="D61" s="5"/>
      <c r="F61" s="5"/>
      <c r="H61" s="2"/>
      <c r="I61" s="5"/>
      <c r="K61" s="5"/>
      <c r="AA61" s="10"/>
      <c r="AB61" s="10"/>
      <c r="AC61" s="24"/>
      <c r="AD61" s="31"/>
    </row>
    <row r="62" spans="3:30" ht="11.25" customHeight="1">
      <c r="C62" s="2"/>
      <c r="D62" s="5"/>
      <c r="F62" s="5"/>
      <c r="H62" s="2"/>
      <c r="I62" s="5"/>
      <c r="K62" s="5"/>
      <c r="AA62" s="10"/>
      <c r="AB62" s="10"/>
      <c r="AC62" s="24"/>
      <c r="AD62" s="31"/>
    </row>
    <row r="63" spans="3:30" ht="11.25" customHeight="1">
      <c r="C63" s="2"/>
      <c r="D63" s="5"/>
      <c r="F63" s="5"/>
      <c r="H63" s="2"/>
      <c r="I63" s="5"/>
      <c r="K63" s="5"/>
      <c r="AA63" s="10"/>
      <c r="AB63" s="10"/>
      <c r="AC63" s="24"/>
      <c r="AD63" s="31"/>
    </row>
    <row r="64" spans="3:11" ht="11.25" customHeight="1">
      <c r="C64" s="2"/>
      <c r="D64" s="5"/>
      <c r="F64" s="5"/>
      <c r="H64" s="2"/>
      <c r="I64" s="5"/>
      <c r="K64" s="5"/>
    </row>
    <row r="65" spans="3:11" ht="11.25" customHeight="1">
      <c r="C65" s="2"/>
      <c r="D65" s="5"/>
      <c r="F65" s="5"/>
      <c r="H65" s="2"/>
      <c r="I65" s="5"/>
      <c r="K65" s="5"/>
    </row>
    <row r="66" spans="3:11" ht="11.25" customHeight="1">
      <c r="C66" s="2"/>
      <c r="D66" s="5"/>
      <c r="F66" s="5"/>
      <c r="H66" s="2"/>
      <c r="I66" s="5"/>
      <c r="K66" s="5"/>
    </row>
    <row r="67" spans="3:11" ht="11.25" customHeight="1">
      <c r="C67" s="2"/>
      <c r="D67" s="5"/>
      <c r="F67" s="5"/>
      <c r="H67" s="2"/>
      <c r="I67" s="5"/>
      <c r="K67" s="5"/>
    </row>
    <row r="68" spans="3:11" ht="11.25" customHeight="1">
      <c r="C68" s="2"/>
      <c r="D68" s="5"/>
      <c r="F68" s="5"/>
      <c r="H68" s="2"/>
      <c r="I68" s="5"/>
      <c r="K68" s="5"/>
    </row>
    <row r="69" spans="3:11" ht="11.25" customHeight="1">
      <c r="C69" s="2"/>
      <c r="D69" s="5"/>
      <c r="F69" s="5"/>
      <c r="H69" s="2"/>
      <c r="I69" s="5"/>
      <c r="K69" s="5"/>
    </row>
    <row r="70" spans="3:11" ht="11.25" customHeight="1">
      <c r="C70" s="2"/>
      <c r="D70" s="5"/>
      <c r="F70" s="5"/>
      <c r="H70" s="2"/>
      <c r="I70" s="5"/>
      <c r="K70" s="5"/>
    </row>
    <row r="71" spans="3:11" ht="11.25" customHeight="1">
      <c r="C71" s="2"/>
      <c r="D71" s="5"/>
      <c r="F71" s="5"/>
      <c r="H71" s="2"/>
      <c r="I71" s="5"/>
      <c r="K71" s="5"/>
    </row>
    <row r="72" spans="3:11" ht="11.25" customHeight="1">
      <c r="C72" s="2"/>
      <c r="D72" s="5"/>
      <c r="F72" s="5"/>
      <c r="H72" s="2"/>
      <c r="I72" s="5"/>
      <c r="K72" s="5"/>
    </row>
    <row r="73" spans="3:11" ht="11.25" customHeight="1">
      <c r="C73" s="2"/>
      <c r="D73" s="5"/>
      <c r="F73" s="5"/>
      <c r="H73" s="2"/>
      <c r="I73" s="5"/>
      <c r="K73" s="5"/>
    </row>
    <row r="74" spans="3:11" ht="11.25" customHeight="1">
      <c r="C74" s="2"/>
      <c r="D74" s="5"/>
      <c r="F74" s="5"/>
      <c r="H74" s="2"/>
      <c r="I74" s="5"/>
      <c r="K74" s="5"/>
    </row>
    <row r="75" spans="3:11" ht="11.25" customHeight="1">
      <c r="C75" s="2"/>
      <c r="D75" s="5"/>
      <c r="F75" s="5"/>
      <c r="H75" s="2"/>
      <c r="I75" s="5"/>
      <c r="K75" s="5"/>
    </row>
    <row r="76" spans="3:11" ht="11.25" customHeight="1">
      <c r="C76" s="2"/>
      <c r="D76" s="5"/>
      <c r="F76" s="5"/>
      <c r="H76" s="2"/>
      <c r="I76" s="5"/>
      <c r="K76" s="5"/>
    </row>
    <row r="77" spans="3:11" ht="11.25" customHeight="1">
      <c r="C77" s="2"/>
      <c r="D77" s="5"/>
      <c r="F77" s="5"/>
      <c r="H77" s="2"/>
      <c r="I77" s="5"/>
      <c r="K77" s="5"/>
    </row>
    <row r="78" spans="3:11" ht="11.25" customHeight="1">
      <c r="C78" s="2"/>
      <c r="D78" s="5"/>
      <c r="F78" s="5"/>
      <c r="H78" s="2"/>
      <c r="I78" s="5"/>
      <c r="K78" s="5"/>
    </row>
    <row r="79" spans="3:11" ht="11.25" customHeight="1">
      <c r="C79" s="2"/>
      <c r="D79" s="5"/>
      <c r="F79" s="5"/>
      <c r="H79" s="2"/>
      <c r="I79" s="5"/>
      <c r="K79" s="5"/>
    </row>
    <row r="80" spans="3:11" ht="11.25" customHeight="1">
      <c r="C80" s="2"/>
      <c r="D80" s="5"/>
      <c r="F80" s="5"/>
      <c r="H80" s="2"/>
      <c r="I80" s="5"/>
      <c r="K80" s="5"/>
    </row>
    <row r="81" spans="3:11" ht="11.25" customHeight="1">
      <c r="C81" s="2"/>
      <c r="D81" s="5"/>
      <c r="F81" s="5"/>
      <c r="H81" s="2"/>
      <c r="I81" s="5"/>
      <c r="K81" s="5"/>
    </row>
    <row r="82" spans="3:11" ht="11.25" customHeight="1">
      <c r="C82" s="2"/>
      <c r="D82" s="5"/>
      <c r="F82" s="5"/>
      <c r="H82" s="2"/>
      <c r="I82" s="5"/>
      <c r="K82" s="5"/>
    </row>
    <row r="83" spans="3:11" ht="11.25" customHeight="1">
      <c r="C83" s="2"/>
      <c r="D83" s="5"/>
      <c r="F83" s="5"/>
      <c r="H83" s="2"/>
      <c r="I83" s="5"/>
      <c r="K83" s="5"/>
    </row>
    <row r="84" spans="3:11" ht="11.25" customHeight="1">
      <c r="C84" s="2"/>
      <c r="D84" s="5"/>
      <c r="F84" s="5"/>
      <c r="H84" s="2"/>
      <c r="I84" s="5"/>
      <c r="K84" s="5"/>
    </row>
    <row r="85" spans="3:11" ht="11.25" customHeight="1">
      <c r="C85" s="2"/>
      <c r="D85" s="5"/>
      <c r="F85" s="5"/>
      <c r="H85" s="2"/>
      <c r="I85" s="5"/>
      <c r="K85" s="5"/>
    </row>
    <row r="86" spans="3:11" ht="11.25" customHeight="1">
      <c r="C86" s="2"/>
      <c r="D86" s="5"/>
      <c r="F86" s="5"/>
      <c r="H86" s="2"/>
      <c r="I86" s="5"/>
      <c r="K86" s="5"/>
    </row>
    <row r="87" spans="1:12" ht="11.25" customHeight="1">
      <c r="A87" s="29"/>
      <c r="B87" s="23"/>
      <c r="C87" s="21"/>
      <c r="G87" s="23"/>
      <c r="H87" s="21"/>
      <c r="L87" s="4"/>
    </row>
    <row r="88" spans="1:12" ht="11.25" customHeight="1">
      <c r="A88" s="29"/>
      <c r="B88" s="23"/>
      <c r="C88" s="21"/>
      <c r="G88" s="23"/>
      <c r="H88" s="21"/>
      <c r="L88" s="4"/>
    </row>
  </sheetData>
  <sheetProtection/>
  <mergeCells count="4">
    <mergeCell ref="AC1:AC4"/>
    <mergeCell ref="BE1:BE4"/>
    <mergeCell ref="AD2:BA4"/>
    <mergeCell ref="B2:Y4"/>
  </mergeCells>
  <printOptions/>
  <pageMargins left="0.11811023622047245" right="0.2362204724409449" top="1.299212598425197" bottom="0.3937007874015748" header="0.2755905511811024" footer="0.31496062992125984"/>
  <pageSetup fitToHeight="1" fitToWidth="1" horizontalDpi="300" verticalDpi="300" orientation="landscape" paperSize="9" scale="73" r:id="rId1"/>
  <headerFooter alignWithMargins="0">
    <oddHeader>&amp;C&amp;"Arial,Cursief"&amp;12
Minimarathon Zuidbroek
IICH Groningen
4 januari 2015</oddHeader>
    <oddFooter>&amp;L&amp;D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7"/>
  <sheetViews>
    <sheetView zoomScalePageLayoutView="0" workbookViewId="0" topLeftCell="A1">
      <selection activeCell="BD17" sqref="BD17"/>
    </sheetView>
  </sheetViews>
  <sheetFormatPr defaultColWidth="8.8515625" defaultRowHeight="11.25" customHeight="1"/>
  <cols>
    <col min="1" max="1" width="16.7109375" style="1" bestFit="1" customWidth="1"/>
    <col min="2" max="2" width="2.421875" style="2" customWidth="1"/>
    <col min="3" max="3" width="2.421875" style="3" customWidth="1"/>
    <col min="4" max="4" width="2.421875" style="4" customWidth="1"/>
    <col min="5" max="5" width="2.421875" style="5" customWidth="1"/>
    <col min="6" max="6" width="2.421875" style="4" customWidth="1"/>
    <col min="7" max="7" width="2.421875" style="2" customWidth="1"/>
    <col min="8" max="8" width="2.421875" style="3" customWidth="1"/>
    <col min="9" max="9" width="3.28125" style="4" customWidth="1"/>
    <col min="10" max="10" width="2.421875" style="5" customWidth="1"/>
    <col min="11" max="11" width="2.421875" style="4" customWidth="1"/>
    <col min="12" max="12" width="2.421875" style="5" customWidth="1"/>
    <col min="13" max="13" width="2.421875" style="6" customWidth="1"/>
    <col min="14" max="16" width="2.421875" style="2" customWidth="1"/>
    <col min="17" max="25" width="2.421875" style="1" customWidth="1"/>
    <col min="26" max="26" width="5.7109375" style="7" bestFit="1" customWidth="1"/>
    <col min="27" max="28" width="7.421875" style="8" bestFit="1" customWidth="1"/>
    <col min="29" max="29" width="3.00390625" style="9" bestFit="1" customWidth="1"/>
    <col min="30" max="40" width="2.421875" style="1" customWidth="1"/>
    <col min="41" max="41" width="2.8515625" style="1" customWidth="1"/>
    <col min="42" max="53" width="2.421875" style="1" customWidth="1"/>
    <col min="54" max="54" width="5.7109375" style="1" bestFit="1" customWidth="1"/>
    <col min="55" max="55" width="7.28125" style="1" customWidth="1"/>
    <col min="56" max="56" width="7.00390625" style="1" bestFit="1" customWidth="1"/>
    <col min="57" max="57" width="3.00390625" style="1" bestFit="1" customWidth="1"/>
    <col min="58" max="58" width="7.28125" style="1" bestFit="1" customWidth="1"/>
    <col min="59" max="16384" width="8.8515625" style="1" customWidth="1"/>
  </cols>
  <sheetData>
    <row r="1" spans="1:59" ht="9.75" customHeight="1">
      <c r="A1" s="247"/>
      <c r="B1" s="33"/>
      <c r="C1" s="34"/>
      <c r="D1" s="34"/>
      <c r="E1" s="35"/>
      <c r="F1" s="34"/>
      <c r="G1" s="36"/>
      <c r="H1" s="34"/>
      <c r="I1" s="34"/>
      <c r="J1" s="35"/>
      <c r="K1" s="34"/>
      <c r="L1" s="37"/>
      <c r="M1" s="38"/>
      <c r="N1" s="35"/>
      <c r="O1" s="35"/>
      <c r="P1" s="35"/>
      <c r="Q1" s="39"/>
      <c r="R1" s="39"/>
      <c r="S1" s="39"/>
      <c r="T1" s="39"/>
      <c r="U1" s="39"/>
      <c r="V1" s="39"/>
      <c r="W1" s="39"/>
      <c r="X1" s="39"/>
      <c r="Y1" s="39"/>
      <c r="Z1" s="40"/>
      <c r="AA1" s="41"/>
      <c r="AB1" s="42"/>
      <c r="AC1" s="280" t="s">
        <v>3</v>
      </c>
      <c r="AD1" s="43"/>
      <c r="AE1" s="44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282" t="s">
        <v>3</v>
      </c>
      <c r="BF1" s="45"/>
      <c r="BG1" s="46"/>
    </row>
    <row r="2" spans="1:59" ht="9.75" customHeight="1">
      <c r="A2" s="248"/>
      <c r="B2" s="294" t="s">
        <v>12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6"/>
      <c r="Z2" s="13" t="s">
        <v>0</v>
      </c>
      <c r="AA2" s="20" t="s">
        <v>15</v>
      </c>
      <c r="AB2" s="14" t="s">
        <v>2</v>
      </c>
      <c r="AC2" s="281"/>
      <c r="AD2" s="285" t="s">
        <v>11</v>
      </c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7"/>
      <c r="BB2" s="51" t="s">
        <v>0</v>
      </c>
      <c r="BC2" s="20" t="s">
        <v>15</v>
      </c>
      <c r="BD2" s="20" t="s">
        <v>2</v>
      </c>
      <c r="BE2" s="283"/>
      <c r="BF2" s="14" t="s">
        <v>8</v>
      </c>
      <c r="BG2" s="47" t="s">
        <v>3</v>
      </c>
    </row>
    <row r="3" spans="1:59" ht="9.75" customHeight="1">
      <c r="A3" s="249"/>
      <c r="B3" s="297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98"/>
      <c r="Z3" s="16" t="s">
        <v>4</v>
      </c>
      <c r="AA3" s="17" t="s">
        <v>1</v>
      </c>
      <c r="AB3" s="17" t="s">
        <v>4</v>
      </c>
      <c r="AC3" s="281"/>
      <c r="AD3" s="288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  <c r="AY3" s="289"/>
      <c r="AZ3" s="289"/>
      <c r="BA3" s="290"/>
      <c r="BB3" s="52" t="s">
        <v>4</v>
      </c>
      <c r="BC3" s="17" t="s">
        <v>1</v>
      </c>
      <c r="BD3" s="17" t="s">
        <v>4</v>
      </c>
      <c r="BE3" s="283"/>
      <c r="BF3" s="17" t="s">
        <v>9</v>
      </c>
      <c r="BG3" s="48"/>
    </row>
    <row r="4" spans="1:59" ht="9.75" customHeight="1">
      <c r="A4" s="249"/>
      <c r="B4" s="299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1"/>
      <c r="Z4" s="16" t="s">
        <v>5</v>
      </c>
      <c r="AA4" s="17" t="s">
        <v>6</v>
      </c>
      <c r="AB4" s="17" t="s">
        <v>6</v>
      </c>
      <c r="AC4" s="281"/>
      <c r="AD4" s="291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  <c r="AS4" s="292"/>
      <c r="AT4" s="292"/>
      <c r="AU4" s="292"/>
      <c r="AV4" s="292"/>
      <c r="AW4" s="292"/>
      <c r="AX4" s="292"/>
      <c r="AY4" s="292"/>
      <c r="AZ4" s="292"/>
      <c r="BA4" s="293"/>
      <c r="BB4" s="52" t="s">
        <v>5</v>
      </c>
      <c r="BC4" s="17" t="s">
        <v>6</v>
      </c>
      <c r="BD4" s="17" t="s">
        <v>6</v>
      </c>
      <c r="BE4" s="284"/>
      <c r="BF4" s="22" t="s">
        <v>10</v>
      </c>
      <c r="BG4" s="49" t="s">
        <v>8</v>
      </c>
    </row>
    <row r="5" spans="1:59" s="61" customFormat="1" ht="21.75">
      <c r="A5" s="250" t="s">
        <v>7</v>
      </c>
      <c r="B5" s="276">
        <v>1</v>
      </c>
      <c r="C5" s="126">
        <v>2</v>
      </c>
      <c r="D5" s="245">
        <v>3</v>
      </c>
      <c r="E5" s="126">
        <v>4</v>
      </c>
      <c r="F5" s="126">
        <v>5</v>
      </c>
      <c r="G5" s="245" t="s">
        <v>27</v>
      </c>
      <c r="H5" s="126" t="s">
        <v>28</v>
      </c>
      <c r="I5" s="245" t="s">
        <v>29</v>
      </c>
      <c r="J5" s="126" t="s">
        <v>30</v>
      </c>
      <c r="K5" s="126">
        <v>7</v>
      </c>
      <c r="L5" s="126">
        <v>8</v>
      </c>
      <c r="M5" s="126">
        <v>9</v>
      </c>
      <c r="N5" s="126" t="s">
        <v>31</v>
      </c>
      <c r="O5" s="126" t="s">
        <v>32</v>
      </c>
      <c r="P5" s="245" t="s">
        <v>33</v>
      </c>
      <c r="Q5" s="126" t="s">
        <v>34</v>
      </c>
      <c r="R5" s="126" t="s">
        <v>35</v>
      </c>
      <c r="S5" s="127">
        <v>11</v>
      </c>
      <c r="T5" s="127">
        <v>12</v>
      </c>
      <c r="U5" s="127" t="s">
        <v>26</v>
      </c>
      <c r="V5" s="127" t="s">
        <v>26</v>
      </c>
      <c r="W5" s="127" t="s">
        <v>26</v>
      </c>
      <c r="X5" s="127" t="s">
        <v>26</v>
      </c>
      <c r="Y5" s="246" t="s">
        <v>26</v>
      </c>
      <c r="Z5" s="54"/>
      <c r="AA5" s="55"/>
      <c r="AB5" s="56"/>
      <c r="AC5" s="57"/>
      <c r="AD5" s="123">
        <v>1</v>
      </c>
      <c r="AE5" s="126">
        <v>2</v>
      </c>
      <c r="AF5" s="245">
        <v>3</v>
      </c>
      <c r="AG5" s="126">
        <v>4</v>
      </c>
      <c r="AH5" s="126">
        <v>5</v>
      </c>
      <c r="AI5" s="245" t="s">
        <v>27</v>
      </c>
      <c r="AJ5" s="126" t="s">
        <v>28</v>
      </c>
      <c r="AK5" s="245" t="s">
        <v>29</v>
      </c>
      <c r="AL5" s="126" t="s">
        <v>30</v>
      </c>
      <c r="AM5" s="126">
        <v>7</v>
      </c>
      <c r="AN5" s="126">
        <v>8</v>
      </c>
      <c r="AO5" s="126">
        <v>9</v>
      </c>
      <c r="AP5" s="126" t="s">
        <v>31</v>
      </c>
      <c r="AQ5" s="126" t="s">
        <v>32</v>
      </c>
      <c r="AR5" s="245" t="s">
        <v>33</v>
      </c>
      <c r="AS5" s="126" t="s">
        <v>34</v>
      </c>
      <c r="AT5" s="126" t="s">
        <v>35</v>
      </c>
      <c r="AU5" s="127">
        <v>11</v>
      </c>
      <c r="AV5" s="127">
        <v>12</v>
      </c>
      <c r="AW5" s="127" t="s">
        <v>26</v>
      </c>
      <c r="AX5" s="127" t="s">
        <v>26</v>
      </c>
      <c r="AY5" s="127" t="s">
        <v>26</v>
      </c>
      <c r="AZ5" s="127" t="s">
        <v>26</v>
      </c>
      <c r="BA5" s="246" t="s">
        <v>26</v>
      </c>
      <c r="BB5" s="58"/>
      <c r="BC5" s="55"/>
      <c r="BD5" s="55"/>
      <c r="BE5" s="59"/>
      <c r="BF5" s="55"/>
      <c r="BG5" s="60"/>
    </row>
    <row r="6" spans="1:59" ht="15" customHeight="1">
      <c r="A6" s="251" t="s">
        <v>74</v>
      </c>
      <c r="B6" s="272"/>
      <c r="C6" s="69"/>
      <c r="D6" s="70"/>
      <c r="E6" s="71"/>
      <c r="F6" s="70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  <c r="R6" s="73"/>
      <c r="S6" s="73"/>
      <c r="T6" s="73">
        <v>5</v>
      </c>
      <c r="U6" s="73"/>
      <c r="V6" s="73"/>
      <c r="W6" s="73"/>
      <c r="X6" s="73"/>
      <c r="Y6" s="74"/>
      <c r="Z6" s="75">
        <f aca="true" t="shared" si="0" ref="Z6:Z18">SUM(B6:Y6)</f>
        <v>5</v>
      </c>
      <c r="AA6" s="76">
        <v>87.11</v>
      </c>
      <c r="AB6" s="77">
        <f aca="true" t="shared" si="1" ref="AB6:AB11">IF(AA6="","",SUM(Z6,AA6))</f>
        <v>92.11</v>
      </c>
      <c r="AC6" s="78">
        <f>IF(AA6="","",RANK(AB6,$AB$6:$AB9,1))</f>
        <v>4</v>
      </c>
      <c r="AD6" s="79"/>
      <c r="AE6" s="69"/>
      <c r="AF6" s="70"/>
      <c r="AG6" s="71"/>
      <c r="AH6" s="71"/>
      <c r="AI6" s="71"/>
      <c r="AJ6" s="70"/>
      <c r="AK6" s="70"/>
      <c r="AL6" s="80"/>
      <c r="AM6" s="70"/>
      <c r="AN6" s="71"/>
      <c r="AO6" s="70"/>
      <c r="AP6" s="70"/>
      <c r="AQ6" s="80"/>
      <c r="AR6" s="72"/>
      <c r="AS6" s="72"/>
      <c r="AT6" s="72"/>
      <c r="AU6" s="73"/>
      <c r="AV6" s="73"/>
      <c r="AW6" s="73"/>
      <c r="AX6" s="73"/>
      <c r="AY6" s="73"/>
      <c r="AZ6" s="73"/>
      <c r="BA6" s="73"/>
      <c r="BB6" s="81">
        <f aca="true" t="shared" si="2" ref="BB6:BB18">SUM(AD6:BA6)</f>
        <v>0</v>
      </c>
      <c r="BC6" s="77">
        <v>81.61</v>
      </c>
      <c r="BD6" s="82">
        <f aca="true" t="shared" si="3" ref="BD6:BD18">IF(BC6="","",SUM(BB6,BC6))</f>
        <v>81.61</v>
      </c>
      <c r="BE6" s="83">
        <f>IF(BC6="","",RANK(BD6,$BD$6:$BD9,1))</f>
        <v>1</v>
      </c>
      <c r="BF6" s="84">
        <f aca="true" t="shared" si="4" ref="BF6:BF17">IF(BD6="","",SUM(AB6,BD6))</f>
        <v>173.72</v>
      </c>
      <c r="BG6" s="85">
        <f>IF(BF6="","",RANK(BF6,$BF$6:$BF9,1))</f>
        <v>1</v>
      </c>
    </row>
    <row r="7" spans="1:59" ht="15" customHeight="1">
      <c r="A7" s="251" t="s">
        <v>62</v>
      </c>
      <c r="B7" s="273"/>
      <c r="C7" s="87"/>
      <c r="D7" s="88"/>
      <c r="E7" s="89"/>
      <c r="F7" s="88"/>
      <c r="G7" s="90"/>
      <c r="H7" s="90"/>
      <c r="I7" s="90"/>
      <c r="J7" s="90"/>
      <c r="K7" s="90"/>
      <c r="L7" s="90"/>
      <c r="M7" s="90"/>
      <c r="N7" s="90"/>
      <c r="O7" s="90"/>
      <c r="P7" s="90"/>
      <c r="Q7" s="66"/>
      <c r="R7" s="66"/>
      <c r="S7" s="66"/>
      <c r="T7" s="66"/>
      <c r="U7" s="66"/>
      <c r="V7" s="66"/>
      <c r="W7" s="66"/>
      <c r="X7" s="66"/>
      <c r="Y7" s="91"/>
      <c r="Z7" s="92">
        <f t="shared" si="0"/>
        <v>0</v>
      </c>
      <c r="AA7" s="93">
        <v>89.36</v>
      </c>
      <c r="AB7" s="94">
        <f t="shared" si="1"/>
        <v>89.36</v>
      </c>
      <c r="AC7" s="95">
        <f>IF(AA7="","",RANK(AB7,$AB$6:$AB18,1))</f>
        <v>1</v>
      </c>
      <c r="AD7" s="96"/>
      <c r="AE7" s="87"/>
      <c r="AF7" s="88"/>
      <c r="AG7" s="89"/>
      <c r="AH7" s="89"/>
      <c r="AI7" s="89"/>
      <c r="AJ7" s="88"/>
      <c r="AK7" s="88"/>
      <c r="AL7" s="97"/>
      <c r="AM7" s="88"/>
      <c r="AN7" s="89"/>
      <c r="AO7" s="88"/>
      <c r="AP7" s="88"/>
      <c r="AQ7" s="103"/>
      <c r="AR7" s="90"/>
      <c r="AS7" s="90"/>
      <c r="AT7" s="90"/>
      <c r="AU7" s="66"/>
      <c r="AV7" s="66"/>
      <c r="AW7" s="66"/>
      <c r="AX7" s="66"/>
      <c r="AY7" s="66"/>
      <c r="AZ7" s="66"/>
      <c r="BA7" s="66"/>
      <c r="BB7" s="98">
        <f t="shared" si="2"/>
        <v>0</v>
      </c>
      <c r="BC7" s="94">
        <v>86.27</v>
      </c>
      <c r="BD7" s="99">
        <f t="shared" si="3"/>
        <v>86.27</v>
      </c>
      <c r="BE7" s="100">
        <f>IF(BC7="","",RANK(BD7,$BD$6:$BD18,1))</f>
        <v>3</v>
      </c>
      <c r="BF7" s="101">
        <f t="shared" si="4"/>
        <v>175.63</v>
      </c>
      <c r="BG7" s="102">
        <f>IF(BF7="","",RANK(BF7,$BF$6:$BF13,1))</f>
        <v>2</v>
      </c>
    </row>
    <row r="8" spans="1:59" ht="15" customHeight="1">
      <c r="A8" s="265" t="s">
        <v>91</v>
      </c>
      <c r="B8" s="274"/>
      <c r="C8" s="255"/>
      <c r="D8" s="256"/>
      <c r="E8" s="257"/>
      <c r="F8" s="256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9"/>
      <c r="R8" s="259"/>
      <c r="S8" s="259"/>
      <c r="T8" s="259">
        <v>5</v>
      </c>
      <c r="U8" s="259"/>
      <c r="V8" s="259"/>
      <c r="W8" s="259"/>
      <c r="X8" s="259"/>
      <c r="Y8" s="260"/>
      <c r="Z8" s="261">
        <f t="shared" si="0"/>
        <v>5</v>
      </c>
      <c r="AA8" s="262">
        <v>85.27</v>
      </c>
      <c r="AB8" s="263">
        <f t="shared" si="1"/>
        <v>90.27</v>
      </c>
      <c r="AC8" s="134">
        <f>IF(AA8="","",RANK(AB8,$AB$6:$AB8,1))</f>
        <v>2</v>
      </c>
      <c r="AD8" s="266"/>
      <c r="AE8" s="255">
        <v>5</v>
      </c>
      <c r="AF8" s="256"/>
      <c r="AG8" s="257"/>
      <c r="AH8" s="257"/>
      <c r="AI8" s="257"/>
      <c r="AJ8" s="256"/>
      <c r="AK8" s="256"/>
      <c r="AL8" s="267"/>
      <c r="AM8" s="256"/>
      <c r="AN8" s="257"/>
      <c r="AO8" s="256"/>
      <c r="AP8" s="256"/>
      <c r="AQ8" s="267"/>
      <c r="AR8" s="258"/>
      <c r="AS8" s="258"/>
      <c r="AT8" s="258"/>
      <c r="AU8" s="259"/>
      <c r="AV8" s="259"/>
      <c r="AW8" s="259"/>
      <c r="AX8" s="259"/>
      <c r="AY8" s="259"/>
      <c r="AZ8" s="259"/>
      <c r="BA8" s="259"/>
      <c r="BB8" s="268">
        <f t="shared" si="2"/>
        <v>5</v>
      </c>
      <c r="BC8" s="263">
        <v>84.02</v>
      </c>
      <c r="BD8" s="269">
        <f t="shared" si="3"/>
        <v>89.02</v>
      </c>
      <c r="BE8" s="270">
        <f>IF(BC8="","",RANK(BD8,$BD$6:$BD8,1))</f>
        <v>3</v>
      </c>
      <c r="BF8" s="271">
        <f t="shared" si="4"/>
        <v>179.29</v>
      </c>
      <c r="BG8" s="264">
        <f>IF(BF8="","",RANK(BF8,$BF$6:$BF8,1))</f>
        <v>3</v>
      </c>
    </row>
    <row r="9" spans="1:59" ht="15" customHeight="1">
      <c r="A9" s="251" t="s">
        <v>79</v>
      </c>
      <c r="B9" s="273"/>
      <c r="C9" s="87"/>
      <c r="D9" s="88"/>
      <c r="E9" s="89"/>
      <c r="F9" s="88"/>
      <c r="G9" s="90"/>
      <c r="H9" s="90"/>
      <c r="I9" s="90"/>
      <c r="J9" s="90"/>
      <c r="K9" s="90"/>
      <c r="L9" s="90"/>
      <c r="M9" s="90">
        <v>5</v>
      </c>
      <c r="N9" s="90"/>
      <c r="O9" s="90"/>
      <c r="P9" s="90"/>
      <c r="Q9" s="66"/>
      <c r="R9" s="66"/>
      <c r="S9" s="66"/>
      <c r="T9" s="66"/>
      <c r="U9" s="66"/>
      <c r="V9" s="66"/>
      <c r="W9" s="66"/>
      <c r="X9" s="66"/>
      <c r="Y9" s="91"/>
      <c r="Z9" s="92">
        <f t="shared" si="0"/>
        <v>5</v>
      </c>
      <c r="AA9" s="93">
        <v>87.04</v>
      </c>
      <c r="AB9" s="94">
        <f t="shared" si="1"/>
        <v>92.04</v>
      </c>
      <c r="AC9" s="95">
        <f>IF(AA9="","",RANK(AB9,$AB$6:$AB11,1))</f>
        <v>3</v>
      </c>
      <c r="AD9" s="96"/>
      <c r="AE9" s="87"/>
      <c r="AF9" s="88"/>
      <c r="AG9" s="89"/>
      <c r="AH9" s="89"/>
      <c r="AI9" s="89">
        <v>5</v>
      </c>
      <c r="AJ9" s="88"/>
      <c r="AK9" s="88"/>
      <c r="AL9" s="97"/>
      <c r="AM9" s="88"/>
      <c r="AN9" s="89"/>
      <c r="AO9" s="88"/>
      <c r="AP9" s="88"/>
      <c r="AQ9" s="97"/>
      <c r="AR9" s="90"/>
      <c r="AS9" s="90"/>
      <c r="AT9" s="90"/>
      <c r="AU9" s="66"/>
      <c r="AV9" s="66"/>
      <c r="AW9" s="66"/>
      <c r="AX9" s="66"/>
      <c r="AY9" s="66"/>
      <c r="AZ9" s="66"/>
      <c r="BA9" s="66"/>
      <c r="BB9" s="98">
        <f t="shared" si="2"/>
        <v>5</v>
      </c>
      <c r="BC9" s="94">
        <v>89.13</v>
      </c>
      <c r="BD9" s="99">
        <f t="shared" si="3"/>
        <v>94.13</v>
      </c>
      <c r="BE9" s="100">
        <f>IF(BC9="","",RANK(BD9,$BD$6:$BD11,1))</f>
        <v>5</v>
      </c>
      <c r="BF9" s="101">
        <f t="shared" si="4"/>
        <v>186.17000000000002</v>
      </c>
      <c r="BG9" s="102">
        <f>IF(BF9="","",RANK(BF9,$BF$6:$BF11,1))</f>
        <v>4</v>
      </c>
    </row>
    <row r="10" spans="1:59" ht="15" customHeight="1">
      <c r="A10" s="251" t="s">
        <v>53</v>
      </c>
      <c r="B10" s="273"/>
      <c r="C10" s="87"/>
      <c r="D10" s="88"/>
      <c r="E10" s="89"/>
      <c r="F10" s="88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66"/>
      <c r="R10" s="66"/>
      <c r="S10" s="66"/>
      <c r="T10" s="66"/>
      <c r="U10" s="66"/>
      <c r="V10" s="66"/>
      <c r="W10" s="66"/>
      <c r="X10" s="66"/>
      <c r="Y10" s="91"/>
      <c r="Z10" s="92">
        <f t="shared" si="0"/>
        <v>0</v>
      </c>
      <c r="AA10" s="93">
        <v>96</v>
      </c>
      <c r="AB10" s="94">
        <f t="shared" si="1"/>
        <v>96</v>
      </c>
      <c r="AC10" s="95">
        <f>IF(AA10="","",RANK(AB10,$AB$6:$AB18,1))</f>
        <v>5</v>
      </c>
      <c r="AD10" s="96"/>
      <c r="AE10" s="87"/>
      <c r="AF10" s="88"/>
      <c r="AG10" s="89"/>
      <c r="AH10" s="89"/>
      <c r="AI10" s="89"/>
      <c r="AJ10" s="88"/>
      <c r="AK10" s="88"/>
      <c r="AL10" s="97"/>
      <c r="AM10" s="88"/>
      <c r="AN10" s="89"/>
      <c r="AO10" s="88"/>
      <c r="AP10" s="88"/>
      <c r="AQ10" s="97"/>
      <c r="AR10" s="90"/>
      <c r="AS10" s="90"/>
      <c r="AT10" s="90"/>
      <c r="AU10" s="66"/>
      <c r="AV10" s="66"/>
      <c r="AW10" s="66"/>
      <c r="AX10" s="66"/>
      <c r="AY10" s="66"/>
      <c r="AZ10" s="66"/>
      <c r="BA10" s="66"/>
      <c r="BB10" s="98">
        <f t="shared" si="2"/>
        <v>0</v>
      </c>
      <c r="BC10" s="94">
        <v>92.09</v>
      </c>
      <c r="BD10" s="99">
        <f t="shared" si="3"/>
        <v>92.09</v>
      </c>
      <c r="BE10" s="100">
        <f>IF(BC10="","",RANK(BD10,$BD$6:$BD18,1))</f>
        <v>5</v>
      </c>
      <c r="BF10" s="101">
        <f t="shared" si="4"/>
        <v>188.09</v>
      </c>
      <c r="BG10" s="102">
        <f>IF(BF10="","",RANK(BF10,$BF$6:$BF18,1))</f>
        <v>5</v>
      </c>
    </row>
    <row r="11" spans="1:59" ht="15" customHeight="1">
      <c r="A11" s="251" t="s">
        <v>48</v>
      </c>
      <c r="B11" s="273"/>
      <c r="C11" s="87"/>
      <c r="D11" s="88"/>
      <c r="E11" s="89"/>
      <c r="F11" s="88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66"/>
      <c r="R11" s="66"/>
      <c r="S11" s="66"/>
      <c r="T11" s="66"/>
      <c r="U11" s="66"/>
      <c r="V11" s="66"/>
      <c r="W11" s="66"/>
      <c r="X11" s="66"/>
      <c r="Y11" s="91"/>
      <c r="Z11" s="92">
        <f t="shared" si="0"/>
        <v>0</v>
      </c>
      <c r="AA11" s="93">
        <v>101.85</v>
      </c>
      <c r="AB11" s="94">
        <f t="shared" si="1"/>
        <v>101.85</v>
      </c>
      <c r="AC11" s="95">
        <f>IF(AA11="","",RANK(AB11,$AB$5:$AB21,1))</f>
        <v>6</v>
      </c>
      <c r="AD11" s="96"/>
      <c r="AE11" s="87"/>
      <c r="AF11" s="88"/>
      <c r="AG11" s="89"/>
      <c r="AH11" s="89"/>
      <c r="AI11" s="89"/>
      <c r="AJ11" s="88"/>
      <c r="AK11" s="88"/>
      <c r="AL11" s="97"/>
      <c r="AM11" s="88"/>
      <c r="AN11" s="89"/>
      <c r="AO11" s="88"/>
      <c r="AP11" s="88"/>
      <c r="AQ11" s="97"/>
      <c r="AR11" s="90"/>
      <c r="AS11" s="90"/>
      <c r="AT11" s="90"/>
      <c r="AU11" s="66"/>
      <c r="AV11" s="66"/>
      <c r="AW11" s="66"/>
      <c r="AX11" s="66"/>
      <c r="AY11" s="66"/>
      <c r="AZ11" s="66"/>
      <c r="BA11" s="66"/>
      <c r="BB11" s="98">
        <f t="shared" si="2"/>
        <v>0</v>
      </c>
      <c r="BC11" s="94">
        <v>94.28</v>
      </c>
      <c r="BD11" s="99">
        <f t="shared" si="3"/>
        <v>94.28</v>
      </c>
      <c r="BE11" s="100">
        <f>IF(BC11="","",RANK(BD11,$BD$6:$BD21,1))</f>
        <v>7</v>
      </c>
      <c r="BF11" s="101">
        <f t="shared" si="4"/>
        <v>196.13</v>
      </c>
      <c r="BG11" s="102">
        <f>IF(BF11="","",RANK(BF11,$BF$6:$BF21,1))</f>
        <v>6</v>
      </c>
    </row>
    <row r="12" spans="1:59" ht="15" customHeight="1">
      <c r="A12" s="251" t="s">
        <v>46</v>
      </c>
      <c r="B12" s="273"/>
      <c r="C12" s="87"/>
      <c r="D12" s="88"/>
      <c r="E12" s="89"/>
      <c r="F12" s="88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66"/>
      <c r="R12" s="66"/>
      <c r="S12" s="66"/>
      <c r="T12" s="66"/>
      <c r="U12" s="66"/>
      <c r="V12" s="66"/>
      <c r="W12" s="66"/>
      <c r="X12" s="66"/>
      <c r="Y12" s="91"/>
      <c r="Z12" s="92">
        <f t="shared" si="0"/>
        <v>0</v>
      </c>
      <c r="AA12" s="93">
        <v>104.19</v>
      </c>
      <c r="AB12" s="94">
        <v>104.19</v>
      </c>
      <c r="AC12" s="95">
        <f>IF(AA12="","",RANK(AB12,$AB$6:$AB23,1))</f>
        <v>9</v>
      </c>
      <c r="AD12" s="96"/>
      <c r="AE12" s="87"/>
      <c r="AF12" s="88"/>
      <c r="AG12" s="89"/>
      <c r="AH12" s="89"/>
      <c r="AI12" s="89"/>
      <c r="AJ12" s="88"/>
      <c r="AK12" s="88"/>
      <c r="AL12" s="97"/>
      <c r="AM12" s="88"/>
      <c r="AN12" s="89"/>
      <c r="AO12" s="88"/>
      <c r="AP12" s="88"/>
      <c r="AQ12" s="97"/>
      <c r="AR12" s="90"/>
      <c r="AS12" s="90"/>
      <c r="AT12" s="90"/>
      <c r="AU12" s="66"/>
      <c r="AV12" s="66"/>
      <c r="AW12" s="66"/>
      <c r="AX12" s="66"/>
      <c r="AY12" s="66"/>
      <c r="AZ12" s="66"/>
      <c r="BA12" s="66"/>
      <c r="BB12" s="98">
        <f t="shared" si="2"/>
        <v>0</v>
      </c>
      <c r="BC12" s="94">
        <v>98.52</v>
      </c>
      <c r="BD12" s="99">
        <f t="shared" si="3"/>
        <v>98.52</v>
      </c>
      <c r="BE12" s="100">
        <f>IF(BC12="","",RANK(BD12,$BD$6:$BD23,1))</f>
        <v>10</v>
      </c>
      <c r="BF12" s="101">
        <f t="shared" si="4"/>
        <v>202.70999999999998</v>
      </c>
      <c r="BG12" s="102">
        <f>IF(BF12="","",RANK(BF12,$BF$6:$BF23,1))</f>
        <v>7</v>
      </c>
    </row>
    <row r="13" spans="1:59" ht="15" customHeight="1">
      <c r="A13" s="251" t="s">
        <v>36</v>
      </c>
      <c r="B13" s="273"/>
      <c r="C13" s="87"/>
      <c r="D13" s="88"/>
      <c r="E13" s="89"/>
      <c r="F13" s="88"/>
      <c r="G13" s="90"/>
      <c r="H13" s="90"/>
      <c r="I13" s="90"/>
      <c r="J13" s="90"/>
      <c r="K13" s="90"/>
      <c r="L13" s="90"/>
      <c r="M13" s="90">
        <v>5</v>
      </c>
      <c r="N13" s="90"/>
      <c r="O13" s="90"/>
      <c r="P13" s="90"/>
      <c r="Q13" s="66"/>
      <c r="R13" s="66"/>
      <c r="S13" s="66"/>
      <c r="T13" s="66">
        <v>5</v>
      </c>
      <c r="U13" s="66"/>
      <c r="V13" s="66"/>
      <c r="W13" s="66"/>
      <c r="X13" s="66"/>
      <c r="Y13" s="91"/>
      <c r="Z13" s="92">
        <f t="shared" si="0"/>
        <v>10</v>
      </c>
      <c r="AA13" s="93">
        <v>93.3</v>
      </c>
      <c r="AB13" s="94">
        <f>IF(AA13="","",SUM(Z13,AA13))</f>
        <v>103.3</v>
      </c>
      <c r="AC13" s="95">
        <f>IF(AA13="","",RANK(AB13,$AB$6:$AB22,1))</f>
        <v>7</v>
      </c>
      <c r="AD13" s="96"/>
      <c r="AE13" s="87"/>
      <c r="AF13" s="88"/>
      <c r="AG13" s="89"/>
      <c r="AH13" s="89"/>
      <c r="AI13" s="89"/>
      <c r="AJ13" s="88"/>
      <c r="AK13" s="88"/>
      <c r="AL13" s="97"/>
      <c r="AM13" s="88"/>
      <c r="AN13" s="89"/>
      <c r="AO13" s="88"/>
      <c r="AP13" s="88"/>
      <c r="AQ13" s="97"/>
      <c r="AR13" s="90"/>
      <c r="AS13" s="90"/>
      <c r="AT13" s="90"/>
      <c r="AU13" s="66"/>
      <c r="AV13" s="66">
        <v>5</v>
      </c>
      <c r="AW13" s="66"/>
      <c r="AX13" s="66"/>
      <c r="AY13" s="66"/>
      <c r="AZ13" s="66"/>
      <c r="BA13" s="66"/>
      <c r="BB13" s="98">
        <f t="shared" si="2"/>
        <v>5</v>
      </c>
      <c r="BC13" s="94">
        <v>95.35</v>
      </c>
      <c r="BD13" s="99">
        <f t="shared" si="3"/>
        <v>100.35</v>
      </c>
      <c r="BE13" s="100">
        <f>IF(BC13="","",RANK(BD13,$BD$6:$BD22,1))</f>
        <v>11</v>
      </c>
      <c r="BF13" s="101">
        <f t="shared" si="4"/>
        <v>203.64999999999998</v>
      </c>
      <c r="BG13" s="102">
        <f>IF(BF13="","",RANK(BF13,$BF$6:$BF18,1))</f>
        <v>8</v>
      </c>
    </row>
    <row r="14" spans="1:59" ht="15" customHeight="1">
      <c r="A14" s="251" t="s">
        <v>56</v>
      </c>
      <c r="B14" s="273"/>
      <c r="C14" s="87"/>
      <c r="D14" s="88"/>
      <c r="E14" s="89"/>
      <c r="F14" s="88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66"/>
      <c r="R14" s="66"/>
      <c r="S14" s="66"/>
      <c r="T14" s="66"/>
      <c r="U14" s="66"/>
      <c r="V14" s="66"/>
      <c r="W14" s="66"/>
      <c r="X14" s="66"/>
      <c r="Y14" s="91"/>
      <c r="Z14" s="92">
        <f t="shared" si="0"/>
        <v>0</v>
      </c>
      <c r="AA14" s="93">
        <v>105.39</v>
      </c>
      <c r="AB14" s="94">
        <f>IF(AA14="","",SUM(Z14,AA14))</f>
        <v>105.39</v>
      </c>
      <c r="AC14" s="95">
        <f>IF(AA14="","",RANK(AB14,$AB$5:$AB21,1))</f>
        <v>10</v>
      </c>
      <c r="AD14" s="96"/>
      <c r="AE14" s="87"/>
      <c r="AF14" s="88"/>
      <c r="AG14" s="89"/>
      <c r="AH14" s="89"/>
      <c r="AI14" s="89"/>
      <c r="AJ14" s="88"/>
      <c r="AK14" s="88"/>
      <c r="AL14" s="97"/>
      <c r="AM14" s="88"/>
      <c r="AN14" s="89"/>
      <c r="AO14" s="88"/>
      <c r="AP14" s="88"/>
      <c r="AQ14" s="97"/>
      <c r="AR14" s="90"/>
      <c r="AS14" s="90"/>
      <c r="AT14" s="90"/>
      <c r="AU14" s="66"/>
      <c r="AV14" s="66"/>
      <c r="AW14" s="66"/>
      <c r="AX14" s="66"/>
      <c r="AY14" s="66"/>
      <c r="AZ14" s="66"/>
      <c r="BA14" s="66"/>
      <c r="BB14" s="98">
        <f t="shared" si="2"/>
        <v>0</v>
      </c>
      <c r="BC14" s="94">
        <v>98.33</v>
      </c>
      <c r="BD14" s="99">
        <f t="shared" si="3"/>
        <v>98.33</v>
      </c>
      <c r="BE14" s="100">
        <f>IF(BC14="","",RANK(BD14,$BD$6:$BD21,1))</f>
        <v>9</v>
      </c>
      <c r="BF14" s="101">
        <f t="shared" si="4"/>
        <v>203.72</v>
      </c>
      <c r="BG14" s="102">
        <f>IF(BF14="","",RANK(BF14,$BF$6:$BF21,1))</f>
        <v>9</v>
      </c>
    </row>
    <row r="15" spans="1:59" ht="15" customHeight="1">
      <c r="A15" s="251" t="s">
        <v>51</v>
      </c>
      <c r="B15" s="273"/>
      <c r="C15" s="87"/>
      <c r="D15" s="88"/>
      <c r="E15" s="89"/>
      <c r="F15" s="88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66"/>
      <c r="R15" s="66"/>
      <c r="S15" s="66"/>
      <c r="T15" s="66">
        <v>5</v>
      </c>
      <c r="U15" s="66"/>
      <c r="V15" s="66"/>
      <c r="W15" s="66"/>
      <c r="X15" s="66"/>
      <c r="Y15" s="91"/>
      <c r="Z15" s="92">
        <f t="shared" si="0"/>
        <v>5</v>
      </c>
      <c r="AA15" s="93">
        <v>107.03</v>
      </c>
      <c r="AB15" s="94">
        <f>IF(AA15="","",SUM(Z15,AA15))</f>
        <v>112.03</v>
      </c>
      <c r="AC15" s="95">
        <f>IF(AA15="","",RANK(AB15,$AB$6:$AB25,1))</f>
        <v>11</v>
      </c>
      <c r="AD15" s="96"/>
      <c r="AE15" s="87"/>
      <c r="AF15" s="88"/>
      <c r="AG15" s="89"/>
      <c r="AH15" s="89"/>
      <c r="AI15" s="89"/>
      <c r="AJ15" s="88"/>
      <c r="AK15" s="88"/>
      <c r="AL15" s="97"/>
      <c r="AM15" s="88"/>
      <c r="AN15" s="89"/>
      <c r="AO15" s="88"/>
      <c r="AP15" s="88"/>
      <c r="AQ15" s="97"/>
      <c r="AR15" s="90"/>
      <c r="AS15" s="90">
        <v>5</v>
      </c>
      <c r="AT15" s="90"/>
      <c r="AU15" s="66"/>
      <c r="AV15" s="66"/>
      <c r="AW15" s="66"/>
      <c r="AX15" s="66"/>
      <c r="AY15" s="66"/>
      <c r="AZ15" s="66"/>
      <c r="BA15" s="66"/>
      <c r="BB15" s="98">
        <f t="shared" si="2"/>
        <v>5</v>
      </c>
      <c r="BC15" s="94">
        <v>95.35</v>
      </c>
      <c r="BD15" s="99">
        <f t="shared" si="3"/>
        <v>100.35</v>
      </c>
      <c r="BE15" s="100">
        <f>IF(BC15="","",RANK(BD15,$BD$6:$BD25,1))</f>
        <v>11</v>
      </c>
      <c r="BF15" s="101">
        <f t="shared" si="4"/>
        <v>212.38</v>
      </c>
      <c r="BG15" s="102">
        <f>IF(BF15="","",RANK(BF15,$BF$6:$BF24,1))</f>
        <v>10</v>
      </c>
    </row>
    <row r="16" spans="1:59" ht="15" customHeight="1">
      <c r="A16" s="251" t="s">
        <v>85</v>
      </c>
      <c r="B16" s="273"/>
      <c r="C16" s="87"/>
      <c r="D16" s="88"/>
      <c r="E16" s="89"/>
      <c r="F16" s="88"/>
      <c r="G16" s="90">
        <v>5</v>
      </c>
      <c r="H16" s="90">
        <v>5</v>
      </c>
      <c r="I16" s="90">
        <v>10</v>
      </c>
      <c r="J16" s="90"/>
      <c r="K16" s="90"/>
      <c r="L16" s="90"/>
      <c r="M16" s="90"/>
      <c r="N16" s="90"/>
      <c r="O16" s="90"/>
      <c r="P16" s="90"/>
      <c r="Q16" s="66"/>
      <c r="R16" s="66"/>
      <c r="S16" s="66"/>
      <c r="T16" s="66"/>
      <c r="U16" s="66"/>
      <c r="V16" s="66"/>
      <c r="W16" s="66"/>
      <c r="X16" s="66"/>
      <c r="Y16" s="91"/>
      <c r="Z16" s="92">
        <f t="shared" si="0"/>
        <v>20</v>
      </c>
      <c r="AA16" s="93">
        <v>114.04</v>
      </c>
      <c r="AB16" s="94">
        <f>IF(AA16="","",SUM(Z16,AA16))</f>
        <v>134.04000000000002</v>
      </c>
      <c r="AC16" s="95">
        <f>IF(AA16="","",RANK(AB16,$AB$6:$AB17,1))</f>
        <v>11</v>
      </c>
      <c r="AD16" s="96"/>
      <c r="AE16" s="87"/>
      <c r="AF16" s="88"/>
      <c r="AG16" s="89"/>
      <c r="AH16" s="89"/>
      <c r="AI16" s="89"/>
      <c r="AJ16" s="88"/>
      <c r="AK16" s="88"/>
      <c r="AL16" s="97"/>
      <c r="AM16" s="88"/>
      <c r="AN16" s="89"/>
      <c r="AO16" s="88"/>
      <c r="AP16" s="88"/>
      <c r="AQ16" s="97"/>
      <c r="AR16" s="90"/>
      <c r="AS16" s="90"/>
      <c r="AT16" s="90"/>
      <c r="AU16" s="66"/>
      <c r="AV16" s="66"/>
      <c r="AW16" s="66"/>
      <c r="AX16" s="66"/>
      <c r="AY16" s="66"/>
      <c r="AZ16" s="66"/>
      <c r="BA16" s="66"/>
      <c r="BB16" s="98">
        <f t="shared" si="2"/>
        <v>0</v>
      </c>
      <c r="BC16" s="94">
        <v>97.79</v>
      </c>
      <c r="BD16" s="99">
        <f t="shared" si="3"/>
        <v>97.79</v>
      </c>
      <c r="BE16" s="100">
        <f>IF(BC16="","",RANK(BD16,$BD$6:$BD17,1))</f>
        <v>7</v>
      </c>
      <c r="BF16" s="101">
        <f t="shared" si="4"/>
        <v>231.83000000000004</v>
      </c>
      <c r="BG16" s="102">
        <f>IF(BF16="","",RANK(BF16,$BF$6:$BF17,1))</f>
        <v>11</v>
      </c>
    </row>
    <row r="17" spans="1:59" ht="15" customHeight="1">
      <c r="A17" s="251" t="s">
        <v>37</v>
      </c>
      <c r="B17" s="273"/>
      <c r="C17" s="87"/>
      <c r="D17" s="88"/>
      <c r="E17" s="89"/>
      <c r="F17" s="88"/>
      <c r="G17" s="90" t="s">
        <v>61</v>
      </c>
      <c r="H17" s="90"/>
      <c r="I17" s="90"/>
      <c r="J17" s="90"/>
      <c r="K17" s="90"/>
      <c r="L17" s="90"/>
      <c r="M17" s="90"/>
      <c r="N17" s="90"/>
      <c r="O17" s="90"/>
      <c r="P17" s="90"/>
      <c r="Q17" s="66"/>
      <c r="R17" s="66"/>
      <c r="S17" s="66"/>
      <c r="T17" s="66"/>
      <c r="U17" s="66"/>
      <c r="V17" s="66"/>
      <c r="W17" s="66"/>
      <c r="X17" s="66"/>
      <c r="Y17" s="91"/>
      <c r="Z17" s="92">
        <f t="shared" si="0"/>
        <v>0</v>
      </c>
      <c r="AA17" s="93">
        <v>9999</v>
      </c>
      <c r="AB17" s="94">
        <v>9999</v>
      </c>
      <c r="AC17" s="95">
        <f>IF(AA17="","",RANK(AB17,$AB$6:$AB29,1))</f>
        <v>13</v>
      </c>
      <c r="AD17" s="96"/>
      <c r="AE17" s="87"/>
      <c r="AF17" s="88"/>
      <c r="AG17" s="89"/>
      <c r="AH17" s="89"/>
      <c r="AI17" s="89"/>
      <c r="AJ17" s="88"/>
      <c r="AK17" s="88"/>
      <c r="AL17" s="97"/>
      <c r="AM17" s="88"/>
      <c r="AN17" s="89"/>
      <c r="AO17" s="88"/>
      <c r="AP17" s="88"/>
      <c r="AQ17" s="97"/>
      <c r="AR17" s="90"/>
      <c r="AS17" s="90"/>
      <c r="AT17" s="90"/>
      <c r="AU17" s="66"/>
      <c r="AV17" s="66"/>
      <c r="AW17" s="66"/>
      <c r="AX17" s="66"/>
      <c r="AY17" s="66"/>
      <c r="AZ17" s="66"/>
      <c r="BA17" s="66"/>
      <c r="BB17" s="98">
        <f t="shared" si="2"/>
        <v>0</v>
      </c>
      <c r="BC17" s="94">
        <v>108.62</v>
      </c>
      <c r="BD17" s="99">
        <f t="shared" si="3"/>
        <v>108.62</v>
      </c>
      <c r="BE17" s="100">
        <f>IF(BC17="","",RANK(BD17,$BD$6:$BD29,1))</f>
        <v>13</v>
      </c>
      <c r="BF17" s="101">
        <f t="shared" si="4"/>
        <v>10107.62</v>
      </c>
      <c r="BG17" s="102" t="s">
        <v>93</v>
      </c>
    </row>
    <row r="18" spans="1:59" ht="15" customHeight="1">
      <c r="A18" s="265" t="s">
        <v>66</v>
      </c>
      <c r="B18" s="274"/>
      <c r="C18" s="255"/>
      <c r="D18" s="256"/>
      <c r="E18" s="257"/>
      <c r="F18" s="256"/>
      <c r="G18" s="258"/>
      <c r="H18" s="258"/>
      <c r="I18" s="258"/>
      <c r="J18" s="258"/>
      <c r="K18" s="258"/>
      <c r="L18" s="258"/>
      <c r="M18" s="258">
        <v>5</v>
      </c>
      <c r="N18" s="258"/>
      <c r="O18" s="258"/>
      <c r="P18" s="258"/>
      <c r="Q18" s="259"/>
      <c r="R18" s="259"/>
      <c r="S18" s="259"/>
      <c r="T18" s="259"/>
      <c r="U18" s="259"/>
      <c r="V18" s="259"/>
      <c r="W18" s="259"/>
      <c r="X18" s="259"/>
      <c r="Y18" s="260"/>
      <c r="Z18" s="261">
        <f t="shared" si="0"/>
        <v>5</v>
      </c>
      <c r="AA18" s="262">
        <v>98.57</v>
      </c>
      <c r="AB18" s="263">
        <f>IF(AA18="","",SUM(Z18,AA18))</f>
        <v>103.57</v>
      </c>
      <c r="AC18" s="134">
        <f>IF(AA18="","",RANK(AB18,$AB$6:$AB30,1))</f>
        <v>8</v>
      </c>
      <c r="AD18" s="266" t="s">
        <v>67</v>
      </c>
      <c r="AE18" s="255"/>
      <c r="AF18" s="256"/>
      <c r="AG18" s="257"/>
      <c r="AH18" s="257"/>
      <c r="AI18" s="257"/>
      <c r="AJ18" s="256"/>
      <c r="AK18" s="256"/>
      <c r="AL18" s="267"/>
      <c r="AM18" s="256"/>
      <c r="AN18" s="257"/>
      <c r="AO18" s="256"/>
      <c r="AP18" s="256"/>
      <c r="AQ18" s="267"/>
      <c r="AR18" s="258"/>
      <c r="AS18" s="258"/>
      <c r="AT18" s="258"/>
      <c r="AU18" s="259"/>
      <c r="AV18" s="259"/>
      <c r="AW18" s="259"/>
      <c r="AX18" s="259"/>
      <c r="AY18" s="259"/>
      <c r="AZ18" s="259"/>
      <c r="BA18" s="259"/>
      <c r="BB18" s="268">
        <f t="shared" si="2"/>
        <v>0</v>
      </c>
      <c r="BC18" s="263" t="s">
        <v>68</v>
      </c>
      <c r="BD18" s="269">
        <f t="shared" si="3"/>
        <v>0</v>
      </c>
      <c r="BE18" s="270">
        <f>IF(BC18="","",RANK(BD18,$BD$6:$BD30,1))</f>
        <v>1</v>
      </c>
      <c r="BF18" s="271" t="s">
        <v>69</v>
      </c>
      <c r="BG18" s="264" t="e">
        <f>IF(BF18="","",RANK(BF18,$BF$6:$BF22,1))</f>
        <v>#VALUE!</v>
      </c>
    </row>
    <row r="19" spans="2:28" ht="9.75" customHeight="1">
      <c r="B19" s="23"/>
      <c r="C19" s="21"/>
      <c r="H19" s="2"/>
      <c r="I19" s="2"/>
      <c r="J19" s="2"/>
      <c r="K19" s="2"/>
      <c r="L19" s="2"/>
      <c r="M19" s="2"/>
      <c r="Z19" s="24"/>
      <c r="AA19" s="11"/>
      <c r="AB19" s="10"/>
    </row>
    <row r="20" spans="26:29" s="12" customFormat="1" ht="9.75" customHeight="1">
      <c r="Z20" s="24"/>
      <c r="AA20" s="11"/>
      <c r="AB20" s="10"/>
      <c r="AC20" s="24"/>
    </row>
    <row r="21" ht="9.75" customHeight="1">
      <c r="AE21" s="25"/>
    </row>
    <row r="22" spans="31:32" ht="9.75" customHeight="1">
      <c r="AE22" s="25"/>
      <c r="AF22" s="12"/>
    </row>
    <row r="23" spans="31:32" ht="9.75" customHeight="1">
      <c r="AE23" s="25"/>
      <c r="AF23" s="12"/>
    </row>
    <row r="24" spans="31:32" ht="9.75" customHeight="1">
      <c r="AE24" s="28"/>
      <c r="AF24" s="12"/>
    </row>
    <row r="25" spans="31:32" ht="9.75" customHeight="1">
      <c r="AE25" s="28"/>
      <c r="AF25" s="12"/>
    </row>
    <row r="26" spans="31:32" ht="9.75" customHeight="1">
      <c r="AE26" s="28"/>
      <c r="AF26" s="12"/>
    </row>
    <row r="27" ht="9.75" customHeight="1">
      <c r="AE27" s="28"/>
    </row>
    <row r="28" ht="9.75" customHeight="1">
      <c r="AE28" s="28"/>
    </row>
    <row r="29" ht="9.75" customHeight="1">
      <c r="AE29" s="28"/>
    </row>
    <row r="30" ht="9.75" customHeight="1">
      <c r="AE30" s="28"/>
    </row>
    <row r="31" ht="9.75" customHeight="1">
      <c r="AE31" s="28"/>
    </row>
    <row r="32" ht="9.75" customHeight="1">
      <c r="AE32" s="28"/>
    </row>
    <row r="33" ht="9.75" customHeight="1">
      <c r="AE33" s="28"/>
    </row>
    <row r="34" ht="9.75" customHeight="1">
      <c r="AE34" s="28"/>
    </row>
    <row r="35" ht="9.75" customHeight="1">
      <c r="AE35" s="28"/>
    </row>
    <row r="36" ht="9.75" customHeight="1">
      <c r="AE36" s="28"/>
    </row>
    <row r="37" ht="9.75" customHeight="1">
      <c r="AE37" s="28"/>
    </row>
    <row r="38" spans="1:31" ht="9.75" customHeight="1">
      <c r="A38" s="29"/>
      <c r="B38" s="23"/>
      <c r="C38" s="21"/>
      <c r="G38" s="4"/>
      <c r="H38" s="6"/>
      <c r="L38" s="4"/>
      <c r="Z38" s="24"/>
      <c r="AA38" s="10"/>
      <c r="AB38" s="10"/>
      <c r="AD38" s="30"/>
      <c r="AE38" s="28"/>
    </row>
    <row r="39" spans="2:31" ht="9.75" customHeight="1">
      <c r="B39" s="23"/>
      <c r="C39" s="21"/>
      <c r="G39" s="4"/>
      <c r="H39" s="6"/>
      <c r="L39" s="4"/>
      <c r="Z39" s="24"/>
      <c r="AA39" s="10"/>
      <c r="AB39" s="10"/>
      <c r="AD39" s="30"/>
      <c r="AE39" s="28"/>
    </row>
    <row r="40" spans="1:31" ht="9.75" customHeight="1">
      <c r="A40" s="29"/>
      <c r="B40" s="23"/>
      <c r="C40" s="21"/>
      <c r="G40" s="4"/>
      <c r="H40" s="6"/>
      <c r="L40" s="4"/>
      <c r="Z40" s="24"/>
      <c r="AA40" s="10"/>
      <c r="AB40" s="10"/>
      <c r="AD40" s="30"/>
      <c r="AE40" s="28"/>
    </row>
    <row r="41" spans="1:31" ht="9.75" customHeight="1">
      <c r="A41" s="12"/>
      <c r="B41" s="23"/>
      <c r="C41" s="21"/>
      <c r="G41" s="4"/>
      <c r="H41" s="6"/>
      <c r="L41" s="4"/>
      <c r="Z41" s="24"/>
      <c r="AA41" s="10"/>
      <c r="AB41" s="10"/>
      <c r="AD41" s="30"/>
      <c r="AE41" s="28"/>
    </row>
    <row r="42" spans="1:30" ht="9.75" customHeight="1">
      <c r="A42" s="12"/>
      <c r="B42" s="23"/>
      <c r="C42" s="21"/>
      <c r="G42" s="23"/>
      <c r="H42" s="21"/>
      <c r="L42" s="4"/>
      <c r="M42" s="18"/>
      <c r="Z42" s="24"/>
      <c r="AA42" s="10"/>
      <c r="AB42" s="10"/>
      <c r="AD42" s="30"/>
    </row>
    <row r="43" spans="1:30" ht="9.75" customHeight="1">
      <c r="A43" s="12"/>
      <c r="B43" s="23"/>
      <c r="C43" s="21"/>
      <c r="G43" s="23"/>
      <c r="H43" s="21"/>
      <c r="L43" s="4"/>
      <c r="Z43" s="24"/>
      <c r="AA43" s="10"/>
      <c r="AB43" s="10"/>
      <c r="AD43" s="30"/>
    </row>
    <row r="44" spans="2:30" ht="9.75" customHeight="1">
      <c r="B44" s="23"/>
      <c r="C44" s="21"/>
      <c r="G44" s="23"/>
      <c r="H44" s="21"/>
      <c r="L44" s="4"/>
      <c r="M44" s="18"/>
      <c r="Z44" s="24"/>
      <c r="AA44" s="10"/>
      <c r="AB44" s="10"/>
      <c r="AD44" s="30"/>
    </row>
    <row r="45" spans="2:30" ht="9.75" customHeight="1">
      <c r="B45" s="23"/>
      <c r="C45" s="21"/>
      <c r="G45" s="23"/>
      <c r="H45" s="21"/>
      <c r="L45" s="4"/>
      <c r="Z45" s="24"/>
      <c r="AA45" s="10"/>
      <c r="AB45" s="10"/>
      <c r="AD45" s="30"/>
    </row>
    <row r="46" spans="1:30" ht="9.75" customHeight="1">
      <c r="A46" s="12"/>
      <c r="B46" s="23"/>
      <c r="C46" s="21"/>
      <c r="G46" s="23"/>
      <c r="H46" s="21"/>
      <c r="L46" s="4"/>
      <c r="Z46" s="24"/>
      <c r="AA46" s="10"/>
      <c r="AB46" s="10"/>
      <c r="AD46" s="30"/>
    </row>
    <row r="47" spans="1:30" ht="9.75" customHeight="1">
      <c r="A47" s="12"/>
      <c r="B47" s="23"/>
      <c r="C47" s="21"/>
      <c r="G47" s="23"/>
      <c r="H47" s="21"/>
      <c r="L47" s="4"/>
      <c r="M47" s="18"/>
      <c r="Z47" s="24"/>
      <c r="AA47" s="10"/>
      <c r="AB47" s="10"/>
      <c r="AD47" s="30"/>
    </row>
    <row r="48" spans="2:30" ht="9.75" customHeight="1">
      <c r="B48" s="23"/>
      <c r="C48" s="21"/>
      <c r="G48" s="23"/>
      <c r="H48" s="21"/>
      <c r="L48" s="4"/>
      <c r="Z48" s="24"/>
      <c r="AA48" s="10"/>
      <c r="AB48" s="10"/>
      <c r="AD48" s="30"/>
    </row>
    <row r="49" spans="1:30" ht="9.75" customHeight="1">
      <c r="A49" s="12"/>
      <c r="B49" s="23"/>
      <c r="C49" s="21"/>
      <c r="G49" s="23"/>
      <c r="H49" s="21"/>
      <c r="L49" s="4"/>
      <c r="Z49" s="24"/>
      <c r="AA49" s="10"/>
      <c r="AB49" s="10"/>
      <c r="AD49" s="30"/>
    </row>
    <row r="50" spans="1:30" ht="9.75" customHeight="1">
      <c r="A50" s="29"/>
      <c r="B50" s="23"/>
      <c r="C50" s="21"/>
      <c r="G50" s="23"/>
      <c r="H50" s="21"/>
      <c r="L50" s="4"/>
      <c r="AA50" s="10"/>
      <c r="AB50" s="10"/>
      <c r="AC50" s="24"/>
      <c r="AD50" s="31"/>
    </row>
    <row r="51" spans="2:30" ht="9.75" customHeight="1">
      <c r="B51" s="23"/>
      <c r="C51" s="21"/>
      <c r="G51" s="23"/>
      <c r="H51" s="21"/>
      <c r="L51" s="4"/>
      <c r="AA51" s="10"/>
      <c r="AB51" s="10"/>
      <c r="AC51" s="24"/>
      <c r="AD51" s="31"/>
    </row>
    <row r="52" spans="3:30" ht="9.75" customHeight="1">
      <c r="C52" s="2"/>
      <c r="D52" s="5"/>
      <c r="F52" s="5"/>
      <c r="H52" s="2"/>
      <c r="I52" s="5"/>
      <c r="K52" s="5"/>
      <c r="AA52" s="10"/>
      <c r="AB52" s="10"/>
      <c r="AC52" s="24"/>
      <c r="AD52" s="31"/>
    </row>
    <row r="53" spans="3:30" ht="9.75" customHeight="1">
      <c r="C53" s="2"/>
      <c r="D53" s="5"/>
      <c r="F53" s="5"/>
      <c r="H53" s="2"/>
      <c r="I53" s="5"/>
      <c r="K53" s="5"/>
      <c r="AA53" s="10"/>
      <c r="AB53" s="10"/>
      <c r="AC53" s="24"/>
      <c r="AD53" s="31"/>
    </row>
    <row r="54" spans="3:30" ht="9.75" customHeight="1">
      <c r="C54" s="2"/>
      <c r="D54" s="5"/>
      <c r="F54" s="5"/>
      <c r="H54" s="2"/>
      <c r="I54" s="5"/>
      <c r="K54" s="5"/>
      <c r="AA54" s="10"/>
      <c r="AB54" s="10"/>
      <c r="AC54" s="24"/>
      <c r="AD54" s="31"/>
    </row>
    <row r="55" spans="3:30" ht="11.25" customHeight="1">
      <c r="C55" s="2"/>
      <c r="D55" s="5"/>
      <c r="F55" s="5"/>
      <c r="H55" s="2"/>
      <c r="I55" s="5"/>
      <c r="K55" s="5"/>
      <c r="AA55" s="10"/>
      <c r="AB55" s="10"/>
      <c r="AC55" s="24"/>
      <c r="AD55" s="31"/>
    </row>
    <row r="56" spans="3:30" ht="11.25" customHeight="1">
      <c r="C56" s="2"/>
      <c r="D56" s="5"/>
      <c r="F56" s="5"/>
      <c r="H56" s="2"/>
      <c r="I56" s="5"/>
      <c r="K56" s="5"/>
      <c r="AA56" s="10"/>
      <c r="AB56" s="10"/>
      <c r="AC56" s="24"/>
      <c r="AD56" s="31"/>
    </row>
    <row r="57" spans="3:30" ht="11.25" customHeight="1">
      <c r="C57" s="2"/>
      <c r="D57" s="5"/>
      <c r="F57" s="5"/>
      <c r="H57" s="2"/>
      <c r="I57" s="5"/>
      <c r="K57" s="5"/>
      <c r="AA57" s="10"/>
      <c r="AB57" s="10"/>
      <c r="AC57" s="24"/>
      <c r="AD57" s="31"/>
    </row>
    <row r="58" spans="3:30" ht="11.25" customHeight="1">
      <c r="C58" s="2"/>
      <c r="D58" s="5"/>
      <c r="F58" s="5"/>
      <c r="H58" s="2"/>
      <c r="I58" s="5"/>
      <c r="K58" s="5"/>
      <c r="AA58" s="10"/>
      <c r="AB58" s="10"/>
      <c r="AC58" s="24"/>
      <c r="AD58" s="31"/>
    </row>
    <row r="59" spans="3:30" ht="11.25" customHeight="1">
      <c r="C59" s="2"/>
      <c r="D59" s="5"/>
      <c r="F59" s="5"/>
      <c r="H59" s="2"/>
      <c r="I59" s="5"/>
      <c r="K59" s="5"/>
      <c r="AA59" s="10"/>
      <c r="AB59" s="10"/>
      <c r="AC59" s="24"/>
      <c r="AD59" s="31"/>
    </row>
    <row r="60" spans="3:30" ht="11.25" customHeight="1">
      <c r="C60" s="2"/>
      <c r="D60" s="5"/>
      <c r="F60" s="5"/>
      <c r="H60" s="2"/>
      <c r="I60" s="5"/>
      <c r="K60" s="5"/>
      <c r="AA60" s="10"/>
      <c r="AB60" s="10"/>
      <c r="AC60" s="24"/>
      <c r="AD60" s="31"/>
    </row>
    <row r="61" spans="3:30" ht="11.25" customHeight="1">
      <c r="C61" s="2"/>
      <c r="D61" s="5"/>
      <c r="F61" s="5"/>
      <c r="H61" s="2"/>
      <c r="I61" s="5"/>
      <c r="K61" s="5"/>
      <c r="AA61" s="10"/>
      <c r="AB61" s="10"/>
      <c r="AC61" s="24"/>
      <c r="AD61" s="31"/>
    </row>
    <row r="62" spans="3:30" ht="11.25" customHeight="1">
      <c r="C62" s="2"/>
      <c r="D62" s="5"/>
      <c r="F62" s="5"/>
      <c r="H62" s="2"/>
      <c r="I62" s="5"/>
      <c r="K62" s="5"/>
      <c r="AA62" s="10"/>
      <c r="AB62" s="10"/>
      <c r="AC62" s="24"/>
      <c r="AD62" s="31"/>
    </row>
    <row r="63" spans="3:11" ht="11.25" customHeight="1">
      <c r="C63" s="2"/>
      <c r="D63" s="5"/>
      <c r="F63" s="5"/>
      <c r="H63" s="2"/>
      <c r="I63" s="5"/>
      <c r="K63" s="5"/>
    </row>
    <row r="64" spans="3:11" ht="11.25" customHeight="1">
      <c r="C64" s="2"/>
      <c r="D64" s="5"/>
      <c r="F64" s="5"/>
      <c r="H64" s="2"/>
      <c r="I64" s="5"/>
      <c r="K64" s="5"/>
    </row>
    <row r="65" spans="3:11" ht="11.25" customHeight="1">
      <c r="C65" s="2"/>
      <c r="D65" s="5"/>
      <c r="F65" s="5"/>
      <c r="H65" s="2"/>
      <c r="I65" s="5"/>
      <c r="K65" s="5"/>
    </row>
    <row r="66" spans="3:11" ht="11.25" customHeight="1">
      <c r="C66" s="2"/>
      <c r="D66" s="5"/>
      <c r="F66" s="5"/>
      <c r="H66" s="2"/>
      <c r="I66" s="5"/>
      <c r="K66" s="5"/>
    </row>
    <row r="67" spans="3:11" ht="11.25" customHeight="1">
      <c r="C67" s="2"/>
      <c r="D67" s="5"/>
      <c r="F67" s="5"/>
      <c r="H67" s="2"/>
      <c r="I67" s="5"/>
      <c r="K67" s="5"/>
    </row>
    <row r="68" spans="3:11" ht="11.25" customHeight="1">
      <c r="C68" s="2"/>
      <c r="D68" s="5"/>
      <c r="F68" s="5"/>
      <c r="H68" s="2"/>
      <c r="I68" s="5"/>
      <c r="K68" s="5"/>
    </row>
    <row r="69" spans="3:11" ht="11.25" customHeight="1">
      <c r="C69" s="2"/>
      <c r="D69" s="5"/>
      <c r="F69" s="5"/>
      <c r="H69" s="2"/>
      <c r="I69" s="5"/>
      <c r="K69" s="5"/>
    </row>
    <row r="70" spans="3:11" ht="11.25" customHeight="1">
      <c r="C70" s="2"/>
      <c r="D70" s="5"/>
      <c r="F70" s="5"/>
      <c r="H70" s="2"/>
      <c r="I70" s="5"/>
      <c r="K70" s="5"/>
    </row>
    <row r="71" spans="3:11" ht="11.25" customHeight="1">
      <c r="C71" s="2"/>
      <c r="D71" s="5"/>
      <c r="F71" s="5"/>
      <c r="H71" s="2"/>
      <c r="I71" s="5"/>
      <c r="K71" s="5"/>
    </row>
    <row r="72" spans="3:11" ht="11.25" customHeight="1">
      <c r="C72" s="2"/>
      <c r="D72" s="5"/>
      <c r="F72" s="5"/>
      <c r="H72" s="2"/>
      <c r="I72" s="5"/>
      <c r="K72" s="5"/>
    </row>
    <row r="73" spans="3:11" ht="11.25" customHeight="1">
      <c r="C73" s="2"/>
      <c r="D73" s="5"/>
      <c r="F73" s="5"/>
      <c r="H73" s="2"/>
      <c r="I73" s="5"/>
      <c r="K73" s="5"/>
    </row>
    <row r="74" spans="3:11" ht="11.25" customHeight="1">
      <c r="C74" s="2"/>
      <c r="D74" s="5"/>
      <c r="F74" s="5"/>
      <c r="H74" s="2"/>
      <c r="I74" s="5"/>
      <c r="K74" s="5"/>
    </row>
    <row r="75" spans="3:11" ht="11.25" customHeight="1">
      <c r="C75" s="2"/>
      <c r="D75" s="5"/>
      <c r="F75" s="5"/>
      <c r="H75" s="2"/>
      <c r="I75" s="5"/>
      <c r="K75" s="5"/>
    </row>
    <row r="76" spans="3:11" ht="11.25" customHeight="1">
      <c r="C76" s="2"/>
      <c r="D76" s="5"/>
      <c r="F76" s="5"/>
      <c r="H76" s="2"/>
      <c r="I76" s="5"/>
      <c r="K76" s="5"/>
    </row>
    <row r="77" spans="3:11" ht="11.25" customHeight="1">
      <c r="C77" s="2"/>
      <c r="D77" s="5"/>
      <c r="F77" s="5"/>
      <c r="H77" s="2"/>
      <c r="I77" s="5"/>
      <c r="K77" s="5"/>
    </row>
    <row r="78" spans="3:11" ht="11.25" customHeight="1">
      <c r="C78" s="2"/>
      <c r="D78" s="5"/>
      <c r="F78" s="5"/>
      <c r="H78" s="2"/>
      <c r="I78" s="5"/>
      <c r="K78" s="5"/>
    </row>
    <row r="79" spans="3:11" ht="11.25" customHeight="1">
      <c r="C79" s="2"/>
      <c r="D79" s="5"/>
      <c r="F79" s="5"/>
      <c r="H79" s="2"/>
      <c r="I79" s="5"/>
      <c r="K79" s="5"/>
    </row>
    <row r="80" spans="3:11" ht="11.25" customHeight="1">
      <c r="C80" s="2"/>
      <c r="D80" s="5"/>
      <c r="F80" s="5"/>
      <c r="H80" s="2"/>
      <c r="I80" s="5"/>
      <c r="K80" s="5"/>
    </row>
    <row r="81" spans="3:11" ht="11.25" customHeight="1">
      <c r="C81" s="2"/>
      <c r="D81" s="5"/>
      <c r="F81" s="5"/>
      <c r="H81" s="2"/>
      <c r="I81" s="5"/>
      <c r="K81" s="5"/>
    </row>
    <row r="82" spans="3:11" ht="11.25" customHeight="1">
      <c r="C82" s="2"/>
      <c r="D82" s="5"/>
      <c r="F82" s="5"/>
      <c r="H82" s="2"/>
      <c r="I82" s="5"/>
      <c r="K82" s="5"/>
    </row>
    <row r="83" spans="3:11" ht="11.25" customHeight="1">
      <c r="C83" s="2"/>
      <c r="D83" s="5"/>
      <c r="F83" s="5"/>
      <c r="H83" s="2"/>
      <c r="I83" s="5"/>
      <c r="K83" s="5"/>
    </row>
    <row r="84" spans="3:11" ht="11.25" customHeight="1">
      <c r="C84" s="2"/>
      <c r="D84" s="5"/>
      <c r="F84" s="5"/>
      <c r="H84" s="2"/>
      <c r="I84" s="5"/>
      <c r="K84" s="5"/>
    </row>
    <row r="85" spans="3:11" ht="11.25" customHeight="1">
      <c r="C85" s="2"/>
      <c r="D85" s="5"/>
      <c r="F85" s="5"/>
      <c r="H85" s="2"/>
      <c r="I85" s="5"/>
      <c r="K85" s="5"/>
    </row>
    <row r="86" spans="1:12" ht="11.25" customHeight="1">
      <c r="A86" s="29"/>
      <c r="B86" s="23"/>
      <c r="C86" s="21"/>
      <c r="G86" s="23"/>
      <c r="H86" s="21"/>
      <c r="L86" s="4"/>
    </row>
    <row r="87" spans="1:12" ht="11.25" customHeight="1">
      <c r="A87" s="29"/>
      <c r="B87" s="23"/>
      <c r="C87" s="21"/>
      <c r="G87" s="23"/>
      <c r="H87" s="21"/>
      <c r="L87" s="4"/>
    </row>
  </sheetData>
  <sheetProtection/>
  <mergeCells count="4">
    <mergeCell ref="AC1:AC4"/>
    <mergeCell ref="BE1:BE4"/>
    <mergeCell ref="B2:Y4"/>
    <mergeCell ref="AD2:BA4"/>
  </mergeCells>
  <printOptions/>
  <pageMargins left="0.11811023622047245" right="0.2362204724409449" top="1.299212598425197" bottom="0.3937007874015748" header="0.2755905511811024" footer="0.31496062992125984"/>
  <pageSetup fitToHeight="1" fitToWidth="1" horizontalDpi="300" verticalDpi="300" orientation="landscape" paperSize="9" scale="73" r:id="rId1"/>
  <headerFooter alignWithMargins="0">
    <oddHeader>&amp;C&amp;"Arial,Cursief"&amp;12
Minimarathon
6 december 2014</oddHeader>
    <oddFooter>&amp;L&amp;D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8"/>
  <sheetViews>
    <sheetView zoomScalePageLayoutView="0" workbookViewId="0" topLeftCell="A1">
      <selection activeCell="BD17" sqref="BD17"/>
    </sheetView>
  </sheetViews>
  <sheetFormatPr defaultColWidth="8.8515625" defaultRowHeight="11.25" customHeight="1"/>
  <cols>
    <col min="1" max="1" width="19.57421875" style="1" bestFit="1" customWidth="1"/>
    <col min="2" max="2" width="2.421875" style="2" customWidth="1"/>
    <col min="3" max="3" width="2.421875" style="3" customWidth="1"/>
    <col min="4" max="4" width="2.421875" style="4" customWidth="1"/>
    <col min="5" max="5" width="2.421875" style="5" customWidth="1"/>
    <col min="6" max="6" width="2.421875" style="4" customWidth="1"/>
    <col min="7" max="7" width="2.421875" style="2" customWidth="1"/>
    <col min="8" max="8" width="2.421875" style="3" customWidth="1"/>
    <col min="9" max="9" width="2.421875" style="4" customWidth="1"/>
    <col min="10" max="10" width="2.421875" style="5" customWidth="1"/>
    <col min="11" max="11" width="2.421875" style="4" customWidth="1"/>
    <col min="12" max="12" width="2.421875" style="5" customWidth="1"/>
    <col min="13" max="13" width="2.421875" style="6" customWidth="1"/>
    <col min="14" max="14" width="3.00390625" style="2" customWidth="1"/>
    <col min="15" max="16" width="2.421875" style="2" customWidth="1"/>
    <col min="17" max="19" width="2.421875" style="1" customWidth="1"/>
    <col min="20" max="20" width="3.140625" style="1" customWidth="1"/>
    <col min="21" max="25" width="2.421875" style="1" customWidth="1"/>
    <col min="26" max="26" width="5.7109375" style="7" bestFit="1" customWidth="1"/>
    <col min="27" max="27" width="6.421875" style="8" customWidth="1"/>
    <col min="28" max="28" width="7.00390625" style="8" bestFit="1" customWidth="1"/>
    <col min="29" max="29" width="3.28125" style="9" customWidth="1"/>
    <col min="30" max="43" width="2.421875" style="1" customWidth="1"/>
    <col min="44" max="44" width="3.421875" style="1" customWidth="1"/>
    <col min="45" max="53" width="2.421875" style="1" customWidth="1"/>
    <col min="54" max="54" width="5.7109375" style="1" bestFit="1" customWidth="1"/>
    <col min="55" max="55" width="6.57421875" style="1" customWidth="1"/>
    <col min="56" max="56" width="7.00390625" style="1" bestFit="1" customWidth="1"/>
    <col min="57" max="57" width="3.8515625" style="1" customWidth="1"/>
    <col min="58" max="16384" width="8.8515625" style="1" customWidth="1"/>
  </cols>
  <sheetData>
    <row r="1" spans="1:59" ht="9.75" customHeight="1">
      <c r="A1" s="32"/>
      <c r="B1" s="33"/>
      <c r="C1" s="34"/>
      <c r="D1" s="34"/>
      <c r="E1" s="35"/>
      <c r="F1" s="34"/>
      <c r="G1" s="36"/>
      <c r="H1" s="34"/>
      <c r="I1" s="34"/>
      <c r="J1" s="35"/>
      <c r="K1" s="34"/>
      <c r="L1" s="37"/>
      <c r="M1" s="38"/>
      <c r="N1" s="35"/>
      <c r="O1" s="35"/>
      <c r="P1" s="35"/>
      <c r="Q1" s="39"/>
      <c r="R1" s="39"/>
      <c r="S1" s="39"/>
      <c r="T1" s="39"/>
      <c r="U1" s="39"/>
      <c r="V1" s="39"/>
      <c r="W1" s="39"/>
      <c r="X1" s="39"/>
      <c r="Y1" s="39"/>
      <c r="Z1" s="40"/>
      <c r="AA1" s="41"/>
      <c r="AB1" s="42"/>
      <c r="AC1" s="280" t="s">
        <v>3</v>
      </c>
      <c r="AD1" s="43"/>
      <c r="AE1" s="44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282" t="s">
        <v>3</v>
      </c>
      <c r="BF1" s="45"/>
      <c r="BG1" s="46"/>
    </row>
    <row r="2" spans="2:59" ht="9.75" customHeight="1">
      <c r="B2" s="302" t="s">
        <v>12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6"/>
      <c r="Z2" s="13" t="s">
        <v>0</v>
      </c>
      <c r="AA2" s="20" t="s">
        <v>15</v>
      </c>
      <c r="AB2" s="14" t="s">
        <v>2</v>
      </c>
      <c r="AC2" s="281"/>
      <c r="AD2" s="285" t="s">
        <v>11</v>
      </c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7"/>
      <c r="BB2" s="51" t="s">
        <v>0</v>
      </c>
      <c r="BC2" s="20" t="s">
        <v>15</v>
      </c>
      <c r="BD2" s="20" t="s">
        <v>2</v>
      </c>
      <c r="BE2" s="283"/>
      <c r="BF2" s="14" t="s">
        <v>8</v>
      </c>
      <c r="BG2" s="47" t="s">
        <v>3</v>
      </c>
    </row>
    <row r="3" spans="1:59" ht="9.75" customHeight="1">
      <c r="A3" s="12"/>
      <c r="B3" s="288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98"/>
      <c r="Z3" s="16" t="s">
        <v>4</v>
      </c>
      <c r="AA3" s="17" t="s">
        <v>1</v>
      </c>
      <c r="AB3" s="17" t="s">
        <v>4</v>
      </c>
      <c r="AC3" s="281"/>
      <c r="AD3" s="288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  <c r="AY3" s="289"/>
      <c r="AZ3" s="289"/>
      <c r="BA3" s="290"/>
      <c r="BB3" s="52" t="s">
        <v>4</v>
      </c>
      <c r="BC3" s="17" t="s">
        <v>1</v>
      </c>
      <c r="BD3" s="17" t="s">
        <v>4</v>
      </c>
      <c r="BE3" s="283"/>
      <c r="BF3" s="17" t="s">
        <v>9</v>
      </c>
      <c r="BG3" s="48"/>
    </row>
    <row r="4" spans="1:59" ht="9.75" customHeight="1">
      <c r="A4" s="12"/>
      <c r="B4" s="303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1"/>
      <c r="Z4" s="16" t="s">
        <v>5</v>
      </c>
      <c r="AA4" s="17" t="s">
        <v>6</v>
      </c>
      <c r="AB4" s="17" t="s">
        <v>6</v>
      </c>
      <c r="AC4" s="281"/>
      <c r="AD4" s="291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  <c r="AS4" s="292"/>
      <c r="AT4" s="292"/>
      <c r="AU4" s="292"/>
      <c r="AV4" s="292"/>
      <c r="AW4" s="292"/>
      <c r="AX4" s="292"/>
      <c r="AY4" s="292"/>
      <c r="AZ4" s="292"/>
      <c r="BA4" s="293"/>
      <c r="BB4" s="52" t="s">
        <v>5</v>
      </c>
      <c r="BC4" s="17" t="s">
        <v>6</v>
      </c>
      <c r="BD4" s="17" t="s">
        <v>6</v>
      </c>
      <c r="BE4" s="284"/>
      <c r="BF4" s="22" t="s">
        <v>10</v>
      </c>
      <c r="BG4" s="49" t="s">
        <v>8</v>
      </c>
    </row>
    <row r="5" spans="1:59" s="61" customFormat="1" ht="21.75">
      <c r="A5" s="53" t="s">
        <v>14</v>
      </c>
      <c r="B5" s="276">
        <v>1</v>
      </c>
      <c r="C5" s="126">
        <v>2</v>
      </c>
      <c r="D5" s="245">
        <v>3</v>
      </c>
      <c r="E5" s="126">
        <v>4</v>
      </c>
      <c r="F5" s="126">
        <v>5</v>
      </c>
      <c r="G5" s="245" t="s">
        <v>27</v>
      </c>
      <c r="H5" s="126" t="s">
        <v>28</v>
      </c>
      <c r="I5" s="245" t="s">
        <v>29</v>
      </c>
      <c r="J5" s="126" t="s">
        <v>30</v>
      </c>
      <c r="K5" s="126">
        <v>7</v>
      </c>
      <c r="L5" s="126">
        <v>8</v>
      </c>
      <c r="M5" s="126">
        <v>9</v>
      </c>
      <c r="N5" s="126" t="s">
        <v>31</v>
      </c>
      <c r="O5" s="126" t="s">
        <v>32</v>
      </c>
      <c r="P5" s="245" t="s">
        <v>33</v>
      </c>
      <c r="Q5" s="126" t="s">
        <v>34</v>
      </c>
      <c r="R5" s="126" t="s">
        <v>35</v>
      </c>
      <c r="S5" s="127">
        <v>11</v>
      </c>
      <c r="T5" s="127">
        <v>12</v>
      </c>
      <c r="U5" s="127" t="s">
        <v>26</v>
      </c>
      <c r="V5" s="127" t="s">
        <v>26</v>
      </c>
      <c r="W5" s="127" t="s">
        <v>26</v>
      </c>
      <c r="X5" s="127" t="s">
        <v>26</v>
      </c>
      <c r="Y5" s="246" t="s">
        <v>26</v>
      </c>
      <c r="Z5" s="63"/>
      <c r="AA5" s="64"/>
      <c r="AB5" s="64"/>
      <c r="AC5" s="65"/>
      <c r="AD5" s="123">
        <v>1</v>
      </c>
      <c r="AE5" s="126">
        <v>2</v>
      </c>
      <c r="AF5" s="245">
        <v>3</v>
      </c>
      <c r="AG5" s="126">
        <v>4</v>
      </c>
      <c r="AH5" s="126">
        <v>5</v>
      </c>
      <c r="AI5" s="245" t="s">
        <v>27</v>
      </c>
      <c r="AJ5" s="126" t="s">
        <v>28</v>
      </c>
      <c r="AK5" s="245" t="s">
        <v>29</v>
      </c>
      <c r="AL5" s="126" t="s">
        <v>30</v>
      </c>
      <c r="AM5" s="126">
        <v>7</v>
      </c>
      <c r="AN5" s="126">
        <v>8</v>
      </c>
      <c r="AO5" s="126">
        <v>9</v>
      </c>
      <c r="AP5" s="126" t="s">
        <v>31</v>
      </c>
      <c r="AQ5" s="126" t="s">
        <v>32</v>
      </c>
      <c r="AR5" s="245" t="s">
        <v>33</v>
      </c>
      <c r="AS5" s="126" t="s">
        <v>34</v>
      </c>
      <c r="AT5" s="126" t="s">
        <v>35</v>
      </c>
      <c r="AU5" s="127">
        <v>11</v>
      </c>
      <c r="AV5" s="127">
        <v>12</v>
      </c>
      <c r="AW5" s="127" t="s">
        <v>26</v>
      </c>
      <c r="AX5" s="127" t="s">
        <v>26</v>
      </c>
      <c r="AY5" s="127" t="s">
        <v>26</v>
      </c>
      <c r="AZ5" s="127" t="s">
        <v>26</v>
      </c>
      <c r="BA5" s="246" t="s">
        <v>26</v>
      </c>
      <c r="BB5" s="58"/>
      <c r="BC5" s="55"/>
      <c r="BD5" s="55"/>
      <c r="BE5" s="59"/>
      <c r="BF5" s="55"/>
      <c r="BG5" s="60"/>
    </row>
    <row r="6" spans="1:59" ht="15" customHeight="1">
      <c r="A6" s="66" t="s">
        <v>78</v>
      </c>
      <c r="B6" s="272"/>
      <c r="C6" s="69"/>
      <c r="D6" s="70"/>
      <c r="E6" s="71"/>
      <c r="F6" s="70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  <c r="R6" s="73"/>
      <c r="S6" s="73"/>
      <c r="T6" s="73"/>
      <c r="U6" s="73"/>
      <c r="V6" s="73"/>
      <c r="W6" s="73"/>
      <c r="X6" s="73"/>
      <c r="Y6" s="74"/>
      <c r="Z6" s="75">
        <f aca="true" t="shared" si="0" ref="Z6:Z18">SUM(B6:Y6)</f>
        <v>0</v>
      </c>
      <c r="AA6" s="76">
        <v>84.71</v>
      </c>
      <c r="AB6" s="77">
        <f>IF(AA6="","",SUM(Z6,AA6))</f>
        <v>84.71</v>
      </c>
      <c r="AC6" s="78">
        <f>IF(AA6="","",RANK(AB6,$AB$6:$AB11,1))</f>
        <v>1</v>
      </c>
      <c r="AD6" s="79"/>
      <c r="AE6" s="69"/>
      <c r="AF6" s="70"/>
      <c r="AG6" s="71"/>
      <c r="AH6" s="71"/>
      <c r="AI6" s="71"/>
      <c r="AJ6" s="70"/>
      <c r="AK6" s="70"/>
      <c r="AL6" s="80"/>
      <c r="AM6" s="70"/>
      <c r="AN6" s="71"/>
      <c r="AO6" s="70"/>
      <c r="AP6" s="70"/>
      <c r="AQ6" s="80"/>
      <c r="AR6" s="72"/>
      <c r="AS6" s="72"/>
      <c r="AT6" s="72"/>
      <c r="AU6" s="73"/>
      <c r="AV6" s="73"/>
      <c r="AW6" s="73"/>
      <c r="AX6" s="73"/>
      <c r="AY6" s="73"/>
      <c r="AZ6" s="73"/>
      <c r="BA6" s="73"/>
      <c r="BB6" s="81">
        <f aca="true" t="shared" si="1" ref="BB6:BB18">SUM(AD6:BA6)</f>
        <v>0</v>
      </c>
      <c r="BC6" s="77">
        <v>80.5</v>
      </c>
      <c r="BD6" s="82">
        <f aca="true" t="shared" si="2" ref="BD6:BD18">IF(BC6="","",SUM(BB6,BC6))</f>
        <v>80.5</v>
      </c>
      <c r="BE6" s="83">
        <f>IF(BC6="","",RANK(BD6,$BD$6:$BD11,1))</f>
        <v>1</v>
      </c>
      <c r="BF6" s="84">
        <f aca="true" t="shared" si="3" ref="BF6:BF18">IF(BD6="","",SUM(AB6,BD6))</f>
        <v>165.20999999999998</v>
      </c>
      <c r="BG6" s="85">
        <f>IF(BF6="","",RANK(BF6,$BF$6:$BF11,1))</f>
        <v>1</v>
      </c>
    </row>
    <row r="7" spans="1:59" ht="15" customHeight="1">
      <c r="A7" s="66" t="s">
        <v>89</v>
      </c>
      <c r="B7" s="273"/>
      <c r="C7" s="87"/>
      <c r="D7" s="88"/>
      <c r="E7" s="89"/>
      <c r="F7" s="88"/>
      <c r="G7" s="90"/>
      <c r="H7" s="90"/>
      <c r="I7" s="90"/>
      <c r="J7" s="90"/>
      <c r="K7" s="90"/>
      <c r="L7" s="90"/>
      <c r="M7" s="90"/>
      <c r="N7" s="90"/>
      <c r="O7" s="90"/>
      <c r="P7" s="90"/>
      <c r="Q7" s="66"/>
      <c r="R7" s="66"/>
      <c r="S7" s="66">
        <v>5</v>
      </c>
      <c r="T7" s="66"/>
      <c r="U7" s="66"/>
      <c r="V7" s="66"/>
      <c r="W7" s="66"/>
      <c r="X7" s="66"/>
      <c r="Y7" s="91"/>
      <c r="Z7" s="92">
        <f t="shared" si="0"/>
        <v>5</v>
      </c>
      <c r="AA7" s="93">
        <v>85.49</v>
      </c>
      <c r="AB7" s="94">
        <f>IF(AA7="","",SUM(Z7,AA7))</f>
        <v>90.49</v>
      </c>
      <c r="AC7" s="95">
        <f>IF(AA7="","",RANK(AB7,$AB$6:$AB17,1))</f>
        <v>3</v>
      </c>
      <c r="AD7" s="96">
        <v>5</v>
      </c>
      <c r="AE7" s="87"/>
      <c r="AF7" s="88"/>
      <c r="AG7" s="89"/>
      <c r="AH7" s="89"/>
      <c r="AI7" s="89"/>
      <c r="AJ7" s="88"/>
      <c r="AK7" s="88"/>
      <c r="AL7" s="97"/>
      <c r="AM7" s="88"/>
      <c r="AN7" s="89"/>
      <c r="AO7" s="88"/>
      <c r="AP7" s="88"/>
      <c r="AQ7" s="97"/>
      <c r="AR7" s="90"/>
      <c r="AS7" s="90"/>
      <c r="AT7" s="90"/>
      <c r="AU7" s="66"/>
      <c r="AV7" s="66"/>
      <c r="AW7" s="66"/>
      <c r="AX7" s="66"/>
      <c r="AY7" s="66"/>
      <c r="AZ7" s="66"/>
      <c r="BA7" s="66"/>
      <c r="BB7" s="98">
        <f t="shared" si="1"/>
        <v>5</v>
      </c>
      <c r="BC7" s="94">
        <v>78.55</v>
      </c>
      <c r="BD7" s="99">
        <f t="shared" si="2"/>
        <v>83.55</v>
      </c>
      <c r="BE7" s="100">
        <f>IF(BC7="","",RANK(BD7,$BD$6:$BD17,1))</f>
        <v>2</v>
      </c>
      <c r="BF7" s="101">
        <f t="shared" si="3"/>
        <v>174.04</v>
      </c>
      <c r="BG7" s="102">
        <f>IF(BF7="","",RANK(BF7,$BF$6:$BF17,1))</f>
        <v>2</v>
      </c>
    </row>
    <row r="8" spans="1:59" ht="15" customHeight="1">
      <c r="A8" s="66" t="s">
        <v>50</v>
      </c>
      <c r="B8" s="273"/>
      <c r="C8" s="87"/>
      <c r="D8" s="88"/>
      <c r="E8" s="89"/>
      <c r="F8" s="88"/>
      <c r="G8" s="90"/>
      <c r="H8" s="90"/>
      <c r="I8" s="90"/>
      <c r="J8" s="90"/>
      <c r="K8" s="90"/>
      <c r="L8" s="90"/>
      <c r="M8" s="90"/>
      <c r="N8" s="90"/>
      <c r="O8" s="90"/>
      <c r="P8" s="90"/>
      <c r="Q8" s="66"/>
      <c r="R8" s="66"/>
      <c r="S8" s="66"/>
      <c r="T8" s="66"/>
      <c r="U8" s="66"/>
      <c r="V8" s="66"/>
      <c r="W8" s="66"/>
      <c r="X8" s="66"/>
      <c r="Y8" s="91"/>
      <c r="Z8" s="92">
        <f t="shared" si="0"/>
        <v>0</v>
      </c>
      <c r="AA8" s="93">
        <v>91.69</v>
      </c>
      <c r="AB8" s="94">
        <v>91.26</v>
      </c>
      <c r="AC8" s="95">
        <f>IF(AA8="","",RANK(AB8,$AB$6:$AB17,1))</f>
        <v>4</v>
      </c>
      <c r="AD8" s="96"/>
      <c r="AE8" s="87"/>
      <c r="AF8" s="88"/>
      <c r="AG8" s="89"/>
      <c r="AH8" s="89"/>
      <c r="AI8" s="89"/>
      <c r="AJ8" s="88"/>
      <c r="AK8" s="88"/>
      <c r="AL8" s="97"/>
      <c r="AM8" s="88"/>
      <c r="AN8" s="89"/>
      <c r="AO8" s="88"/>
      <c r="AP8" s="88"/>
      <c r="AQ8" s="97"/>
      <c r="AR8" s="90"/>
      <c r="AS8" s="90"/>
      <c r="AT8" s="90"/>
      <c r="AU8" s="66"/>
      <c r="AV8" s="66"/>
      <c r="AW8" s="66"/>
      <c r="AX8" s="66"/>
      <c r="AY8" s="66"/>
      <c r="AZ8" s="66"/>
      <c r="BA8" s="66"/>
      <c r="BB8" s="98">
        <f t="shared" si="1"/>
        <v>0</v>
      </c>
      <c r="BC8" s="94">
        <v>89.35</v>
      </c>
      <c r="BD8" s="99">
        <f t="shared" si="2"/>
        <v>89.35</v>
      </c>
      <c r="BE8" s="100">
        <f>IF(BC8="","",RANK(BD8,$BD$6:$BD17,1))</f>
        <v>4</v>
      </c>
      <c r="BF8" s="101">
        <f t="shared" si="3"/>
        <v>180.61</v>
      </c>
      <c r="BG8" s="102">
        <f>IF(BF8="","",RANK(BF8,$BF$6:$BF17,1))</f>
        <v>3</v>
      </c>
    </row>
    <row r="9" spans="1:59" ht="15" customHeight="1">
      <c r="A9" s="66" t="s">
        <v>58</v>
      </c>
      <c r="B9" s="273"/>
      <c r="C9" s="87"/>
      <c r="D9" s="88"/>
      <c r="E9" s="89"/>
      <c r="F9" s="88"/>
      <c r="G9" s="90"/>
      <c r="H9" s="90"/>
      <c r="I9" s="90"/>
      <c r="J9" s="90"/>
      <c r="K9" s="90"/>
      <c r="L9" s="90"/>
      <c r="M9" s="90"/>
      <c r="N9" s="90"/>
      <c r="O9" s="90"/>
      <c r="P9" s="90"/>
      <c r="Q9" s="66"/>
      <c r="R9" s="66"/>
      <c r="S9" s="66"/>
      <c r="T9" s="66"/>
      <c r="U9" s="66"/>
      <c r="V9" s="66"/>
      <c r="W9" s="66"/>
      <c r="X9" s="66"/>
      <c r="Y9" s="91"/>
      <c r="Z9" s="92">
        <f t="shared" si="0"/>
        <v>0</v>
      </c>
      <c r="AA9" s="93">
        <v>95.2</v>
      </c>
      <c r="AB9" s="94">
        <f aca="true" t="shared" si="4" ref="AB9:AB18">IF(AA9="","",SUM(Z9,AA9))</f>
        <v>95.2</v>
      </c>
      <c r="AC9" s="95">
        <f>IF(AA9="","",RANK(AB9,$AB$6:$AB16,1))</f>
        <v>5</v>
      </c>
      <c r="AD9" s="96"/>
      <c r="AE9" s="87"/>
      <c r="AF9" s="88"/>
      <c r="AG9" s="89"/>
      <c r="AH9" s="89"/>
      <c r="AI9" s="89"/>
      <c r="AJ9" s="88"/>
      <c r="AK9" s="88"/>
      <c r="AL9" s="97"/>
      <c r="AM9" s="88"/>
      <c r="AN9" s="89"/>
      <c r="AO9" s="88"/>
      <c r="AP9" s="88"/>
      <c r="AQ9" s="97"/>
      <c r="AR9" s="90"/>
      <c r="AS9" s="90"/>
      <c r="AT9" s="90"/>
      <c r="AU9" s="66"/>
      <c r="AV9" s="66"/>
      <c r="AW9" s="66"/>
      <c r="AX9" s="66"/>
      <c r="AY9" s="66"/>
      <c r="AZ9" s="66"/>
      <c r="BA9" s="66"/>
      <c r="BB9" s="98">
        <f t="shared" si="1"/>
        <v>0</v>
      </c>
      <c r="BC9" s="94">
        <v>88.38</v>
      </c>
      <c r="BD9" s="99">
        <f t="shared" si="2"/>
        <v>88.38</v>
      </c>
      <c r="BE9" s="100">
        <f>IF(BC9="","",RANK(BD9,$BD$6:$BD16,1))</f>
        <v>3</v>
      </c>
      <c r="BF9" s="101">
        <f t="shared" si="3"/>
        <v>183.57999999999998</v>
      </c>
      <c r="BG9" s="102">
        <f>IF(BF9="","",RANK(BF9,$BF$6:$BF16,1))</f>
        <v>4</v>
      </c>
    </row>
    <row r="10" spans="1:59" ht="15" customHeight="1">
      <c r="A10" s="66" t="s">
        <v>65</v>
      </c>
      <c r="B10" s="273"/>
      <c r="C10" s="87"/>
      <c r="D10" s="88"/>
      <c r="E10" s="89"/>
      <c r="F10" s="88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66"/>
      <c r="R10" s="66"/>
      <c r="S10" s="66"/>
      <c r="T10" s="66"/>
      <c r="U10" s="66"/>
      <c r="V10" s="66"/>
      <c r="W10" s="66"/>
      <c r="X10" s="66"/>
      <c r="Y10" s="91"/>
      <c r="Z10" s="92">
        <f t="shared" si="0"/>
        <v>0</v>
      </c>
      <c r="AA10" s="93">
        <v>88.23</v>
      </c>
      <c r="AB10" s="94">
        <f t="shared" si="4"/>
        <v>88.23</v>
      </c>
      <c r="AC10" s="95">
        <f>IF(AA10="","",RANK(AB10,$AB$6:$AB14,1))</f>
        <v>2</v>
      </c>
      <c r="AD10" s="96"/>
      <c r="AE10" s="87"/>
      <c r="AF10" s="88"/>
      <c r="AG10" s="89"/>
      <c r="AH10" s="89"/>
      <c r="AI10" s="89"/>
      <c r="AJ10" s="88"/>
      <c r="AK10" s="88"/>
      <c r="AL10" s="97"/>
      <c r="AM10" s="88"/>
      <c r="AN10" s="89"/>
      <c r="AO10" s="88"/>
      <c r="AP10" s="88"/>
      <c r="AQ10" s="97"/>
      <c r="AR10" s="90"/>
      <c r="AS10" s="90"/>
      <c r="AT10" s="90"/>
      <c r="AU10" s="66"/>
      <c r="AV10" s="66"/>
      <c r="AW10" s="66"/>
      <c r="AX10" s="66"/>
      <c r="AY10" s="66"/>
      <c r="AZ10" s="66"/>
      <c r="BA10" s="66"/>
      <c r="BB10" s="98">
        <f t="shared" si="1"/>
        <v>0</v>
      </c>
      <c r="BC10" s="94">
        <v>98.61</v>
      </c>
      <c r="BD10" s="99">
        <f t="shared" si="2"/>
        <v>98.61</v>
      </c>
      <c r="BE10" s="100">
        <f>IF(BC10="","",RANK(BD10,$BD$6:$BD14,1))</f>
        <v>7</v>
      </c>
      <c r="BF10" s="101">
        <f t="shared" si="3"/>
        <v>186.84</v>
      </c>
      <c r="BG10" s="102">
        <f>IF(BF10="","",RANK(BF10,$BF$6:$BF14,1))</f>
        <v>5</v>
      </c>
    </row>
    <row r="11" spans="1:59" ht="15" customHeight="1">
      <c r="A11" s="66" t="s">
        <v>84</v>
      </c>
      <c r="B11" s="273"/>
      <c r="C11" s="87"/>
      <c r="D11" s="88"/>
      <c r="E11" s="89"/>
      <c r="F11" s="88"/>
      <c r="G11" s="90"/>
      <c r="H11" s="90"/>
      <c r="I11" s="90"/>
      <c r="J11" s="90"/>
      <c r="K11" s="90"/>
      <c r="L11" s="90"/>
      <c r="M11" s="90">
        <v>5</v>
      </c>
      <c r="N11" s="90"/>
      <c r="O11" s="90"/>
      <c r="P11" s="90"/>
      <c r="Q11" s="66"/>
      <c r="R11" s="66"/>
      <c r="S11" s="66"/>
      <c r="T11" s="66"/>
      <c r="U11" s="66"/>
      <c r="V11" s="66"/>
      <c r="W11" s="66"/>
      <c r="X11" s="66"/>
      <c r="Y11" s="91"/>
      <c r="Z11" s="92">
        <f t="shared" si="0"/>
        <v>5</v>
      </c>
      <c r="AA11" s="93">
        <v>97.9</v>
      </c>
      <c r="AB11" s="94">
        <f t="shared" si="4"/>
        <v>102.9</v>
      </c>
      <c r="AC11" s="95">
        <f>IF(AA11="","",RANK(AB11,$AB$6:$AB12,1))</f>
        <v>7</v>
      </c>
      <c r="AD11" s="96"/>
      <c r="AE11" s="87"/>
      <c r="AF11" s="88"/>
      <c r="AG11" s="89"/>
      <c r="AH11" s="89"/>
      <c r="AI11" s="89"/>
      <c r="AJ11" s="88"/>
      <c r="AK11" s="88"/>
      <c r="AL11" s="97"/>
      <c r="AM11" s="88"/>
      <c r="AN11" s="89"/>
      <c r="AO11" s="88"/>
      <c r="AP11" s="88"/>
      <c r="AQ11" s="97"/>
      <c r="AR11" s="90"/>
      <c r="AS11" s="90"/>
      <c r="AT11" s="90"/>
      <c r="AU11" s="66"/>
      <c r="AV11" s="66"/>
      <c r="AW11" s="66"/>
      <c r="AX11" s="66"/>
      <c r="AY11" s="66"/>
      <c r="AZ11" s="66"/>
      <c r="BA11" s="66"/>
      <c r="BB11" s="98">
        <f t="shared" si="1"/>
        <v>0</v>
      </c>
      <c r="BC11" s="94">
        <v>93.06</v>
      </c>
      <c r="BD11" s="99">
        <f t="shared" si="2"/>
        <v>93.06</v>
      </c>
      <c r="BE11" s="100">
        <f>IF(BC11="","",RANK(BD11,$BD$6:$BD12,1))</f>
        <v>5</v>
      </c>
      <c r="BF11" s="101">
        <f t="shared" si="3"/>
        <v>195.96</v>
      </c>
      <c r="BG11" s="102">
        <f>IF(BF11="","",RANK(BF11,$BF$6:$BF12,1))</f>
        <v>6</v>
      </c>
    </row>
    <row r="12" spans="1:59" ht="15" customHeight="1">
      <c r="A12" s="259" t="s">
        <v>73</v>
      </c>
      <c r="B12" s="274"/>
      <c r="C12" s="255"/>
      <c r="D12" s="256"/>
      <c r="E12" s="257"/>
      <c r="F12" s="256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9"/>
      <c r="R12" s="259"/>
      <c r="S12" s="259"/>
      <c r="T12" s="259"/>
      <c r="U12" s="259"/>
      <c r="V12" s="259"/>
      <c r="W12" s="259"/>
      <c r="X12" s="259"/>
      <c r="Y12" s="260"/>
      <c r="Z12" s="261">
        <f t="shared" si="0"/>
        <v>0</v>
      </c>
      <c r="AA12" s="262">
        <v>97.24</v>
      </c>
      <c r="AB12" s="263">
        <f t="shared" si="4"/>
        <v>97.24</v>
      </c>
      <c r="AC12" s="134">
        <f>IF(AA12="","",RANK(AB12,$AB$6:$AB23,1))</f>
        <v>6</v>
      </c>
      <c r="AD12" s="266"/>
      <c r="AE12" s="255"/>
      <c r="AF12" s="256"/>
      <c r="AG12" s="257"/>
      <c r="AH12" s="257"/>
      <c r="AI12" s="257"/>
      <c r="AJ12" s="256"/>
      <c r="AK12" s="256"/>
      <c r="AL12" s="267"/>
      <c r="AM12" s="256"/>
      <c r="AN12" s="257"/>
      <c r="AO12" s="256"/>
      <c r="AP12" s="256"/>
      <c r="AQ12" s="267"/>
      <c r="AR12" s="258">
        <v>5</v>
      </c>
      <c r="AS12" s="258"/>
      <c r="AT12" s="258"/>
      <c r="AU12" s="259"/>
      <c r="AV12" s="259"/>
      <c r="AW12" s="259"/>
      <c r="AX12" s="259"/>
      <c r="AY12" s="259"/>
      <c r="AZ12" s="259"/>
      <c r="BA12" s="259"/>
      <c r="BB12" s="268">
        <f t="shared" si="1"/>
        <v>5</v>
      </c>
      <c r="BC12" s="263">
        <v>94.45</v>
      </c>
      <c r="BD12" s="269">
        <f t="shared" si="2"/>
        <v>99.45</v>
      </c>
      <c r="BE12" s="270">
        <f>IF(BC12="","",RANK(BD12,$BD$6:$BD23,1))</f>
        <v>8</v>
      </c>
      <c r="BF12" s="271">
        <f t="shared" si="3"/>
        <v>196.69</v>
      </c>
      <c r="BG12" s="264">
        <f>IF(BF12="","",RANK(BF12,$BF$6:$BF23,1))</f>
        <v>7</v>
      </c>
    </row>
    <row r="13" spans="1:59" ht="15" customHeight="1">
      <c r="A13" s="66" t="s">
        <v>42</v>
      </c>
      <c r="B13" s="273"/>
      <c r="C13" s="87"/>
      <c r="D13" s="88"/>
      <c r="E13" s="89"/>
      <c r="F13" s="88">
        <v>5</v>
      </c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66"/>
      <c r="R13" s="66"/>
      <c r="S13" s="66"/>
      <c r="T13" s="66"/>
      <c r="U13" s="66"/>
      <c r="V13" s="66"/>
      <c r="W13" s="66"/>
      <c r="X13" s="66"/>
      <c r="Y13" s="91"/>
      <c r="Z13" s="92">
        <f t="shared" si="0"/>
        <v>5</v>
      </c>
      <c r="AA13" s="93">
        <v>104.08</v>
      </c>
      <c r="AB13" s="94">
        <f t="shared" si="4"/>
        <v>109.08</v>
      </c>
      <c r="AC13" s="95">
        <f>IF(AA13="","",RANK(AB13,$AB$6:$AB24,1))</f>
        <v>8</v>
      </c>
      <c r="AD13" s="96"/>
      <c r="AE13" s="87"/>
      <c r="AF13" s="88"/>
      <c r="AG13" s="89"/>
      <c r="AH13" s="89"/>
      <c r="AI13" s="89"/>
      <c r="AJ13" s="88"/>
      <c r="AK13" s="88"/>
      <c r="AL13" s="97"/>
      <c r="AM13" s="88"/>
      <c r="AN13" s="89"/>
      <c r="AO13" s="88"/>
      <c r="AP13" s="88"/>
      <c r="AQ13" s="97"/>
      <c r="AR13" s="90"/>
      <c r="AS13" s="90"/>
      <c r="AT13" s="90"/>
      <c r="AU13" s="66"/>
      <c r="AV13" s="66"/>
      <c r="AW13" s="66"/>
      <c r="AX13" s="66"/>
      <c r="AY13" s="66"/>
      <c r="AZ13" s="66"/>
      <c r="BA13" s="66"/>
      <c r="BB13" s="98">
        <f t="shared" si="1"/>
        <v>0</v>
      </c>
      <c r="BC13" s="94">
        <v>96.5</v>
      </c>
      <c r="BD13" s="99">
        <f t="shared" si="2"/>
        <v>96.5</v>
      </c>
      <c r="BE13" s="100">
        <f>IF(BC13="","",RANK(BD13,$BD$6:$BD24,1))</f>
        <v>6</v>
      </c>
      <c r="BF13" s="101">
        <f t="shared" si="3"/>
        <v>205.57999999999998</v>
      </c>
      <c r="BG13" s="102">
        <f>IF(BF13="","",RANK(BF13,$BF$6:$BF24,1))</f>
        <v>8</v>
      </c>
    </row>
    <row r="14" spans="1:59" ht="15" customHeight="1">
      <c r="A14" s="66" t="s">
        <v>45</v>
      </c>
      <c r="B14" s="273"/>
      <c r="C14" s="87"/>
      <c r="D14" s="88"/>
      <c r="E14" s="89"/>
      <c r="F14" s="88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66"/>
      <c r="R14" s="66"/>
      <c r="S14" s="66"/>
      <c r="T14" s="66"/>
      <c r="U14" s="66"/>
      <c r="V14" s="66"/>
      <c r="W14" s="66"/>
      <c r="X14" s="66"/>
      <c r="Y14" s="91"/>
      <c r="Z14" s="92">
        <f t="shared" si="0"/>
        <v>0</v>
      </c>
      <c r="AA14" s="93">
        <v>111.37</v>
      </c>
      <c r="AB14" s="94">
        <f t="shared" si="4"/>
        <v>111.37</v>
      </c>
      <c r="AC14" s="95">
        <f>IF(AA14="","",RANK(AB14,$AB$6:$AB24,1))</f>
        <v>9</v>
      </c>
      <c r="AD14" s="96"/>
      <c r="AE14" s="87"/>
      <c r="AF14" s="88"/>
      <c r="AG14" s="89"/>
      <c r="AH14" s="89"/>
      <c r="AI14" s="89"/>
      <c r="AJ14" s="88"/>
      <c r="AK14" s="88"/>
      <c r="AL14" s="97"/>
      <c r="AM14" s="88"/>
      <c r="AN14" s="89"/>
      <c r="AO14" s="88"/>
      <c r="AP14" s="88"/>
      <c r="AQ14" s="97"/>
      <c r="AR14" s="90"/>
      <c r="AS14" s="90"/>
      <c r="AT14" s="90"/>
      <c r="AU14" s="66"/>
      <c r="AV14" s="66"/>
      <c r="AW14" s="66"/>
      <c r="AX14" s="66"/>
      <c r="AY14" s="66"/>
      <c r="AZ14" s="66"/>
      <c r="BA14" s="66"/>
      <c r="BB14" s="98">
        <f t="shared" si="1"/>
        <v>0</v>
      </c>
      <c r="BC14" s="94">
        <v>106.68</v>
      </c>
      <c r="BD14" s="99">
        <f t="shared" si="2"/>
        <v>106.68</v>
      </c>
      <c r="BE14" s="100">
        <f>IF(BC14="","",RANK(BD14,$BD$6:$BD24,1))</f>
        <v>9</v>
      </c>
      <c r="BF14" s="101">
        <f t="shared" si="3"/>
        <v>218.05</v>
      </c>
      <c r="BG14" s="102">
        <f>IF(BF14="","",RANK(BF14,$BF$6:$BF24,1))</f>
        <v>9</v>
      </c>
    </row>
    <row r="15" spans="1:59" ht="15" customHeight="1">
      <c r="A15" s="66" t="s">
        <v>38</v>
      </c>
      <c r="B15" s="273"/>
      <c r="C15" s="87"/>
      <c r="D15" s="88"/>
      <c r="E15" s="89"/>
      <c r="F15" s="88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66"/>
      <c r="R15" s="66"/>
      <c r="S15" s="66"/>
      <c r="T15" s="66"/>
      <c r="U15" s="66"/>
      <c r="V15" s="66"/>
      <c r="W15" s="66"/>
      <c r="X15" s="66"/>
      <c r="Y15" s="91"/>
      <c r="Z15" s="92">
        <f t="shared" si="0"/>
        <v>0</v>
      </c>
      <c r="AA15" s="93">
        <v>114.62</v>
      </c>
      <c r="AB15" s="94">
        <f t="shared" si="4"/>
        <v>114.62</v>
      </c>
      <c r="AC15" s="95">
        <f>IF(AA15="","",RANK(AB15,$AB$6:$AB27,1))</f>
        <v>11</v>
      </c>
      <c r="AD15" s="96"/>
      <c r="AE15" s="87"/>
      <c r="AF15" s="88"/>
      <c r="AG15" s="89"/>
      <c r="AH15" s="89"/>
      <c r="AI15" s="89"/>
      <c r="AJ15" s="88"/>
      <c r="AK15" s="88"/>
      <c r="AL15" s="97"/>
      <c r="AM15" s="88"/>
      <c r="AN15" s="89"/>
      <c r="AO15" s="88"/>
      <c r="AP15" s="88"/>
      <c r="AQ15" s="97"/>
      <c r="AR15" s="90"/>
      <c r="AS15" s="90"/>
      <c r="AT15" s="90"/>
      <c r="AU15" s="66"/>
      <c r="AV15" s="66"/>
      <c r="AW15" s="66"/>
      <c r="AX15" s="66"/>
      <c r="AY15" s="66"/>
      <c r="AZ15" s="66"/>
      <c r="BA15" s="66"/>
      <c r="BB15" s="98">
        <f t="shared" si="1"/>
        <v>0</v>
      </c>
      <c r="BC15" s="94">
        <v>111.57</v>
      </c>
      <c r="BD15" s="99">
        <f t="shared" si="2"/>
        <v>111.57</v>
      </c>
      <c r="BE15" s="100">
        <f>IF(BC15="","",RANK(BD15,$BD$6:$BD27,1))</f>
        <v>10</v>
      </c>
      <c r="BF15" s="101">
        <f t="shared" si="3"/>
        <v>226.19</v>
      </c>
      <c r="BG15" s="102">
        <f>IF(BF15="","",RANK(BF15,$BF$6:$BF27,1))</f>
        <v>10</v>
      </c>
    </row>
    <row r="16" spans="1:59" ht="15" customHeight="1">
      <c r="A16" s="66" t="s">
        <v>55</v>
      </c>
      <c r="B16" s="273"/>
      <c r="C16" s="87"/>
      <c r="D16" s="88"/>
      <c r="E16" s="89"/>
      <c r="F16" s="88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66"/>
      <c r="R16" s="66"/>
      <c r="S16" s="66"/>
      <c r="T16" s="66"/>
      <c r="U16" s="66"/>
      <c r="V16" s="66"/>
      <c r="W16" s="66"/>
      <c r="X16" s="66"/>
      <c r="Y16" s="91"/>
      <c r="Z16" s="92">
        <f t="shared" si="0"/>
        <v>0</v>
      </c>
      <c r="AA16" s="93">
        <v>124.23</v>
      </c>
      <c r="AB16" s="94">
        <f t="shared" si="4"/>
        <v>124.23</v>
      </c>
      <c r="AC16" s="95">
        <f>IF(AA16="","",RANK(AB16,$AB$6:$AB25,1))</f>
        <v>13</v>
      </c>
      <c r="AD16" s="96"/>
      <c r="AE16" s="87"/>
      <c r="AF16" s="88"/>
      <c r="AG16" s="89"/>
      <c r="AH16" s="89"/>
      <c r="AI16" s="89"/>
      <c r="AJ16" s="88"/>
      <c r="AK16" s="88"/>
      <c r="AL16" s="97"/>
      <c r="AM16" s="88"/>
      <c r="AN16" s="89"/>
      <c r="AO16" s="88"/>
      <c r="AP16" s="88"/>
      <c r="AQ16" s="97"/>
      <c r="AR16" s="90"/>
      <c r="AS16" s="90"/>
      <c r="AT16" s="90"/>
      <c r="AU16" s="66"/>
      <c r="AV16" s="66">
        <v>5</v>
      </c>
      <c r="AW16" s="66"/>
      <c r="AX16" s="66"/>
      <c r="AY16" s="66"/>
      <c r="AZ16" s="66"/>
      <c r="BA16" s="66"/>
      <c r="BB16" s="98">
        <f t="shared" si="1"/>
        <v>5</v>
      </c>
      <c r="BC16" s="94">
        <v>107.53</v>
      </c>
      <c r="BD16" s="99">
        <f t="shared" si="2"/>
        <v>112.53</v>
      </c>
      <c r="BE16" s="100">
        <f>IF(BC16="","",RANK(BD16,$BD$6:$BD25,1))</f>
        <v>11</v>
      </c>
      <c r="BF16" s="101">
        <f t="shared" si="3"/>
        <v>236.76</v>
      </c>
      <c r="BG16" s="102">
        <f>IF(BF16="","",RANK(BF16,$BF$6:$BF25,1))</f>
        <v>11</v>
      </c>
    </row>
    <row r="17" spans="1:59" ht="15" customHeight="1">
      <c r="A17" s="66" t="s">
        <v>63</v>
      </c>
      <c r="B17" s="273">
        <v>5</v>
      </c>
      <c r="C17" s="87"/>
      <c r="D17" s="88">
        <v>5</v>
      </c>
      <c r="E17" s="89"/>
      <c r="F17" s="88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66"/>
      <c r="R17" s="66"/>
      <c r="S17" s="66"/>
      <c r="T17" s="66">
        <v>5</v>
      </c>
      <c r="U17" s="66"/>
      <c r="V17" s="66"/>
      <c r="W17" s="66"/>
      <c r="X17" s="66"/>
      <c r="Y17" s="91"/>
      <c r="Z17" s="92">
        <f t="shared" si="0"/>
        <v>15</v>
      </c>
      <c r="AA17" s="93">
        <v>99.17</v>
      </c>
      <c r="AB17" s="94">
        <f t="shared" si="4"/>
        <v>114.17</v>
      </c>
      <c r="AC17" s="95">
        <f>IF(AA17="","",RANK(AB17,$AB$6:$AB22,1))</f>
        <v>10</v>
      </c>
      <c r="AD17" s="96"/>
      <c r="AE17" s="87"/>
      <c r="AF17" s="88"/>
      <c r="AG17" s="89"/>
      <c r="AH17" s="89">
        <v>5</v>
      </c>
      <c r="AI17" s="89"/>
      <c r="AJ17" s="88"/>
      <c r="AK17" s="88"/>
      <c r="AL17" s="97"/>
      <c r="AM17" s="88"/>
      <c r="AN17" s="89"/>
      <c r="AO17" s="88">
        <v>5</v>
      </c>
      <c r="AP17" s="88"/>
      <c r="AQ17" s="97"/>
      <c r="AR17" s="90"/>
      <c r="AS17" s="90"/>
      <c r="AT17" s="90"/>
      <c r="AU17" s="66"/>
      <c r="AV17" s="66">
        <v>5</v>
      </c>
      <c r="AW17" s="66"/>
      <c r="AX17" s="66"/>
      <c r="AY17" s="66"/>
      <c r="AZ17" s="66"/>
      <c r="BA17" s="66"/>
      <c r="BB17" s="98">
        <f t="shared" si="1"/>
        <v>15</v>
      </c>
      <c r="BC17" s="94">
        <v>112.4</v>
      </c>
      <c r="BD17" s="99">
        <f t="shared" si="2"/>
        <v>127.4</v>
      </c>
      <c r="BE17" s="100">
        <f>IF(BC17="","",RANK(BD17,$BD$6:$BD22,1))</f>
        <v>12</v>
      </c>
      <c r="BF17" s="101">
        <f t="shared" si="3"/>
        <v>241.57</v>
      </c>
      <c r="BG17" s="102">
        <f>IF(BF17="","",RANK(BF17,$BF$6:$BF22,1))</f>
        <v>12</v>
      </c>
    </row>
    <row r="18" spans="1:59" ht="15" customHeight="1">
      <c r="A18" s="66" t="s">
        <v>60</v>
      </c>
      <c r="B18" s="273"/>
      <c r="C18" s="87"/>
      <c r="D18" s="88"/>
      <c r="E18" s="89"/>
      <c r="F18" s="88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66"/>
      <c r="R18" s="66"/>
      <c r="S18" s="66"/>
      <c r="T18" s="66"/>
      <c r="U18" s="66"/>
      <c r="V18" s="66"/>
      <c r="W18" s="66"/>
      <c r="X18" s="66"/>
      <c r="Y18" s="91"/>
      <c r="Z18" s="92">
        <f t="shared" si="0"/>
        <v>0</v>
      </c>
      <c r="AA18" s="93">
        <v>115.41</v>
      </c>
      <c r="AB18" s="94">
        <f t="shared" si="4"/>
        <v>115.41</v>
      </c>
      <c r="AC18" s="95">
        <f>IF(AA18="","",RANK(AB18,$AB$6:$AB24,1))</f>
        <v>12</v>
      </c>
      <c r="AD18" s="96" t="s">
        <v>61</v>
      </c>
      <c r="AE18" s="87"/>
      <c r="AF18" s="88"/>
      <c r="AG18" s="89"/>
      <c r="AH18" s="89"/>
      <c r="AI18" s="89"/>
      <c r="AJ18" s="88"/>
      <c r="AK18" s="88"/>
      <c r="AL18" s="97"/>
      <c r="AM18" s="88"/>
      <c r="AN18" s="89"/>
      <c r="AO18" s="88"/>
      <c r="AP18" s="88"/>
      <c r="AQ18" s="97"/>
      <c r="AR18" s="90"/>
      <c r="AS18" s="90"/>
      <c r="AT18" s="90"/>
      <c r="AU18" s="66"/>
      <c r="AV18" s="66"/>
      <c r="AW18" s="66"/>
      <c r="AX18" s="66"/>
      <c r="AY18" s="66"/>
      <c r="AZ18" s="66"/>
      <c r="BA18" s="66"/>
      <c r="BB18" s="98">
        <f t="shared" si="1"/>
        <v>0</v>
      </c>
      <c r="BC18" s="94">
        <v>9999</v>
      </c>
      <c r="BD18" s="99">
        <f t="shared" si="2"/>
        <v>9999</v>
      </c>
      <c r="BE18" s="100">
        <f>IF(BC18="","",RANK(BD18,$BD$6:$BD24,1))</f>
        <v>13</v>
      </c>
      <c r="BF18" s="101">
        <f t="shared" si="3"/>
        <v>10114.41</v>
      </c>
      <c r="BG18" s="102">
        <f>IF(BF18="","",RANK(BF18,$BF$6:$BF24,1))</f>
        <v>13</v>
      </c>
    </row>
    <row r="19" spans="1:59" ht="15" customHeight="1" thickBot="1">
      <c r="A19" s="104"/>
      <c r="B19" s="275"/>
      <c r="C19" s="106"/>
      <c r="D19" s="107"/>
      <c r="E19" s="108"/>
      <c r="F19" s="107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4"/>
      <c r="R19" s="104"/>
      <c r="S19" s="104"/>
      <c r="T19" s="104"/>
      <c r="U19" s="104"/>
      <c r="V19" s="104"/>
      <c r="W19" s="104"/>
      <c r="X19" s="104"/>
      <c r="Y19" s="110"/>
      <c r="Z19" s="111"/>
      <c r="AA19" s="112"/>
      <c r="AB19" s="113"/>
      <c r="AC19" s="114"/>
      <c r="AD19" s="115"/>
      <c r="AE19" s="106"/>
      <c r="AF19" s="107"/>
      <c r="AG19" s="108"/>
      <c r="AH19" s="108"/>
      <c r="AI19" s="108"/>
      <c r="AJ19" s="107"/>
      <c r="AK19" s="107"/>
      <c r="AL19" s="116"/>
      <c r="AM19" s="107"/>
      <c r="AN19" s="108"/>
      <c r="AO19" s="107"/>
      <c r="AP19" s="107"/>
      <c r="AQ19" s="116"/>
      <c r="AR19" s="109"/>
      <c r="AS19" s="109"/>
      <c r="AT19" s="109"/>
      <c r="AU19" s="104"/>
      <c r="AV19" s="104"/>
      <c r="AW19" s="104"/>
      <c r="AX19" s="104"/>
      <c r="AY19" s="104"/>
      <c r="AZ19" s="104"/>
      <c r="BA19" s="104"/>
      <c r="BB19" s="117"/>
      <c r="BC19" s="113"/>
      <c r="BD19" s="118"/>
      <c r="BE19" s="119"/>
      <c r="BF19" s="120"/>
      <c r="BG19" s="121"/>
    </row>
    <row r="20" spans="2:28" ht="9.75" customHeight="1">
      <c r="B20" s="23"/>
      <c r="C20" s="21"/>
      <c r="H20" s="2"/>
      <c r="I20" s="2"/>
      <c r="J20" s="2"/>
      <c r="K20" s="2"/>
      <c r="L20" s="2"/>
      <c r="M20" s="2"/>
      <c r="Z20" s="24"/>
      <c r="AA20" s="11"/>
      <c r="AB20" s="10"/>
    </row>
    <row r="21" spans="26:29" s="12" customFormat="1" ht="9.75" customHeight="1">
      <c r="Z21" s="24"/>
      <c r="AA21" s="11"/>
      <c r="AB21" s="10"/>
      <c r="AC21" s="24"/>
    </row>
    <row r="22" ht="9.75" customHeight="1">
      <c r="AE22" s="25"/>
    </row>
    <row r="23" spans="31:32" ht="9.75" customHeight="1">
      <c r="AE23" s="25"/>
      <c r="AF23" s="12"/>
    </row>
    <row r="24" spans="31:32" ht="9.75" customHeight="1">
      <c r="AE24" s="25"/>
      <c r="AF24" s="12"/>
    </row>
    <row r="25" spans="31:32" ht="9.75" customHeight="1">
      <c r="AE25" s="28"/>
      <c r="AF25" s="12"/>
    </row>
    <row r="26" spans="31:32" ht="9.75" customHeight="1">
      <c r="AE26" s="28"/>
      <c r="AF26" s="12"/>
    </row>
    <row r="27" spans="31:32" ht="9.75" customHeight="1">
      <c r="AE27" s="28"/>
      <c r="AF27" s="12"/>
    </row>
    <row r="28" ht="9.75" customHeight="1">
      <c r="AE28" s="28"/>
    </row>
    <row r="29" ht="9.75" customHeight="1">
      <c r="AE29" s="28"/>
    </row>
    <row r="30" ht="9.75" customHeight="1">
      <c r="AE30" s="28"/>
    </row>
    <row r="31" ht="9.75" customHeight="1">
      <c r="AE31" s="28"/>
    </row>
    <row r="32" ht="9.75" customHeight="1">
      <c r="AE32" s="28"/>
    </row>
    <row r="33" ht="9.75" customHeight="1">
      <c r="AE33" s="28"/>
    </row>
    <row r="34" ht="9.75" customHeight="1">
      <c r="AE34" s="28"/>
    </row>
    <row r="35" ht="9.75" customHeight="1">
      <c r="AE35" s="28"/>
    </row>
    <row r="36" ht="9.75" customHeight="1">
      <c r="AE36" s="28"/>
    </row>
    <row r="37" ht="9.75" customHeight="1">
      <c r="AE37" s="28"/>
    </row>
    <row r="38" ht="9.75" customHeight="1">
      <c r="AE38" s="28"/>
    </row>
    <row r="39" spans="1:31" ht="9.75" customHeight="1">
      <c r="A39" s="29"/>
      <c r="B39" s="23"/>
      <c r="C39" s="21"/>
      <c r="G39" s="4"/>
      <c r="H39" s="6"/>
      <c r="L39" s="4"/>
      <c r="Z39" s="24"/>
      <c r="AA39" s="10"/>
      <c r="AB39" s="10"/>
      <c r="AD39" s="30"/>
      <c r="AE39" s="28"/>
    </row>
    <row r="40" spans="2:31" ht="9.75" customHeight="1">
      <c r="B40" s="23"/>
      <c r="C40" s="21"/>
      <c r="G40" s="4"/>
      <c r="H40" s="6"/>
      <c r="L40" s="4"/>
      <c r="Z40" s="24"/>
      <c r="AA40" s="10"/>
      <c r="AB40" s="10"/>
      <c r="AD40" s="30"/>
      <c r="AE40" s="28"/>
    </row>
    <row r="41" spans="1:31" ht="9.75" customHeight="1">
      <c r="A41" s="29"/>
      <c r="B41" s="23"/>
      <c r="C41" s="21"/>
      <c r="G41" s="4"/>
      <c r="H41" s="6"/>
      <c r="L41" s="4"/>
      <c r="Z41" s="24"/>
      <c r="AA41" s="10"/>
      <c r="AB41" s="10"/>
      <c r="AD41" s="30"/>
      <c r="AE41" s="28"/>
    </row>
    <row r="42" spans="1:31" ht="9.75" customHeight="1">
      <c r="A42" s="12"/>
      <c r="B42" s="23"/>
      <c r="C42" s="21"/>
      <c r="G42" s="4"/>
      <c r="H42" s="6"/>
      <c r="L42" s="4"/>
      <c r="Z42" s="24"/>
      <c r="AA42" s="10"/>
      <c r="AB42" s="10"/>
      <c r="AD42" s="30"/>
      <c r="AE42" s="28"/>
    </row>
    <row r="43" spans="1:30" ht="9.75" customHeight="1">
      <c r="A43" s="12"/>
      <c r="B43" s="23"/>
      <c r="C43" s="21"/>
      <c r="G43" s="23"/>
      <c r="H43" s="21"/>
      <c r="L43" s="4"/>
      <c r="M43" s="18"/>
      <c r="Z43" s="24"/>
      <c r="AA43" s="10"/>
      <c r="AB43" s="10"/>
      <c r="AD43" s="30"/>
    </row>
    <row r="44" spans="1:30" ht="9.75" customHeight="1">
      <c r="A44" s="12"/>
      <c r="B44" s="23"/>
      <c r="C44" s="21"/>
      <c r="G44" s="23"/>
      <c r="H44" s="21"/>
      <c r="L44" s="4"/>
      <c r="Z44" s="24"/>
      <c r="AA44" s="10"/>
      <c r="AB44" s="10"/>
      <c r="AD44" s="30"/>
    </row>
    <row r="45" spans="2:30" ht="9.75" customHeight="1">
      <c r="B45" s="23"/>
      <c r="C45" s="21"/>
      <c r="G45" s="23"/>
      <c r="H45" s="21"/>
      <c r="L45" s="4"/>
      <c r="M45" s="18"/>
      <c r="Z45" s="24"/>
      <c r="AA45" s="10"/>
      <c r="AB45" s="10"/>
      <c r="AD45" s="30"/>
    </row>
    <row r="46" spans="2:30" ht="9.75" customHeight="1">
      <c r="B46" s="23"/>
      <c r="C46" s="21"/>
      <c r="G46" s="23"/>
      <c r="H46" s="21"/>
      <c r="L46" s="4"/>
      <c r="Z46" s="24"/>
      <c r="AA46" s="10"/>
      <c r="AB46" s="10"/>
      <c r="AD46" s="30"/>
    </row>
    <row r="47" spans="1:30" ht="9.75" customHeight="1">
      <c r="A47" s="12"/>
      <c r="B47" s="23"/>
      <c r="C47" s="21"/>
      <c r="G47" s="23"/>
      <c r="H47" s="21"/>
      <c r="L47" s="4"/>
      <c r="Z47" s="24"/>
      <c r="AA47" s="10"/>
      <c r="AB47" s="10"/>
      <c r="AD47" s="30"/>
    </row>
    <row r="48" spans="1:30" ht="9.75" customHeight="1">
      <c r="A48" s="12"/>
      <c r="B48" s="23"/>
      <c r="C48" s="21"/>
      <c r="G48" s="23"/>
      <c r="H48" s="21"/>
      <c r="L48" s="4"/>
      <c r="M48" s="18"/>
      <c r="Z48" s="24"/>
      <c r="AA48" s="10"/>
      <c r="AB48" s="10"/>
      <c r="AD48" s="30"/>
    </row>
    <row r="49" spans="2:30" ht="9.75" customHeight="1">
      <c r="B49" s="23"/>
      <c r="C49" s="21"/>
      <c r="G49" s="23"/>
      <c r="H49" s="21"/>
      <c r="L49" s="4"/>
      <c r="Z49" s="24"/>
      <c r="AA49" s="10"/>
      <c r="AB49" s="10"/>
      <c r="AD49" s="30"/>
    </row>
    <row r="50" spans="1:30" ht="9.75" customHeight="1">
      <c r="A50" s="12"/>
      <c r="B50" s="23"/>
      <c r="C50" s="21"/>
      <c r="G50" s="23"/>
      <c r="H50" s="21"/>
      <c r="L50" s="4"/>
      <c r="Z50" s="24"/>
      <c r="AA50" s="10"/>
      <c r="AB50" s="10"/>
      <c r="AD50" s="30"/>
    </row>
    <row r="51" spans="1:30" ht="9.75" customHeight="1">
      <c r="A51" s="29"/>
      <c r="B51" s="23"/>
      <c r="C51" s="21"/>
      <c r="G51" s="23"/>
      <c r="H51" s="21"/>
      <c r="L51" s="4"/>
      <c r="AA51" s="10"/>
      <c r="AB51" s="10"/>
      <c r="AC51" s="24"/>
      <c r="AD51" s="31"/>
    </row>
    <row r="52" spans="2:30" ht="9.75" customHeight="1">
      <c r="B52" s="23"/>
      <c r="C52" s="21"/>
      <c r="G52" s="23"/>
      <c r="H52" s="21"/>
      <c r="L52" s="4"/>
      <c r="AA52" s="10"/>
      <c r="AB52" s="10"/>
      <c r="AC52" s="24"/>
      <c r="AD52" s="31"/>
    </row>
    <row r="53" spans="3:30" ht="9.75" customHeight="1">
      <c r="C53" s="2"/>
      <c r="D53" s="5"/>
      <c r="F53" s="5"/>
      <c r="H53" s="2"/>
      <c r="I53" s="5"/>
      <c r="K53" s="5"/>
      <c r="AA53" s="10"/>
      <c r="AB53" s="10"/>
      <c r="AC53" s="24"/>
      <c r="AD53" s="31"/>
    </row>
    <row r="54" spans="3:30" ht="9.75" customHeight="1">
      <c r="C54" s="2"/>
      <c r="D54" s="5"/>
      <c r="F54" s="5"/>
      <c r="H54" s="2"/>
      <c r="I54" s="5"/>
      <c r="K54" s="5"/>
      <c r="AA54" s="10"/>
      <c r="AB54" s="10"/>
      <c r="AC54" s="24"/>
      <c r="AD54" s="31"/>
    </row>
    <row r="55" spans="3:30" ht="9.75" customHeight="1">
      <c r="C55" s="2"/>
      <c r="D55" s="5"/>
      <c r="F55" s="5"/>
      <c r="H55" s="2"/>
      <c r="I55" s="5"/>
      <c r="K55" s="5"/>
      <c r="AA55" s="10"/>
      <c r="AB55" s="10"/>
      <c r="AC55" s="24"/>
      <c r="AD55" s="31"/>
    </row>
    <row r="56" spans="3:30" ht="11.25" customHeight="1">
      <c r="C56" s="2"/>
      <c r="D56" s="5"/>
      <c r="F56" s="5"/>
      <c r="H56" s="2"/>
      <c r="I56" s="5"/>
      <c r="K56" s="5"/>
      <c r="AA56" s="10"/>
      <c r="AB56" s="10"/>
      <c r="AC56" s="24"/>
      <c r="AD56" s="31"/>
    </row>
    <row r="57" spans="3:30" ht="11.25" customHeight="1">
      <c r="C57" s="2"/>
      <c r="D57" s="5"/>
      <c r="F57" s="5"/>
      <c r="H57" s="2"/>
      <c r="I57" s="5"/>
      <c r="K57" s="5"/>
      <c r="AA57" s="10"/>
      <c r="AB57" s="10"/>
      <c r="AC57" s="24"/>
      <c r="AD57" s="31"/>
    </row>
    <row r="58" spans="3:30" ht="11.25" customHeight="1">
      <c r="C58" s="2"/>
      <c r="D58" s="5"/>
      <c r="F58" s="5"/>
      <c r="H58" s="2"/>
      <c r="I58" s="5"/>
      <c r="K58" s="5"/>
      <c r="AA58" s="10"/>
      <c r="AB58" s="10"/>
      <c r="AC58" s="24"/>
      <c r="AD58" s="31"/>
    </row>
    <row r="59" spans="3:30" ht="11.25" customHeight="1">
      <c r="C59" s="2"/>
      <c r="D59" s="5"/>
      <c r="F59" s="5"/>
      <c r="H59" s="2"/>
      <c r="I59" s="5"/>
      <c r="K59" s="5"/>
      <c r="AA59" s="10"/>
      <c r="AB59" s="10"/>
      <c r="AC59" s="24"/>
      <c r="AD59" s="31"/>
    </row>
    <row r="60" spans="3:30" ht="11.25" customHeight="1">
      <c r="C60" s="2"/>
      <c r="D60" s="5"/>
      <c r="F60" s="5"/>
      <c r="H60" s="2"/>
      <c r="I60" s="5"/>
      <c r="K60" s="5"/>
      <c r="AA60" s="10"/>
      <c r="AB60" s="10"/>
      <c r="AC60" s="24"/>
      <c r="AD60" s="31"/>
    </row>
    <row r="61" spans="3:30" ht="11.25" customHeight="1">
      <c r="C61" s="2"/>
      <c r="D61" s="5"/>
      <c r="F61" s="5"/>
      <c r="H61" s="2"/>
      <c r="I61" s="5"/>
      <c r="K61" s="5"/>
      <c r="AA61" s="10"/>
      <c r="AB61" s="10"/>
      <c r="AC61" s="24"/>
      <c r="AD61" s="31"/>
    </row>
    <row r="62" spans="3:30" ht="11.25" customHeight="1">
      <c r="C62" s="2"/>
      <c r="D62" s="5"/>
      <c r="F62" s="5"/>
      <c r="H62" s="2"/>
      <c r="I62" s="5"/>
      <c r="K62" s="5"/>
      <c r="AA62" s="10"/>
      <c r="AB62" s="10"/>
      <c r="AC62" s="24"/>
      <c r="AD62" s="31"/>
    </row>
    <row r="63" spans="3:30" ht="11.25" customHeight="1">
      <c r="C63" s="2"/>
      <c r="D63" s="5"/>
      <c r="F63" s="5"/>
      <c r="H63" s="2"/>
      <c r="I63" s="5"/>
      <c r="K63" s="5"/>
      <c r="AA63" s="10"/>
      <c r="AB63" s="10"/>
      <c r="AC63" s="24"/>
      <c r="AD63" s="31"/>
    </row>
    <row r="64" spans="3:11" ht="11.25" customHeight="1">
      <c r="C64" s="2"/>
      <c r="D64" s="5"/>
      <c r="F64" s="5"/>
      <c r="H64" s="2"/>
      <c r="I64" s="5"/>
      <c r="K64" s="5"/>
    </row>
    <row r="65" spans="3:11" ht="11.25" customHeight="1">
      <c r="C65" s="2"/>
      <c r="D65" s="5"/>
      <c r="F65" s="5"/>
      <c r="H65" s="2"/>
      <c r="I65" s="5"/>
      <c r="K65" s="5"/>
    </row>
    <row r="66" spans="3:11" ht="11.25" customHeight="1">
      <c r="C66" s="2"/>
      <c r="D66" s="5"/>
      <c r="F66" s="5"/>
      <c r="H66" s="2"/>
      <c r="I66" s="5"/>
      <c r="K66" s="5"/>
    </row>
    <row r="67" spans="3:11" ht="11.25" customHeight="1">
      <c r="C67" s="2"/>
      <c r="D67" s="5"/>
      <c r="F67" s="5"/>
      <c r="H67" s="2"/>
      <c r="I67" s="5"/>
      <c r="K67" s="5"/>
    </row>
    <row r="68" spans="3:11" ht="11.25" customHeight="1">
      <c r="C68" s="2"/>
      <c r="D68" s="5"/>
      <c r="F68" s="5"/>
      <c r="H68" s="2"/>
      <c r="I68" s="5"/>
      <c r="K68" s="5"/>
    </row>
    <row r="69" spans="3:11" ht="11.25" customHeight="1">
      <c r="C69" s="2"/>
      <c r="D69" s="5"/>
      <c r="F69" s="5"/>
      <c r="H69" s="2"/>
      <c r="I69" s="5"/>
      <c r="K69" s="5"/>
    </row>
    <row r="70" spans="3:11" ht="11.25" customHeight="1">
      <c r="C70" s="2"/>
      <c r="D70" s="5"/>
      <c r="F70" s="5"/>
      <c r="H70" s="2"/>
      <c r="I70" s="5"/>
      <c r="K70" s="5"/>
    </row>
    <row r="71" spans="3:11" ht="11.25" customHeight="1">
      <c r="C71" s="2"/>
      <c r="D71" s="5"/>
      <c r="F71" s="5"/>
      <c r="H71" s="2"/>
      <c r="I71" s="5"/>
      <c r="K71" s="5"/>
    </row>
    <row r="72" spans="3:11" ht="11.25" customHeight="1">
      <c r="C72" s="2"/>
      <c r="D72" s="5"/>
      <c r="F72" s="5"/>
      <c r="H72" s="2"/>
      <c r="I72" s="5"/>
      <c r="K72" s="5"/>
    </row>
    <row r="73" spans="3:11" ht="11.25" customHeight="1">
      <c r="C73" s="2"/>
      <c r="D73" s="5"/>
      <c r="F73" s="5"/>
      <c r="H73" s="2"/>
      <c r="I73" s="5"/>
      <c r="K73" s="5"/>
    </row>
    <row r="74" spans="3:11" ht="11.25" customHeight="1">
      <c r="C74" s="2"/>
      <c r="D74" s="5"/>
      <c r="F74" s="5"/>
      <c r="H74" s="2"/>
      <c r="I74" s="5"/>
      <c r="K74" s="5"/>
    </row>
    <row r="75" spans="3:11" ht="11.25" customHeight="1">
      <c r="C75" s="2"/>
      <c r="D75" s="5"/>
      <c r="F75" s="5"/>
      <c r="H75" s="2"/>
      <c r="I75" s="5"/>
      <c r="K75" s="5"/>
    </row>
    <row r="76" spans="3:11" ht="11.25" customHeight="1">
      <c r="C76" s="2"/>
      <c r="D76" s="5"/>
      <c r="F76" s="5"/>
      <c r="H76" s="2"/>
      <c r="I76" s="5"/>
      <c r="K76" s="5"/>
    </row>
    <row r="77" spans="3:29" ht="11.25" customHeight="1">
      <c r="C77" s="2"/>
      <c r="D77" s="5"/>
      <c r="F77" s="5"/>
      <c r="H77" s="2"/>
      <c r="I77" s="5"/>
      <c r="K77" s="5"/>
      <c r="M77" s="1"/>
      <c r="N77" s="1"/>
      <c r="O77" s="1"/>
      <c r="P77" s="1"/>
      <c r="Z77" s="1"/>
      <c r="AA77" s="1"/>
      <c r="AB77" s="1"/>
      <c r="AC77" s="1"/>
    </row>
    <row r="78" spans="3:29" ht="11.25" customHeight="1">
      <c r="C78" s="2"/>
      <c r="D78" s="5"/>
      <c r="F78" s="5"/>
      <c r="H78" s="2"/>
      <c r="I78" s="5"/>
      <c r="K78" s="5"/>
      <c r="M78" s="1"/>
      <c r="N78" s="1"/>
      <c r="O78" s="1"/>
      <c r="P78" s="1"/>
      <c r="Z78" s="1"/>
      <c r="AA78" s="1"/>
      <c r="AB78" s="1"/>
      <c r="AC78" s="1"/>
    </row>
    <row r="79" spans="3:29" ht="11.25" customHeight="1">
      <c r="C79" s="2"/>
      <c r="D79" s="5"/>
      <c r="F79" s="5"/>
      <c r="H79" s="2"/>
      <c r="I79" s="5"/>
      <c r="K79" s="5"/>
      <c r="M79" s="1"/>
      <c r="N79" s="1"/>
      <c r="O79" s="1"/>
      <c r="P79" s="1"/>
      <c r="Z79" s="1"/>
      <c r="AA79" s="1"/>
      <c r="AB79" s="1"/>
      <c r="AC79" s="1"/>
    </row>
    <row r="80" spans="3:29" ht="11.25" customHeight="1">
      <c r="C80" s="2"/>
      <c r="D80" s="5"/>
      <c r="F80" s="5"/>
      <c r="H80" s="2"/>
      <c r="I80" s="5"/>
      <c r="K80" s="5"/>
      <c r="M80" s="1"/>
      <c r="N80" s="1"/>
      <c r="O80" s="1"/>
      <c r="P80" s="1"/>
      <c r="Z80" s="1"/>
      <c r="AA80" s="1"/>
      <c r="AB80" s="1"/>
      <c r="AC80" s="1"/>
    </row>
    <row r="81" spans="3:29" ht="11.25" customHeight="1">
      <c r="C81" s="2"/>
      <c r="D81" s="5"/>
      <c r="F81" s="5"/>
      <c r="H81" s="2"/>
      <c r="I81" s="5"/>
      <c r="K81" s="5"/>
      <c r="M81" s="1"/>
      <c r="N81" s="1"/>
      <c r="O81" s="1"/>
      <c r="P81" s="1"/>
      <c r="Z81" s="1"/>
      <c r="AA81" s="1"/>
      <c r="AB81" s="1"/>
      <c r="AC81" s="1"/>
    </row>
    <row r="82" spans="3:29" ht="11.25" customHeight="1">
      <c r="C82" s="2"/>
      <c r="D82" s="5"/>
      <c r="F82" s="5"/>
      <c r="H82" s="2"/>
      <c r="I82" s="5"/>
      <c r="K82" s="5"/>
      <c r="M82" s="1"/>
      <c r="N82" s="1"/>
      <c r="O82" s="1"/>
      <c r="P82" s="1"/>
      <c r="Z82" s="1"/>
      <c r="AA82" s="1"/>
      <c r="AB82" s="1"/>
      <c r="AC82" s="1"/>
    </row>
    <row r="83" spans="3:29" ht="11.25" customHeight="1">
      <c r="C83" s="2"/>
      <c r="D83" s="5"/>
      <c r="F83" s="5"/>
      <c r="H83" s="2"/>
      <c r="I83" s="5"/>
      <c r="K83" s="5"/>
      <c r="M83" s="1"/>
      <c r="N83" s="1"/>
      <c r="O83" s="1"/>
      <c r="P83" s="1"/>
      <c r="Z83" s="1"/>
      <c r="AA83" s="1"/>
      <c r="AB83" s="1"/>
      <c r="AC83" s="1"/>
    </row>
    <row r="84" spans="3:29" ht="11.25" customHeight="1">
      <c r="C84" s="2"/>
      <c r="D84" s="5"/>
      <c r="F84" s="5"/>
      <c r="H84" s="2"/>
      <c r="I84" s="5"/>
      <c r="K84" s="5"/>
      <c r="M84" s="1"/>
      <c r="N84" s="1"/>
      <c r="O84" s="1"/>
      <c r="P84" s="1"/>
      <c r="Z84" s="1"/>
      <c r="AA84" s="1"/>
      <c r="AB84" s="1"/>
      <c r="AC84" s="1"/>
    </row>
    <row r="85" spans="3:29" ht="11.25" customHeight="1">
      <c r="C85" s="2"/>
      <c r="D85" s="5"/>
      <c r="F85" s="5"/>
      <c r="H85" s="2"/>
      <c r="I85" s="5"/>
      <c r="K85" s="5"/>
      <c r="M85" s="1"/>
      <c r="N85" s="1"/>
      <c r="O85" s="1"/>
      <c r="P85" s="1"/>
      <c r="Z85" s="1"/>
      <c r="AA85" s="1"/>
      <c r="AB85" s="1"/>
      <c r="AC85" s="1"/>
    </row>
    <row r="86" spans="3:29" ht="11.25" customHeight="1">
      <c r="C86" s="2"/>
      <c r="D86" s="5"/>
      <c r="F86" s="5"/>
      <c r="H86" s="2"/>
      <c r="I86" s="5"/>
      <c r="K86" s="5"/>
      <c r="M86" s="1"/>
      <c r="N86" s="1"/>
      <c r="O86" s="1"/>
      <c r="P86" s="1"/>
      <c r="Z86" s="1"/>
      <c r="AA86" s="1"/>
      <c r="AB86" s="1"/>
      <c r="AC86" s="1"/>
    </row>
    <row r="87" spans="1:29" ht="11.25" customHeight="1">
      <c r="A87" s="29"/>
      <c r="B87" s="23"/>
      <c r="C87" s="21"/>
      <c r="G87" s="23"/>
      <c r="H87" s="21"/>
      <c r="L87" s="4"/>
      <c r="M87" s="1"/>
      <c r="N87" s="1"/>
      <c r="O87" s="1"/>
      <c r="P87" s="1"/>
      <c r="Z87" s="1"/>
      <c r="AA87" s="1"/>
      <c r="AB87" s="1"/>
      <c r="AC87" s="1"/>
    </row>
    <row r="88" spans="1:29" ht="11.25" customHeight="1">
      <c r="A88" s="29"/>
      <c r="B88" s="23"/>
      <c r="C88" s="21"/>
      <c r="G88" s="23"/>
      <c r="H88" s="21"/>
      <c r="L88" s="4"/>
      <c r="M88" s="1"/>
      <c r="N88" s="1"/>
      <c r="O88" s="1"/>
      <c r="P88" s="1"/>
      <c r="Z88" s="1"/>
      <c r="AA88" s="1"/>
      <c r="AB88" s="1"/>
      <c r="AC88" s="1"/>
    </row>
  </sheetData>
  <sheetProtection/>
  <mergeCells count="4">
    <mergeCell ref="AC1:AC4"/>
    <mergeCell ref="BE1:BE4"/>
    <mergeCell ref="B2:Y4"/>
    <mergeCell ref="AD2:BA4"/>
  </mergeCells>
  <printOptions/>
  <pageMargins left="0.11811023622047245" right="0.2362204724409449" top="1.299212598425197" bottom="0.3937007874015748" header="0.2755905511811024" footer="0.31496062992125984"/>
  <pageSetup fitToHeight="1" fitToWidth="1" horizontalDpi="300" verticalDpi="300" orientation="landscape" paperSize="9" scale="71" r:id="rId1"/>
  <headerFooter alignWithMargins="0">
    <oddHeader>&amp;C&amp;"Arial,Cursief"&amp;12
Minimarathon
6 december 2014</oddHeader>
    <oddFooter>&amp;L&amp;D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2"/>
  <sheetViews>
    <sheetView zoomScale="90" zoomScaleNormal="90" zoomScalePageLayoutView="0" workbookViewId="0" topLeftCell="A1">
      <selection activeCell="AF25" sqref="AF25"/>
    </sheetView>
  </sheetViews>
  <sheetFormatPr defaultColWidth="8.8515625" defaultRowHeight="11.25" customHeight="1"/>
  <cols>
    <col min="1" max="1" width="18.7109375" style="1" bestFit="1" customWidth="1"/>
    <col min="2" max="2" width="2.8515625" style="2" customWidth="1"/>
    <col min="3" max="3" width="2.8515625" style="3" customWidth="1"/>
    <col min="4" max="4" width="2.8515625" style="4" customWidth="1"/>
    <col min="5" max="5" width="2.8515625" style="5" customWidth="1"/>
    <col min="6" max="6" width="2.8515625" style="4" customWidth="1"/>
    <col min="7" max="7" width="2.8515625" style="2" customWidth="1"/>
    <col min="8" max="8" width="2.8515625" style="3" customWidth="1"/>
    <col min="9" max="9" width="2.8515625" style="4" customWidth="1"/>
    <col min="10" max="10" width="2.8515625" style="5" customWidth="1"/>
    <col min="11" max="11" width="2.8515625" style="4" customWidth="1"/>
    <col min="12" max="12" width="2.8515625" style="5" customWidth="1"/>
    <col min="13" max="13" width="2.8515625" style="6" customWidth="1"/>
    <col min="14" max="16" width="2.8515625" style="2" customWidth="1"/>
    <col min="17" max="22" width="2.8515625" style="1" customWidth="1"/>
    <col min="23" max="23" width="5.8515625" style="7" bestFit="1" customWidth="1"/>
    <col min="24" max="24" width="8.8515625" style="8" bestFit="1" customWidth="1"/>
    <col min="25" max="25" width="8.57421875" style="8" bestFit="1" customWidth="1"/>
    <col min="26" max="26" width="3.140625" style="9" customWidth="1"/>
    <col min="27" max="47" width="2.8515625" style="1" customWidth="1"/>
    <col min="48" max="48" width="5.8515625" style="1" bestFit="1" customWidth="1"/>
    <col min="49" max="49" width="8.8515625" style="1" bestFit="1" customWidth="1"/>
    <col min="50" max="50" width="8.57421875" style="1" bestFit="1" customWidth="1"/>
    <col min="51" max="51" width="3.140625" style="1" bestFit="1" customWidth="1"/>
    <col min="52" max="52" width="9.00390625" style="1" bestFit="1" customWidth="1"/>
    <col min="53" max="53" width="5.7109375" style="1" customWidth="1"/>
    <col min="54" max="16384" width="8.8515625" style="1" customWidth="1"/>
  </cols>
  <sheetData>
    <row r="1" spans="1:53" ht="9.75" customHeight="1">
      <c r="A1" s="177"/>
      <c r="B1" s="178"/>
      <c r="C1" s="179"/>
      <c r="D1" s="179"/>
      <c r="E1" s="180"/>
      <c r="F1" s="179"/>
      <c r="G1" s="181"/>
      <c r="H1" s="179"/>
      <c r="I1" s="179"/>
      <c r="J1" s="180"/>
      <c r="K1" s="179"/>
      <c r="L1" s="182"/>
      <c r="M1" s="183"/>
      <c r="N1" s="180"/>
      <c r="O1" s="180"/>
      <c r="P1" s="180"/>
      <c r="Q1" s="184"/>
      <c r="R1" s="184"/>
      <c r="S1" s="184"/>
      <c r="T1" s="184"/>
      <c r="U1" s="184"/>
      <c r="V1" s="184"/>
      <c r="W1" s="185"/>
      <c r="X1" s="186"/>
      <c r="Y1" s="187"/>
      <c r="Z1" s="304" t="s">
        <v>3</v>
      </c>
      <c r="AA1" s="188"/>
      <c r="AB1" s="189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306" t="s">
        <v>3</v>
      </c>
      <c r="AZ1" s="190"/>
      <c r="BA1" s="191"/>
    </row>
    <row r="2" spans="1:53" ht="12" customHeight="1">
      <c r="A2" s="135"/>
      <c r="B2" s="309" t="s">
        <v>12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1"/>
      <c r="W2" s="143" t="s">
        <v>0</v>
      </c>
      <c r="X2" s="192" t="s">
        <v>15</v>
      </c>
      <c r="Y2" s="193" t="s">
        <v>2</v>
      </c>
      <c r="Z2" s="305"/>
      <c r="AA2" s="318" t="s">
        <v>11</v>
      </c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20"/>
      <c r="AV2" s="194" t="s">
        <v>0</v>
      </c>
      <c r="AW2" s="192" t="s">
        <v>15</v>
      </c>
      <c r="AX2" s="192" t="s">
        <v>2</v>
      </c>
      <c r="AY2" s="307"/>
      <c r="AZ2" s="193" t="s">
        <v>8</v>
      </c>
      <c r="BA2" s="195" t="s">
        <v>3</v>
      </c>
    </row>
    <row r="3" spans="1:53" ht="12" customHeight="1">
      <c r="A3" s="196"/>
      <c r="B3" s="312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4"/>
      <c r="W3" s="153" t="s">
        <v>4</v>
      </c>
      <c r="X3" s="197" t="s">
        <v>1</v>
      </c>
      <c r="Y3" s="197" t="s">
        <v>4</v>
      </c>
      <c r="Z3" s="305"/>
      <c r="AA3" s="321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3"/>
      <c r="AV3" s="198" t="s">
        <v>4</v>
      </c>
      <c r="AW3" s="197" t="s">
        <v>1</v>
      </c>
      <c r="AX3" s="197" t="s">
        <v>4</v>
      </c>
      <c r="AY3" s="307"/>
      <c r="AZ3" s="197" t="s">
        <v>9</v>
      </c>
      <c r="BA3" s="199"/>
    </row>
    <row r="4" spans="1:53" ht="12" customHeight="1">
      <c r="A4" s="196"/>
      <c r="B4" s="315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7"/>
      <c r="W4" s="153" t="s">
        <v>5</v>
      </c>
      <c r="X4" s="197" t="s">
        <v>6</v>
      </c>
      <c r="Y4" s="197" t="s">
        <v>6</v>
      </c>
      <c r="Z4" s="305"/>
      <c r="AA4" s="324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6"/>
      <c r="AV4" s="198" t="s">
        <v>5</v>
      </c>
      <c r="AW4" s="197" t="s">
        <v>6</v>
      </c>
      <c r="AX4" s="197" t="s">
        <v>6</v>
      </c>
      <c r="AY4" s="308"/>
      <c r="AZ4" s="200" t="s">
        <v>10</v>
      </c>
      <c r="BA4" s="201" t="s">
        <v>8</v>
      </c>
    </row>
    <row r="5" spans="1:53" s="61" customFormat="1" ht="18" customHeight="1">
      <c r="A5" s="168" t="s">
        <v>17</v>
      </c>
      <c r="B5" s="169">
        <v>1</v>
      </c>
      <c r="C5" s="170">
        <v>2</v>
      </c>
      <c r="D5" s="171" t="s">
        <v>18</v>
      </c>
      <c r="E5" s="172" t="s">
        <v>19</v>
      </c>
      <c r="F5" s="170" t="s">
        <v>20</v>
      </c>
      <c r="G5" s="171" t="s">
        <v>21</v>
      </c>
      <c r="H5" s="170">
        <v>4</v>
      </c>
      <c r="I5" s="171">
        <v>5</v>
      </c>
      <c r="J5" s="170">
        <v>6</v>
      </c>
      <c r="K5" s="172" t="s">
        <v>22</v>
      </c>
      <c r="L5" s="170" t="s">
        <v>23</v>
      </c>
      <c r="M5" s="172" t="s">
        <v>25</v>
      </c>
      <c r="N5" s="170" t="s">
        <v>24</v>
      </c>
      <c r="O5" s="170">
        <v>8</v>
      </c>
      <c r="P5" s="171">
        <v>9</v>
      </c>
      <c r="Q5" s="170">
        <v>10</v>
      </c>
      <c r="R5" s="170">
        <v>11</v>
      </c>
      <c r="S5" s="173">
        <v>12</v>
      </c>
      <c r="T5" s="174"/>
      <c r="U5" s="174"/>
      <c r="V5" s="175"/>
      <c r="W5" s="202"/>
      <c r="X5" s="203"/>
      <c r="Y5" s="204"/>
      <c r="Z5" s="205"/>
      <c r="AA5" s="169">
        <v>1</v>
      </c>
      <c r="AB5" s="170">
        <v>2</v>
      </c>
      <c r="AC5" s="171" t="s">
        <v>18</v>
      </c>
      <c r="AD5" s="172" t="s">
        <v>19</v>
      </c>
      <c r="AE5" s="170" t="s">
        <v>20</v>
      </c>
      <c r="AF5" s="171" t="s">
        <v>21</v>
      </c>
      <c r="AG5" s="170">
        <v>4</v>
      </c>
      <c r="AH5" s="171">
        <v>5</v>
      </c>
      <c r="AI5" s="170">
        <v>6</v>
      </c>
      <c r="AJ5" s="172" t="s">
        <v>22</v>
      </c>
      <c r="AK5" s="170" t="s">
        <v>23</v>
      </c>
      <c r="AL5" s="172" t="s">
        <v>25</v>
      </c>
      <c r="AM5" s="170" t="s">
        <v>24</v>
      </c>
      <c r="AN5" s="170">
        <v>8</v>
      </c>
      <c r="AO5" s="171">
        <v>9</v>
      </c>
      <c r="AP5" s="170">
        <v>10</v>
      </c>
      <c r="AQ5" s="170">
        <v>11</v>
      </c>
      <c r="AR5" s="173">
        <v>12</v>
      </c>
      <c r="AS5" s="174"/>
      <c r="AT5" s="174"/>
      <c r="AU5" s="175"/>
      <c r="AV5" s="206"/>
      <c r="AW5" s="176"/>
      <c r="AX5" s="176"/>
      <c r="AY5" s="207"/>
      <c r="AZ5" s="176"/>
      <c r="BA5" s="208"/>
    </row>
    <row r="6" spans="1:53" ht="15" customHeight="1">
      <c r="A6" s="135"/>
      <c r="B6" s="136"/>
      <c r="C6" s="137"/>
      <c r="D6" s="138"/>
      <c r="E6" s="139"/>
      <c r="F6" s="138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1"/>
      <c r="R6" s="141"/>
      <c r="S6" s="141"/>
      <c r="T6" s="141"/>
      <c r="U6" s="141"/>
      <c r="V6" s="142"/>
      <c r="W6" s="143">
        <f aca="true" t="shared" si="0" ref="W6:W13">SUM(B6:V6)</f>
        <v>0</v>
      </c>
      <c r="X6" s="145"/>
      <c r="Y6" s="145">
        <f aca="true" t="shared" si="1" ref="Y6:Y13">IF(X6="","",SUM(W6,X6))</f>
      </c>
      <c r="Z6" s="146">
        <f>IF(X6="","",RANK(Y6,$Y$6:$Y13,1))</f>
      </c>
      <c r="AA6" s="209"/>
      <c r="AB6" s="137"/>
      <c r="AC6" s="138"/>
      <c r="AD6" s="139"/>
      <c r="AE6" s="138"/>
      <c r="AF6" s="138"/>
      <c r="AG6" s="210"/>
      <c r="AH6" s="138"/>
      <c r="AI6" s="139"/>
      <c r="AJ6" s="138"/>
      <c r="AK6" s="138"/>
      <c r="AL6" s="210"/>
      <c r="AM6" s="140"/>
      <c r="AN6" s="140"/>
      <c r="AO6" s="140"/>
      <c r="AP6" s="141"/>
      <c r="AQ6" s="141"/>
      <c r="AR6" s="141"/>
      <c r="AS6" s="141"/>
      <c r="AT6" s="141"/>
      <c r="AU6" s="141"/>
      <c r="AV6" s="211">
        <f aca="true" t="shared" si="2" ref="AV6:AV13">SUM(AA6:AU6)</f>
        <v>0</v>
      </c>
      <c r="AW6" s="145"/>
      <c r="AX6" s="212">
        <f aca="true" t="shared" si="3" ref="AX6:AX13">IF(AW6="","",SUM(AV6,AW6))</f>
      </c>
      <c r="AY6" s="213">
        <f>IF(AW6="","",RANK(AX6,$AX$6:$AX13,1))</f>
      </c>
      <c r="AZ6" s="214">
        <f aca="true" t="shared" si="4" ref="AZ6:AZ13">IF(AX6="","",SUM(Y6,AX6))</f>
      </c>
      <c r="BA6" s="215">
        <f>IF(AZ6="","",RANK(AZ6,$AZ$6:$AZ13,1))</f>
      </c>
    </row>
    <row r="7" spans="1:53" ht="15" customHeight="1">
      <c r="A7" s="135"/>
      <c r="B7" s="147"/>
      <c r="C7" s="148"/>
      <c r="D7" s="149"/>
      <c r="E7" s="150"/>
      <c r="F7" s="149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35"/>
      <c r="R7" s="135"/>
      <c r="S7" s="135"/>
      <c r="T7" s="135"/>
      <c r="U7" s="135"/>
      <c r="V7" s="152"/>
      <c r="W7" s="153">
        <f t="shared" si="0"/>
        <v>0</v>
      </c>
      <c r="X7" s="154"/>
      <c r="Y7" s="155">
        <f t="shared" si="1"/>
      </c>
      <c r="Z7" s="156">
        <f>IF(X7="","",RANK(Y7,$Y$6:$Y13,1))</f>
      </c>
      <c r="AA7" s="216"/>
      <c r="AB7" s="148"/>
      <c r="AC7" s="149"/>
      <c r="AD7" s="150"/>
      <c r="AE7" s="149"/>
      <c r="AF7" s="149"/>
      <c r="AG7" s="217"/>
      <c r="AH7" s="149"/>
      <c r="AI7" s="150"/>
      <c r="AJ7" s="149"/>
      <c r="AK7" s="149"/>
      <c r="AL7" s="217"/>
      <c r="AM7" s="151"/>
      <c r="AN7" s="151"/>
      <c r="AO7" s="151"/>
      <c r="AP7" s="135"/>
      <c r="AQ7" s="135"/>
      <c r="AR7" s="135"/>
      <c r="AS7" s="135"/>
      <c r="AT7" s="135"/>
      <c r="AU7" s="135"/>
      <c r="AV7" s="218">
        <f t="shared" si="2"/>
        <v>0</v>
      </c>
      <c r="AW7" s="155"/>
      <c r="AX7" s="219">
        <f t="shared" si="3"/>
      </c>
      <c r="AY7" s="220">
        <f>IF(AW7="","",RANK(AX7,$AX$6:$AX13,1))</f>
      </c>
      <c r="AZ7" s="221">
        <f t="shared" si="4"/>
      </c>
      <c r="BA7" s="222">
        <f>IF(AZ7="","",RANK(AZ7,$AZ$6:$AZ13,1))</f>
      </c>
    </row>
    <row r="8" spans="1:53" ht="15" customHeight="1">
      <c r="A8" s="135"/>
      <c r="B8" s="147"/>
      <c r="C8" s="148"/>
      <c r="D8" s="149"/>
      <c r="E8" s="150"/>
      <c r="F8" s="149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35"/>
      <c r="R8" s="135"/>
      <c r="S8" s="135"/>
      <c r="T8" s="135"/>
      <c r="U8" s="135"/>
      <c r="V8" s="152"/>
      <c r="W8" s="153">
        <f t="shared" si="0"/>
        <v>0</v>
      </c>
      <c r="X8" s="154"/>
      <c r="Y8" s="155">
        <f t="shared" si="1"/>
      </c>
      <c r="Z8" s="156">
        <f>IF(X8="","",RANK(Y8,$Y$6:$Y13,1))</f>
      </c>
      <c r="AA8" s="216"/>
      <c r="AB8" s="148"/>
      <c r="AC8" s="149"/>
      <c r="AD8" s="150"/>
      <c r="AE8" s="149"/>
      <c r="AF8" s="149"/>
      <c r="AG8" s="217"/>
      <c r="AH8" s="149"/>
      <c r="AI8" s="150"/>
      <c r="AJ8" s="149"/>
      <c r="AK8" s="149"/>
      <c r="AL8" s="217"/>
      <c r="AM8" s="151"/>
      <c r="AN8" s="151"/>
      <c r="AO8" s="151"/>
      <c r="AP8" s="135"/>
      <c r="AQ8" s="135"/>
      <c r="AR8" s="135"/>
      <c r="AS8" s="135"/>
      <c r="AT8" s="135"/>
      <c r="AU8" s="135"/>
      <c r="AV8" s="218">
        <f t="shared" si="2"/>
        <v>0</v>
      </c>
      <c r="AW8" s="155"/>
      <c r="AX8" s="219">
        <f t="shared" si="3"/>
      </c>
      <c r="AY8" s="220">
        <f>IF(AW8="","",RANK(AX8,$AX$6:$AX13,1))</f>
      </c>
      <c r="AZ8" s="221">
        <f t="shared" si="4"/>
      </c>
      <c r="BA8" s="222">
        <f>IF(AZ8="","",RANK(AZ8,$AZ$6:$AZ13,1))</f>
      </c>
    </row>
    <row r="9" spans="1:53" ht="15" customHeight="1">
      <c r="A9" s="135"/>
      <c r="B9" s="147"/>
      <c r="C9" s="148"/>
      <c r="D9" s="149"/>
      <c r="E9" s="150"/>
      <c r="F9" s="149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35"/>
      <c r="R9" s="135"/>
      <c r="S9" s="135"/>
      <c r="T9" s="135"/>
      <c r="U9" s="135"/>
      <c r="V9" s="152"/>
      <c r="W9" s="153">
        <f t="shared" si="0"/>
        <v>0</v>
      </c>
      <c r="X9" s="154"/>
      <c r="Y9" s="155">
        <f t="shared" si="1"/>
      </c>
      <c r="Z9" s="156">
        <f>IF(X9="","",RANK(Y9,$Y$6:$Y13,1))</f>
      </c>
      <c r="AA9" s="216"/>
      <c r="AB9" s="148"/>
      <c r="AC9" s="149"/>
      <c r="AD9" s="150"/>
      <c r="AE9" s="149"/>
      <c r="AF9" s="149"/>
      <c r="AG9" s="217"/>
      <c r="AH9" s="149"/>
      <c r="AI9" s="150"/>
      <c r="AJ9" s="149"/>
      <c r="AK9" s="149"/>
      <c r="AL9" s="217"/>
      <c r="AM9" s="151"/>
      <c r="AN9" s="151"/>
      <c r="AO9" s="151"/>
      <c r="AP9" s="135"/>
      <c r="AQ9" s="135"/>
      <c r="AR9" s="135"/>
      <c r="AS9" s="135"/>
      <c r="AT9" s="135"/>
      <c r="AU9" s="135"/>
      <c r="AV9" s="218">
        <f t="shared" si="2"/>
        <v>0</v>
      </c>
      <c r="AW9" s="155"/>
      <c r="AX9" s="219">
        <f t="shared" si="3"/>
      </c>
      <c r="AY9" s="220">
        <f>IF(AW9="","",RANK(AX9,$AX$6:$AX13,1))</f>
      </c>
      <c r="AZ9" s="221">
        <f t="shared" si="4"/>
      </c>
      <c r="BA9" s="222">
        <f>IF(AZ9="","",RANK(AZ9,$AZ$6:$AZ13,1))</f>
      </c>
    </row>
    <row r="10" spans="1:53" ht="15" customHeight="1">
      <c r="A10" s="135"/>
      <c r="B10" s="147"/>
      <c r="C10" s="148"/>
      <c r="D10" s="149"/>
      <c r="E10" s="150"/>
      <c r="F10" s="149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35"/>
      <c r="R10" s="135"/>
      <c r="S10" s="135"/>
      <c r="T10" s="135"/>
      <c r="U10" s="135"/>
      <c r="V10" s="152"/>
      <c r="W10" s="153">
        <f t="shared" si="0"/>
        <v>0</v>
      </c>
      <c r="X10" s="154"/>
      <c r="Y10" s="155">
        <f t="shared" si="1"/>
      </c>
      <c r="Z10" s="156">
        <f>IF(X10="","",RANK(Y10,$Y$6:$Y13,1))</f>
      </c>
      <c r="AA10" s="216"/>
      <c r="AB10" s="148"/>
      <c r="AC10" s="149"/>
      <c r="AD10" s="150"/>
      <c r="AE10" s="149"/>
      <c r="AF10" s="149"/>
      <c r="AG10" s="223"/>
      <c r="AH10" s="149"/>
      <c r="AI10" s="150"/>
      <c r="AJ10" s="149"/>
      <c r="AK10" s="149"/>
      <c r="AL10" s="217"/>
      <c r="AM10" s="151"/>
      <c r="AN10" s="151"/>
      <c r="AO10" s="151"/>
      <c r="AP10" s="135"/>
      <c r="AQ10" s="135"/>
      <c r="AR10" s="135"/>
      <c r="AS10" s="135"/>
      <c r="AT10" s="135"/>
      <c r="AU10" s="135"/>
      <c r="AV10" s="218">
        <f t="shared" si="2"/>
        <v>0</v>
      </c>
      <c r="AW10" s="155"/>
      <c r="AX10" s="219">
        <f t="shared" si="3"/>
      </c>
      <c r="AY10" s="220">
        <f>IF(AW10="","",RANK(AX10,$AX$6:$AX13,1))</f>
      </c>
      <c r="AZ10" s="221">
        <f t="shared" si="4"/>
      </c>
      <c r="BA10" s="222">
        <f>IF(AZ10="","",RANK(AZ10,$AZ$6:$AZ13,1))</f>
      </c>
    </row>
    <row r="11" spans="1:53" ht="15" customHeight="1">
      <c r="A11" s="135"/>
      <c r="B11" s="147"/>
      <c r="C11" s="148"/>
      <c r="D11" s="149"/>
      <c r="E11" s="150"/>
      <c r="F11" s="149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35"/>
      <c r="R11" s="135"/>
      <c r="S11" s="135"/>
      <c r="T11" s="135"/>
      <c r="U11" s="135"/>
      <c r="V11" s="152"/>
      <c r="W11" s="153">
        <f t="shared" si="0"/>
        <v>0</v>
      </c>
      <c r="X11" s="154"/>
      <c r="Y11" s="155">
        <f t="shared" si="1"/>
      </c>
      <c r="Z11" s="156">
        <f>IF(X11="","",RANK(Y11,$Y$6:$Y13,1))</f>
      </c>
      <c r="AA11" s="216"/>
      <c r="AB11" s="148"/>
      <c r="AC11" s="149"/>
      <c r="AD11" s="150"/>
      <c r="AE11" s="149"/>
      <c r="AF11" s="149"/>
      <c r="AG11" s="217"/>
      <c r="AH11" s="149"/>
      <c r="AI11" s="150"/>
      <c r="AJ11" s="149"/>
      <c r="AK11" s="149"/>
      <c r="AL11" s="217"/>
      <c r="AM11" s="151"/>
      <c r="AN11" s="151"/>
      <c r="AO11" s="151"/>
      <c r="AP11" s="135"/>
      <c r="AQ11" s="135"/>
      <c r="AR11" s="135"/>
      <c r="AS11" s="135"/>
      <c r="AT11" s="135"/>
      <c r="AU11" s="135"/>
      <c r="AV11" s="218">
        <f t="shared" si="2"/>
        <v>0</v>
      </c>
      <c r="AW11" s="155"/>
      <c r="AX11" s="219">
        <f t="shared" si="3"/>
      </c>
      <c r="AY11" s="220">
        <f>IF(AW11="","",RANK(AX11,$AX$6:$AX13,1))</f>
      </c>
      <c r="AZ11" s="221">
        <f t="shared" si="4"/>
      </c>
      <c r="BA11" s="222">
        <f>IF(AZ11="","",RANK(AZ11,$AZ$6:$AZ13,1))</f>
      </c>
    </row>
    <row r="12" spans="1:53" ht="15" customHeight="1">
      <c r="A12" s="135"/>
      <c r="B12" s="147"/>
      <c r="C12" s="148"/>
      <c r="D12" s="149"/>
      <c r="E12" s="150"/>
      <c r="F12" s="149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35"/>
      <c r="R12" s="135"/>
      <c r="S12" s="135"/>
      <c r="T12" s="135"/>
      <c r="U12" s="135"/>
      <c r="V12" s="152"/>
      <c r="W12" s="153">
        <f t="shared" si="0"/>
        <v>0</v>
      </c>
      <c r="X12" s="154"/>
      <c r="Y12" s="155">
        <f t="shared" si="1"/>
      </c>
      <c r="Z12" s="156">
        <f>IF(X12="","",RANK(Y12,$Y$6:$Y13,1))</f>
      </c>
      <c r="AA12" s="216"/>
      <c r="AB12" s="148"/>
      <c r="AC12" s="149"/>
      <c r="AD12" s="150"/>
      <c r="AE12" s="149"/>
      <c r="AF12" s="149"/>
      <c r="AG12" s="217"/>
      <c r="AH12" s="149"/>
      <c r="AI12" s="150"/>
      <c r="AJ12" s="149"/>
      <c r="AK12" s="149"/>
      <c r="AL12" s="217"/>
      <c r="AM12" s="151"/>
      <c r="AN12" s="151"/>
      <c r="AO12" s="151"/>
      <c r="AP12" s="135"/>
      <c r="AQ12" s="135"/>
      <c r="AR12" s="135"/>
      <c r="AS12" s="135"/>
      <c r="AT12" s="135"/>
      <c r="AU12" s="135"/>
      <c r="AV12" s="218">
        <f t="shared" si="2"/>
        <v>0</v>
      </c>
      <c r="AW12" s="155"/>
      <c r="AX12" s="219">
        <f t="shared" si="3"/>
      </c>
      <c r="AY12" s="220">
        <f>IF(AW12="","",RANK(AX12,$AX$6:$AX13,1))</f>
      </c>
      <c r="AZ12" s="221">
        <f t="shared" si="4"/>
      </c>
      <c r="BA12" s="222">
        <f>IF(AZ12="","",RANK(AZ12,$AZ$6:$AZ13,1))</f>
      </c>
    </row>
    <row r="13" spans="1:53" ht="15" customHeight="1" thickBot="1">
      <c r="A13" s="162"/>
      <c r="B13" s="157"/>
      <c r="C13" s="158"/>
      <c r="D13" s="159"/>
      <c r="E13" s="160"/>
      <c r="F13" s="159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2"/>
      <c r="R13" s="162"/>
      <c r="S13" s="162"/>
      <c r="T13" s="162"/>
      <c r="U13" s="162"/>
      <c r="V13" s="163"/>
      <c r="W13" s="164">
        <f t="shared" si="0"/>
        <v>0</v>
      </c>
      <c r="X13" s="165"/>
      <c r="Y13" s="166">
        <f t="shared" si="1"/>
      </c>
      <c r="Z13" s="167">
        <f>IF(X13="","",RANK(Y13,$Y$6:$Y13,1))</f>
      </c>
      <c r="AA13" s="224"/>
      <c r="AB13" s="158"/>
      <c r="AC13" s="159"/>
      <c r="AD13" s="160"/>
      <c r="AE13" s="159"/>
      <c r="AF13" s="159"/>
      <c r="AG13" s="225"/>
      <c r="AH13" s="159"/>
      <c r="AI13" s="160"/>
      <c r="AJ13" s="159"/>
      <c r="AK13" s="159"/>
      <c r="AL13" s="225"/>
      <c r="AM13" s="161"/>
      <c r="AN13" s="161"/>
      <c r="AO13" s="161"/>
      <c r="AP13" s="162"/>
      <c r="AQ13" s="162"/>
      <c r="AR13" s="162"/>
      <c r="AS13" s="162"/>
      <c r="AT13" s="162"/>
      <c r="AU13" s="162"/>
      <c r="AV13" s="226">
        <f t="shared" si="2"/>
        <v>0</v>
      </c>
      <c r="AW13" s="166"/>
      <c r="AX13" s="227">
        <f t="shared" si="3"/>
      </c>
      <c r="AY13" s="228">
        <f>IF(AW13="","",RANK(AX13,$AX$6:$AX13,1))</f>
      </c>
      <c r="AZ13" s="229">
        <f t="shared" si="4"/>
      </c>
      <c r="BA13" s="230">
        <f>IF(AZ13="","",RANK(AZ13,$AZ$6:$AZ13,1))</f>
      </c>
    </row>
    <row r="14" spans="1:53" ht="9.75" customHeight="1">
      <c r="A14" s="177"/>
      <c r="B14" s="178"/>
      <c r="C14" s="179"/>
      <c r="D14" s="179"/>
      <c r="E14" s="180"/>
      <c r="F14" s="179"/>
      <c r="G14" s="181"/>
      <c r="H14" s="179"/>
      <c r="I14" s="179"/>
      <c r="J14" s="180"/>
      <c r="K14" s="179"/>
      <c r="L14" s="182"/>
      <c r="M14" s="183"/>
      <c r="N14" s="180"/>
      <c r="O14" s="180"/>
      <c r="P14" s="180"/>
      <c r="Q14" s="184"/>
      <c r="R14" s="184"/>
      <c r="S14" s="184"/>
      <c r="T14" s="184"/>
      <c r="U14" s="184"/>
      <c r="V14" s="184"/>
      <c r="W14" s="185"/>
      <c r="X14" s="186"/>
      <c r="Y14" s="187"/>
      <c r="Z14" s="304" t="s">
        <v>3</v>
      </c>
      <c r="AA14" s="188"/>
      <c r="AB14" s="189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306" t="s">
        <v>3</v>
      </c>
      <c r="AZ14" s="190"/>
      <c r="BA14" s="191"/>
    </row>
    <row r="15" spans="1:53" s="12" customFormat="1" ht="12" customHeight="1">
      <c r="A15" s="135"/>
      <c r="B15" s="309" t="s">
        <v>12</v>
      </c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1"/>
      <c r="W15" s="143" t="s">
        <v>0</v>
      </c>
      <c r="X15" s="192" t="s">
        <v>15</v>
      </c>
      <c r="Y15" s="193" t="s">
        <v>2</v>
      </c>
      <c r="Z15" s="305"/>
      <c r="AA15" s="318" t="s">
        <v>11</v>
      </c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19"/>
      <c r="AP15" s="319"/>
      <c r="AQ15" s="319"/>
      <c r="AR15" s="319"/>
      <c r="AS15" s="319"/>
      <c r="AT15" s="319"/>
      <c r="AU15" s="320"/>
      <c r="AV15" s="194" t="s">
        <v>0</v>
      </c>
      <c r="AW15" s="192" t="s">
        <v>15</v>
      </c>
      <c r="AX15" s="192" t="s">
        <v>2</v>
      </c>
      <c r="AY15" s="307"/>
      <c r="AZ15" s="193" t="s">
        <v>8</v>
      </c>
      <c r="BA15" s="195" t="s">
        <v>3</v>
      </c>
    </row>
    <row r="16" spans="1:53" ht="12" customHeight="1">
      <c r="A16" s="196"/>
      <c r="B16" s="312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4"/>
      <c r="W16" s="153" t="s">
        <v>4</v>
      </c>
      <c r="X16" s="197" t="s">
        <v>1</v>
      </c>
      <c r="Y16" s="197" t="s">
        <v>4</v>
      </c>
      <c r="Z16" s="305"/>
      <c r="AA16" s="321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3"/>
      <c r="AV16" s="198" t="s">
        <v>4</v>
      </c>
      <c r="AW16" s="197" t="s">
        <v>1</v>
      </c>
      <c r="AX16" s="197" t="s">
        <v>4</v>
      </c>
      <c r="AY16" s="307"/>
      <c r="AZ16" s="197" t="s">
        <v>9</v>
      </c>
      <c r="BA16" s="199"/>
    </row>
    <row r="17" spans="1:53" ht="12" customHeight="1">
      <c r="A17" s="196"/>
      <c r="B17" s="315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7"/>
      <c r="W17" s="153" t="s">
        <v>5</v>
      </c>
      <c r="X17" s="197" t="s">
        <v>6</v>
      </c>
      <c r="Y17" s="197" t="s">
        <v>6</v>
      </c>
      <c r="Z17" s="305"/>
      <c r="AA17" s="324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5"/>
      <c r="AT17" s="325"/>
      <c r="AU17" s="326"/>
      <c r="AV17" s="198" t="s">
        <v>5</v>
      </c>
      <c r="AW17" s="197" t="s">
        <v>6</v>
      </c>
      <c r="AX17" s="197" t="s">
        <v>6</v>
      </c>
      <c r="AY17" s="308"/>
      <c r="AZ17" s="200" t="s">
        <v>10</v>
      </c>
      <c r="BA17" s="201" t="s">
        <v>8</v>
      </c>
    </row>
    <row r="18" spans="1:53" ht="18" customHeight="1">
      <c r="A18" s="168" t="s">
        <v>16</v>
      </c>
      <c r="B18" s="169">
        <v>1</v>
      </c>
      <c r="C18" s="170">
        <v>2</v>
      </c>
      <c r="D18" s="171" t="s">
        <v>18</v>
      </c>
      <c r="E18" s="172" t="s">
        <v>19</v>
      </c>
      <c r="F18" s="170" t="s">
        <v>20</v>
      </c>
      <c r="G18" s="171" t="s">
        <v>21</v>
      </c>
      <c r="H18" s="170">
        <v>4</v>
      </c>
      <c r="I18" s="171">
        <v>5</v>
      </c>
      <c r="J18" s="170">
        <v>6</v>
      </c>
      <c r="K18" s="172" t="s">
        <v>22</v>
      </c>
      <c r="L18" s="170" t="s">
        <v>23</v>
      </c>
      <c r="M18" s="172" t="s">
        <v>25</v>
      </c>
      <c r="N18" s="170" t="s">
        <v>24</v>
      </c>
      <c r="O18" s="170">
        <v>8</v>
      </c>
      <c r="P18" s="171">
        <v>9</v>
      </c>
      <c r="Q18" s="170">
        <v>10</v>
      </c>
      <c r="R18" s="170">
        <v>11</v>
      </c>
      <c r="S18" s="173">
        <v>12</v>
      </c>
      <c r="T18" s="174"/>
      <c r="U18" s="174"/>
      <c r="V18" s="175"/>
      <c r="W18" s="202"/>
      <c r="X18" s="203"/>
      <c r="Y18" s="204"/>
      <c r="Z18" s="205"/>
      <c r="AA18" s="169">
        <v>1</v>
      </c>
      <c r="AB18" s="170">
        <v>2</v>
      </c>
      <c r="AC18" s="171" t="s">
        <v>18</v>
      </c>
      <c r="AD18" s="172" t="s">
        <v>19</v>
      </c>
      <c r="AE18" s="170" t="s">
        <v>20</v>
      </c>
      <c r="AF18" s="171" t="s">
        <v>21</v>
      </c>
      <c r="AG18" s="170">
        <v>4</v>
      </c>
      <c r="AH18" s="171">
        <v>5</v>
      </c>
      <c r="AI18" s="170">
        <v>6</v>
      </c>
      <c r="AJ18" s="172" t="s">
        <v>22</v>
      </c>
      <c r="AK18" s="170" t="s">
        <v>23</v>
      </c>
      <c r="AL18" s="172" t="s">
        <v>25</v>
      </c>
      <c r="AM18" s="170" t="s">
        <v>24</v>
      </c>
      <c r="AN18" s="170">
        <v>8</v>
      </c>
      <c r="AO18" s="171">
        <v>9</v>
      </c>
      <c r="AP18" s="170">
        <v>10</v>
      </c>
      <c r="AQ18" s="170">
        <v>11</v>
      </c>
      <c r="AR18" s="173">
        <v>12</v>
      </c>
      <c r="AS18" s="174"/>
      <c r="AT18" s="174"/>
      <c r="AU18" s="175"/>
      <c r="AV18" s="206"/>
      <c r="AW18" s="176"/>
      <c r="AX18" s="176"/>
      <c r="AY18" s="207"/>
      <c r="AZ18" s="176"/>
      <c r="BA18" s="208"/>
    </row>
    <row r="19" spans="1:53" ht="15" customHeight="1">
      <c r="A19" s="135"/>
      <c r="B19" s="136"/>
      <c r="C19" s="137"/>
      <c r="D19" s="138"/>
      <c r="E19" s="139"/>
      <c r="F19" s="138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1"/>
      <c r="R19" s="141"/>
      <c r="S19" s="141"/>
      <c r="T19" s="141"/>
      <c r="U19" s="141"/>
      <c r="V19" s="142"/>
      <c r="W19" s="143">
        <f aca="true" t="shared" si="5" ref="W19:W26">SUM(B19:V19)</f>
        <v>0</v>
      </c>
      <c r="X19" s="144"/>
      <c r="Y19" s="145">
        <f aca="true" t="shared" si="6" ref="Y19:Y26">IF(X19="","",SUM(W19,X19))</f>
      </c>
      <c r="Z19" s="146">
        <f>IF(X19="","",RANK(Y19,$Y$19:$Y26,1))</f>
      </c>
      <c r="AA19" s="209"/>
      <c r="AB19" s="137"/>
      <c r="AC19" s="138"/>
      <c r="AD19" s="139"/>
      <c r="AE19" s="138"/>
      <c r="AF19" s="138"/>
      <c r="AG19" s="210"/>
      <c r="AH19" s="138"/>
      <c r="AI19" s="139"/>
      <c r="AJ19" s="138"/>
      <c r="AK19" s="138"/>
      <c r="AL19" s="210"/>
      <c r="AM19" s="140"/>
      <c r="AN19" s="140"/>
      <c r="AO19" s="140"/>
      <c r="AP19" s="141"/>
      <c r="AQ19" s="141"/>
      <c r="AR19" s="141"/>
      <c r="AS19" s="141"/>
      <c r="AT19" s="141"/>
      <c r="AU19" s="141"/>
      <c r="AV19" s="211">
        <f aca="true" t="shared" si="7" ref="AV19:AV26">SUM(AA19:AU19)</f>
        <v>0</v>
      </c>
      <c r="AW19" s="145"/>
      <c r="AX19" s="212">
        <f aca="true" t="shared" si="8" ref="AX19:AX26">IF(AW19="","",SUM(AV19,AW19))</f>
      </c>
      <c r="AY19" s="213">
        <f>IF(AW19="","",RANK(AX19,$AX$19:$AX26,1))</f>
      </c>
      <c r="AZ19" s="214">
        <f aca="true" t="shared" si="9" ref="AZ19:AZ26">IF(AX19="","",SUM(Y19,AX19))</f>
      </c>
      <c r="BA19" s="215">
        <f>IF(AZ19="","",RANK(AZ19,$AZ$19:$AZ26,1))</f>
      </c>
    </row>
    <row r="20" spans="1:53" ht="15" customHeight="1">
      <c r="A20" s="135"/>
      <c r="B20" s="147"/>
      <c r="C20" s="148"/>
      <c r="D20" s="149"/>
      <c r="E20" s="150"/>
      <c r="F20" s="149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35"/>
      <c r="R20" s="135"/>
      <c r="S20" s="135"/>
      <c r="T20" s="135"/>
      <c r="U20" s="135"/>
      <c r="V20" s="152"/>
      <c r="W20" s="153">
        <f t="shared" si="5"/>
        <v>0</v>
      </c>
      <c r="X20" s="154"/>
      <c r="Y20" s="155">
        <f t="shared" si="6"/>
      </c>
      <c r="Z20" s="156">
        <f>IF(X20="","",RANK(Y20,$Y$19:$Y26,1))</f>
      </c>
      <c r="AA20" s="216"/>
      <c r="AB20" s="148"/>
      <c r="AC20" s="149"/>
      <c r="AD20" s="150"/>
      <c r="AE20" s="149"/>
      <c r="AF20" s="149"/>
      <c r="AG20" s="223"/>
      <c r="AH20" s="149"/>
      <c r="AI20" s="150"/>
      <c r="AJ20" s="149"/>
      <c r="AM20" s="151"/>
      <c r="AN20" s="151"/>
      <c r="AO20" s="149"/>
      <c r="AP20" s="217"/>
      <c r="AQ20" s="135"/>
      <c r="AR20" s="135"/>
      <c r="AS20" s="135"/>
      <c r="AT20" s="135"/>
      <c r="AU20" s="135"/>
      <c r="AV20" s="218">
        <f t="shared" si="7"/>
        <v>0</v>
      </c>
      <c r="AW20" s="155"/>
      <c r="AX20" s="219">
        <f t="shared" si="8"/>
      </c>
      <c r="AY20" s="220">
        <f>IF(AW20="","",RANK(AX20,$AX$19:$AX26,1))</f>
      </c>
      <c r="AZ20" s="221">
        <f t="shared" si="9"/>
      </c>
      <c r="BA20" s="222">
        <f>IF(AZ20="","",RANK(AZ20,$AZ$19:$AZ26,1))</f>
      </c>
    </row>
    <row r="21" spans="1:53" ht="15" customHeight="1">
      <c r="A21" s="135"/>
      <c r="B21" s="147"/>
      <c r="C21" s="148"/>
      <c r="D21" s="149"/>
      <c r="E21" s="150"/>
      <c r="F21" s="149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35"/>
      <c r="R21" s="135"/>
      <c r="S21" s="135"/>
      <c r="T21" s="135"/>
      <c r="U21" s="135"/>
      <c r="V21" s="152"/>
      <c r="W21" s="153">
        <f t="shared" si="5"/>
        <v>0</v>
      </c>
      <c r="X21" s="154"/>
      <c r="Y21" s="155">
        <f t="shared" si="6"/>
      </c>
      <c r="Z21" s="156">
        <f>IF(X21="","",RANK(Y21,$Y$19:$Y26,1))</f>
      </c>
      <c r="AA21" s="216"/>
      <c r="AB21" s="148"/>
      <c r="AC21" s="149"/>
      <c r="AD21" s="150"/>
      <c r="AE21" s="149"/>
      <c r="AF21" s="149"/>
      <c r="AG21" s="217"/>
      <c r="AH21" s="149"/>
      <c r="AI21" s="150"/>
      <c r="AJ21" s="149"/>
      <c r="AM21" s="151"/>
      <c r="AN21" s="151"/>
      <c r="AO21" s="149"/>
      <c r="AP21" s="217"/>
      <c r="AQ21" s="135"/>
      <c r="AR21" s="135"/>
      <c r="AS21" s="135"/>
      <c r="AT21" s="135"/>
      <c r="AU21" s="135"/>
      <c r="AV21" s="218">
        <f t="shared" si="7"/>
        <v>0</v>
      </c>
      <c r="AW21" s="155"/>
      <c r="AX21" s="219">
        <f t="shared" si="8"/>
      </c>
      <c r="AY21" s="220">
        <f>IF(AW21="","",RANK(AX21,$AX$19:$AX26,1))</f>
      </c>
      <c r="AZ21" s="221">
        <f t="shared" si="9"/>
      </c>
      <c r="BA21" s="222">
        <f>IF(AZ21="","",RANK(AZ21,$AZ$19:$AZ26,1))</f>
      </c>
    </row>
    <row r="22" spans="1:53" ht="15" customHeight="1">
      <c r="A22" s="135"/>
      <c r="B22" s="147"/>
      <c r="C22" s="148"/>
      <c r="D22" s="149"/>
      <c r="E22" s="150"/>
      <c r="F22" s="149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35"/>
      <c r="R22" s="135"/>
      <c r="S22" s="135"/>
      <c r="T22" s="135"/>
      <c r="U22" s="135"/>
      <c r="V22" s="152"/>
      <c r="W22" s="153">
        <f t="shared" si="5"/>
        <v>0</v>
      </c>
      <c r="X22" s="154"/>
      <c r="Y22" s="155">
        <f t="shared" si="6"/>
      </c>
      <c r="Z22" s="156">
        <f>IF(X22="","",RANK(Y22,$Y$19:$Y26,1))</f>
      </c>
      <c r="AA22" s="216"/>
      <c r="AB22" s="148"/>
      <c r="AC22" s="149"/>
      <c r="AD22" s="150"/>
      <c r="AE22" s="149"/>
      <c r="AF22" s="149"/>
      <c r="AG22" s="217"/>
      <c r="AH22" s="149"/>
      <c r="AI22" s="150"/>
      <c r="AJ22" s="149"/>
      <c r="AK22" s="149"/>
      <c r="AL22" s="217"/>
      <c r="AM22" s="151"/>
      <c r="AN22" s="151"/>
      <c r="AO22" s="151"/>
      <c r="AP22" s="135"/>
      <c r="AQ22" s="135"/>
      <c r="AR22" s="135"/>
      <c r="AS22" s="135"/>
      <c r="AT22" s="135"/>
      <c r="AU22" s="135"/>
      <c r="AV22" s="218">
        <f t="shared" si="7"/>
        <v>0</v>
      </c>
      <c r="AW22" s="155"/>
      <c r="AX22" s="219">
        <f t="shared" si="8"/>
      </c>
      <c r="AY22" s="220">
        <f>IF(AW22="","",RANK(AX22,$AX$19:$AX26,1))</f>
      </c>
      <c r="AZ22" s="221">
        <f t="shared" si="9"/>
      </c>
      <c r="BA22" s="222">
        <f>IF(AZ22="","",RANK(AZ22,$AZ$19:$AZ26,1))</f>
      </c>
    </row>
    <row r="23" spans="1:53" ht="15" customHeight="1">
      <c r="A23" s="135"/>
      <c r="B23" s="147"/>
      <c r="C23" s="148"/>
      <c r="D23" s="149"/>
      <c r="E23" s="150"/>
      <c r="F23" s="149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35"/>
      <c r="R23" s="135"/>
      <c r="S23" s="135"/>
      <c r="T23" s="135"/>
      <c r="U23" s="135"/>
      <c r="V23" s="152"/>
      <c r="W23" s="153">
        <f t="shared" si="5"/>
        <v>0</v>
      </c>
      <c r="X23" s="154"/>
      <c r="Y23" s="155">
        <f t="shared" si="6"/>
      </c>
      <c r="Z23" s="156">
        <f>IF(X23="","",RANK(Y23,$Y$19:$Y26,1))</f>
      </c>
      <c r="AA23" s="216"/>
      <c r="AB23" s="148"/>
      <c r="AC23" s="149"/>
      <c r="AD23" s="150"/>
      <c r="AE23" s="149"/>
      <c r="AF23" s="149"/>
      <c r="AG23" s="217"/>
      <c r="AH23" s="149"/>
      <c r="AI23" s="150"/>
      <c r="AJ23" s="149"/>
      <c r="AK23" s="149"/>
      <c r="AL23" s="217"/>
      <c r="AM23" s="151"/>
      <c r="AN23" s="151"/>
      <c r="AO23" s="151"/>
      <c r="AP23" s="135"/>
      <c r="AQ23" s="135"/>
      <c r="AR23" s="135"/>
      <c r="AS23" s="135"/>
      <c r="AT23" s="135"/>
      <c r="AU23" s="135"/>
      <c r="AV23" s="218">
        <f t="shared" si="7"/>
        <v>0</v>
      </c>
      <c r="AW23" s="155"/>
      <c r="AX23" s="219">
        <f t="shared" si="8"/>
      </c>
      <c r="AY23" s="220">
        <f>IF(AW23="","",RANK(AX23,$AX$19:$AX26,1))</f>
      </c>
      <c r="AZ23" s="221">
        <f t="shared" si="9"/>
      </c>
      <c r="BA23" s="222">
        <f>IF(AZ23="","",RANK(AZ23,$AZ$19:$AZ26,1))</f>
      </c>
    </row>
    <row r="24" spans="1:53" ht="15" customHeight="1">
      <c r="A24" s="135"/>
      <c r="B24" s="147"/>
      <c r="C24" s="148"/>
      <c r="D24" s="149"/>
      <c r="E24" s="150"/>
      <c r="F24" s="149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35"/>
      <c r="R24" s="135"/>
      <c r="S24" s="135"/>
      <c r="T24" s="135"/>
      <c r="U24" s="135"/>
      <c r="V24" s="152"/>
      <c r="W24" s="153">
        <f t="shared" si="5"/>
        <v>0</v>
      </c>
      <c r="X24" s="154"/>
      <c r="Y24" s="155">
        <f t="shared" si="6"/>
      </c>
      <c r="Z24" s="156">
        <f>IF(X24="","",RANK(Y24,$Y$19:$Y26,1))</f>
      </c>
      <c r="AA24" s="216"/>
      <c r="AB24" s="148"/>
      <c r="AC24" s="149"/>
      <c r="AD24" s="150"/>
      <c r="AE24" s="149"/>
      <c r="AF24" s="149"/>
      <c r="AG24" s="217"/>
      <c r="AH24" s="149"/>
      <c r="AI24" s="150"/>
      <c r="AJ24" s="149"/>
      <c r="AK24" s="149"/>
      <c r="AL24" s="217"/>
      <c r="AM24" s="151"/>
      <c r="AN24" s="151"/>
      <c r="AO24" s="151"/>
      <c r="AP24" s="135"/>
      <c r="AQ24" s="135"/>
      <c r="AR24" s="135"/>
      <c r="AS24" s="135"/>
      <c r="AT24" s="135"/>
      <c r="AU24" s="135"/>
      <c r="AV24" s="218">
        <f t="shared" si="7"/>
        <v>0</v>
      </c>
      <c r="AW24" s="155"/>
      <c r="AX24" s="219">
        <f t="shared" si="8"/>
      </c>
      <c r="AY24" s="220">
        <f>IF(AW24="","",RANK(AX24,$AX$19:$AX26,1))</f>
      </c>
      <c r="AZ24" s="221">
        <f t="shared" si="9"/>
      </c>
      <c r="BA24" s="222">
        <f>IF(AZ24="","",RANK(AZ24,$AZ$19:$AZ26,1))</f>
      </c>
    </row>
    <row r="25" spans="1:53" ht="15" customHeight="1">
      <c r="A25" s="135"/>
      <c r="B25" s="147"/>
      <c r="C25" s="148"/>
      <c r="D25" s="149"/>
      <c r="E25" s="150"/>
      <c r="F25" s="149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35"/>
      <c r="R25" s="135"/>
      <c r="S25" s="135"/>
      <c r="T25" s="135"/>
      <c r="U25" s="135"/>
      <c r="V25" s="152"/>
      <c r="W25" s="153">
        <f t="shared" si="5"/>
        <v>0</v>
      </c>
      <c r="X25" s="154"/>
      <c r="Y25" s="155">
        <f t="shared" si="6"/>
      </c>
      <c r="Z25" s="156">
        <f>IF(X25="","",RANK(Y25,$Y$19:$Y26,1))</f>
      </c>
      <c r="AA25" s="216"/>
      <c r="AB25" s="148"/>
      <c r="AC25" s="149"/>
      <c r="AD25" s="150"/>
      <c r="AE25" s="149"/>
      <c r="AF25" s="149"/>
      <c r="AG25" s="217"/>
      <c r="AH25" s="149"/>
      <c r="AI25" s="150"/>
      <c r="AJ25" s="149"/>
      <c r="AK25" s="149"/>
      <c r="AL25" s="217"/>
      <c r="AM25" s="151"/>
      <c r="AN25" s="151"/>
      <c r="AO25" s="151"/>
      <c r="AP25" s="135"/>
      <c r="AQ25" s="135"/>
      <c r="AR25" s="135"/>
      <c r="AS25" s="135"/>
      <c r="AT25" s="135"/>
      <c r="AU25" s="135"/>
      <c r="AV25" s="218">
        <f t="shared" si="7"/>
        <v>0</v>
      </c>
      <c r="AW25" s="155"/>
      <c r="AX25" s="219">
        <f t="shared" si="8"/>
      </c>
      <c r="AY25" s="220">
        <f>IF(AW25="","",RANK(AX25,$AX$19:$AX26,1))</f>
      </c>
      <c r="AZ25" s="221">
        <f t="shared" si="9"/>
      </c>
      <c r="BA25" s="222">
        <f>IF(AZ25="","",RANK(AZ25,$AZ$19:$AZ26,1))</f>
      </c>
    </row>
    <row r="26" spans="1:53" ht="15" customHeight="1" thickBot="1">
      <c r="A26" s="162"/>
      <c r="B26" s="157"/>
      <c r="C26" s="158"/>
      <c r="D26" s="159"/>
      <c r="E26" s="160"/>
      <c r="F26" s="159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2"/>
      <c r="R26" s="162"/>
      <c r="S26" s="162"/>
      <c r="T26" s="162"/>
      <c r="U26" s="162"/>
      <c r="V26" s="163"/>
      <c r="W26" s="164">
        <f t="shared" si="5"/>
        <v>0</v>
      </c>
      <c r="X26" s="165"/>
      <c r="Y26" s="166">
        <f t="shared" si="6"/>
      </c>
      <c r="Z26" s="167">
        <f>IF(X26="","",RANK(Y26,$Y$19:$Y26,1))</f>
      </c>
      <c r="AA26" s="224"/>
      <c r="AB26" s="158"/>
      <c r="AC26" s="159"/>
      <c r="AD26" s="160"/>
      <c r="AE26" s="159"/>
      <c r="AF26" s="159"/>
      <c r="AG26" s="225"/>
      <c r="AH26" s="159"/>
      <c r="AI26" s="160"/>
      <c r="AJ26" s="159"/>
      <c r="AK26" s="159"/>
      <c r="AL26" s="225"/>
      <c r="AM26" s="161"/>
      <c r="AN26" s="161"/>
      <c r="AO26" s="161"/>
      <c r="AP26" s="162"/>
      <c r="AQ26" s="162"/>
      <c r="AR26" s="162"/>
      <c r="AS26" s="162"/>
      <c r="AT26" s="162"/>
      <c r="AU26" s="162"/>
      <c r="AV26" s="226">
        <f t="shared" si="7"/>
        <v>0</v>
      </c>
      <c r="AW26" s="166"/>
      <c r="AX26" s="227">
        <f t="shared" si="8"/>
      </c>
      <c r="AY26" s="228">
        <f>IF(AW26="","",RANK(AX26,$AX$19:$AX26,1))</f>
      </c>
      <c r="AZ26" s="229">
        <f t="shared" si="9"/>
      </c>
      <c r="BA26" s="230">
        <f>IF(AZ26="","",RANK(AZ26,$AZ$19:$AZ26,1))</f>
      </c>
    </row>
    <row r="27" ht="9.75" customHeight="1">
      <c r="AB27" s="28"/>
    </row>
    <row r="28" ht="9.75" customHeight="1">
      <c r="AB28" s="28"/>
    </row>
    <row r="29" ht="9.75" customHeight="1">
      <c r="AB29" s="28"/>
    </row>
    <row r="30" ht="9.75" customHeight="1">
      <c r="AB30" s="28"/>
    </row>
    <row r="31" ht="9.75" customHeight="1">
      <c r="AB31" s="28"/>
    </row>
    <row r="32" ht="9.75" customHeight="1">
      <c r="AB32" s="28"/>
    </row>
    <row r="33" spans="1:28" ht="9.75" customHeight="1">
      <c r="A33" s="29"/>
      <c r="B33" s="23"/>
      <c r="C33" s="21"/>
      <c r="G33" s="4"/>
      <c r="H33" s="6"/>
      <c r="L33" s="4"/>
      <c r="W33" s="24"/>
      <c r="X33" s="10"/>
      <c r="Y33" s="10"/>
      <c r="AA33" s="30"/>
      <c r="AB33" s="28"/>
    </row>
    <row r="34" spans="2:28" ht="9.75" customHeight="1">
      <c r="B34" s="23"/>
      <c r="C34" s="21"/>
      <c r="G34" s="4"/>
      <c r="H34" s="6"/>
      <c r="L34" s="4"/>
      <c r="W34" s="24"/>
      <c r="X34" s="10"/>
      <c r="Y34" s="10"/>
      <c r="AA34" s="30"/>
      <c r="AB34" s="28"/>
    </row>
    <row r="35" spans="1:28" ht="9.75" customHeight="1">
      <c r="A35" s="29"/>
      <c r="B35" s="23"/>
      <c r="C35" s="21"/>
      <c r="G35" s="4"/>
      <c r="H35" s="6"/>
      <c r="L35" s="4"/>
      <c r="W35" s="24"/>
      <c r="X35" s="10"/>
      <c r="Y35" s="10"/>
      <c r="AA35" s="30"/>
      <c r="AB35" s="28"/>
    </row>
    <row r="36" spans="1:28" ht="9.75" customHeight="1">
      <c r="A36" s="12"/>
      <c r="B36" s="23"/>
      <c r="C36" s="21"/>
      <c r="G36" s="4"/>
      <c r="H36" s="6"/>
      <c r="L36" s="4"/>
      <c r="W36" s="24"/>
      <c r="X36" s="10"/>
      <c r="Y36" s="10"/>
      <c r="AA36" s="30"/>
      <c r="AB36" s="28"/>
    </row>
    <row r="37" spans="1:27" ht="9.75" customHeight="1">
      <c r="A37" s="12"/>
      <c r="B37" s="23"/>
      <c r="C37" s="21"/>
      <c r="G37" s="23"/>
      <c r="H37" s="21"/>
      <c r="L37" s="4"/>
      <c r="M37" s="18"/>
      <c r="W37" s="24"/>
      <c r="X37" s="10"/>
      <c r="Y37" s="10"/>
      <c r="AA37" s="30"/>
    </row>
    <row r="38" spans="1:27" ht="9.75" customHeight="1">
      <c r="A38" s="12"/>
      <c r="B38" s="23"/>
      <c r="C38" s="21"/>
      <c r="G38" s="23"/>
      <c r="H38" s="21"/>
      <c r="L38" s="4"/>
      <c r="W38" s="24"/>
      <c r="X38" s="10"/>
      <c r="Y38" s="10"/>
      <c r="AA38" s="30"/>
    </row>
    <row r="39" spans="2:27" ht="9.75" customHeight="1">
      <c r="B39" s="23"/>
      <c r="C39" s="21"/>
      <c r="G39" s="23"/>
      <c r="H39" s="21"/>
      <c r="L39" s="4"/>
      <c r="M39" s="18"/>
      <c r="W39" s="24"/>
      <c r="X39" s="10"/>
      <c r="Y39" s="10"/>
      <c r="AA39" s="30"/>
    </row>
    <row r="40" spans="2:27" ht="9.75" customHeight="1">
      <c r="B40" s="23"/>
      <c r="C40" s="21"/>
      <c r="G40" s="23"/>
      <c r="H40" s="21"/>
      <c r="L40" s="4"/>
      <c r="W40" s="24"/>
      <c r="X40" s="10"/>
      <c r="Y40" s="10"/>
      <c r="AA40" s="30"/>
    </row>
    <row r="41" spans="1:27" ht="9.75" customHeight="1">
      <c r="A41" s="12"/>
      <c r="B41" s="23"/>
      <c r="C41" s="21"/>
      <c r="G41" s="23"/>
      <c r="H41" s="21"/>
      <c r="L41" s="4"/>
      <c r="W41" s="24"/>
      <c r="X41" s="10"/>
      <c r="Y41" s="10"/>
      <c r="AA41" s="30"/>
    </row>
    <row r="42" spans="1:27" ht="9.75" customHeight="1">
      <c r="A42" s="12"/>
      <c r="B42" s="23"/>
      <c r="C42" s="21"/>
      <c r="G42" s="23"/>
      <c r="H42" s="21"/>
      <c r="L42" s="4"/>
      <c r="M42" s="18"/>
      <c r="W42" s="24"/>
      <c r="X42" s="10"/>
      <c r="Y42" s="10"/>
      <c r="AA42" s="30"/>
    </row>
    <row r="43" spans="2:27" ht="9.75" customHeight="1">
      <c r="B43" s="23"/>
      <c r="C43" s="21"/>
      <c r="G43" s="23"/>
      <c r="H43" s="21"/>
      <c r="L43" s="4"/>
      <c r="W43" s="24"/>
      <c r="X43" s="10"/>
      <c r="Y43" s="10"/>
      <c r="AA43" s="30"/>
    </row>
    <row r="44" spans="1:27" ht="9.75" customHeight="1">
      <c r="A44" s="12"/>
      <c r="B44" s="23"/>
      <c r="C44" s="21"/>
      <c r="G44" s="23"/>
      <c r="H44" s="21"/>
      <c r="L44" s="4"/>
      <c r="W44" s="24"/>
      <c r="X44" s="10"/>
      <c r="Y44" s="10"/>
      <c r="AA44" s="30"/>
    </row>
    <row r="45" spans="1:27" ht="9.75" customHeight="1">
      <c r="A45" s="29"/>
      <c r="B45" s="23"/>
      <c r="C45" s="21"/>
      <c r="G45" s="23"/>
      <c r="H45" s="21"/>
      <c r="L45" s="4"/>
      <c r="X45" s="10"/>
      <c r="Y45" s="10"/>
      <c r="Z45" s="24"/>
      <c r="AA45" s="31"/>
    </row>
    <row r="46" spans="2:27" ht="9.75" customHeight="1">
      <c r="B46" s="23"/>
      <c r="C46" s="21"/>
      <c r="G46" s="23"/>
      <c r="H46" s="21"/>
      <c r="L46" s="4"/>
      <c r="X46" s="10"/>
      <c r="Y46" s="10"/>
      <c r="Z46" s="24"/>
      <c r="AA46" s="31"/>
    </row>
    <row r="47" spans="3:27" ht="9.75" customHeight="1">
      <c r="C47" s="2"/>
      <c r="D47" s="5"/>
      <c r="F47" s="5"/>
      <c r="H47" s="2"/>
      <c r="I47" s="5"/>
      <c r="K47" s="5"/>
      <c r="X47" s="10"/>
      <c r="Y47" s="10"/>
      <c r="Z47" s="24"/>
      <c r="AA47" s="31"/>
    </row>
    <row r="48" spans="3:27" ht="9.75" customHeight="1">
      <c r="C48" s="2"/>
      <c r="D48" s="5"/>
      <c r="F48" s="5"/>
      <c r="H48" s="2"/>
      <c r="I48" s="5"/>
      <c r="K48" s="5"/>
      <c r="X48" s="10"/>
      <c r="Y48" s="10"/>
      <c r="Z48" s="24"/>
      <c r="AA48" s="31"/>
    </row>
    <row r="49" spans="3:27" ht="9.75" customHeight="1">
      <c r="C49" s="2"/>
      <c r="D49" s="5"/>
      <c r="F49" s="5"/>
      <c r="H49" s="2"/>
      <c r="I49" s="5"/>
      <c r="K49" s="5"/>
      <c r="X49" s="10"/>
      <c r="Y49" s="10"/>
      <c r="Z49" s="24"/>
      <c r="AA49" s="31"/>
    </row>
    <row r="50" spans="3:27" ht="11.25" customHeight="1">
      <c r="C50" s="2"/>
      <c r="D50" s="5"/>
      <c r="F50" s="5"/>
      <c r="H50" s="2"/>
      <c r="I50" s="5"/>
      <c r="K50" s="5"/>
      <c r="X50" s="10"/>
      <c r="Y50" s="10"/>
      <c r="Z50" s="24"/>
      <c r="AA50" s="31"/>
    </row>
    <row r="51" spans="3:27" ht="11.25" customHeight="1">
      <c r="C51" s="2"/>
      <c r="D51" s="5"/>
      <c r="F51" s="5"/>
      <c r="H51" s="2"/>
      <c r="I51" s="5"/>
      <c r="K51" s="5"/>
      <c r="X51" s="10"/>
      <c r="Y51" s="10"/>
      <c r="Z51" s="24"/>
      <c r="AA51" s="31"/>
    </row>
    <row r="52" spans="3:27" ht="11.25" customHeight="1">
      <c r="C52" s="2"/>
      <c r="D52" s="5"/>
      <c r="F52" s="5"/>
      <c r="H52" s="2"/>
      <c r="I52" s="5"/>
      <c r="K52" s="5"/>
      <c r="X52" s="10"/>
      <c r="Y52" s="10"/>
      <c r="Z52" s="24"/>
      <c r="AA52" s="31"/>
    </row>
    <row r="53" spans="3:27" ht="11.25" customHeight="1">
      <c r="C53" s="2"/>
      <c r="D53" s="5"/>
      <c r="F53" s="5"/>
      <c r="H53" s="2"/>
      <c r="I53" s="5"/>
      <c r="K53" s="5"/>
      <c r="X53" s="10"/>
      <c r="Y53" s="10"/>
      <c r="Z53" s="24"/>
      <c r="AA53" s="31"/>
    </row>
    <row r="54" spans="3:27" ht="11.25" customHeight="1">
      <c r="C54" s="2"/>
      <c r="D54" s="5"/>
      <c r="F54" s="5"/>
      <c r="H54" s="2"/>
      <c r="I54" s="5"/>
      <c r="K54" s="5"/>
      <c r="X54" s="10"/>
      <c r="Y54" s="10"/>
      <c r="Z54" s="24"/>
      <c r="AA54" s="31"/>
    </row>
    <row r="55" spans="3:27" ht="11.25" customHeight="1">
      <c r="C55" s="2"/>
      <c r="D55" s="5"/>
      <c r="F55" s="5"/>
      <c r="H55" s="2"/>
      <c r="I55" s="5"/>
      <c r="K55" s="5"/>
      <c r="X55" s="10"/>
      <c r="Y55" s="10"/>
      <c r="Z55" s="24"/>
      <c r="AA55" s="31"/>
    </row>
    <row r="56" spans="3:27" ht="11.25" customHeight="1">
      <c r="C56" s="2"/>
      <c r="D56" s="5"/>
      <c r="F56" s="5"/>
      <c r="H56" s="2"/>
      <c r="I56" s="5"/>
      <c r="K56" s="5"/>
      <c r="X56" s="10"/>
      <c r="Y56" s="10"/>
      <c r="Z56" s="24"/>
      <c r="AA56" s="31"/>
    </row>
    <row r="57" spans="3:27" ht="11.25" customHeight="1">
      <c r="C57" s="2"/>
      <c r="D57" s="5"/>
      <c r="F57" s="5"/>
      <c r="H57" s="2"/>
      <c r="I57" s="5"/>
      <c r="K57" s="5"/>
      <c r="X57" s="10"/>
      <c r="Y57" s="10"/>
      <c r="Z57" s="24"/>
      <c r="AA57" s="31"/>
    </row>
    <row r="58" spans="3:11" ht="11.25" customHeight="1">
      <c r="C58" s="2"/>
      <c r="D58" s="5"/>
      <c r="F58" s="5"/>
      <c r="H58" s="2"/>
      <c r="I58" s="5"/>
      <c r="K58" s="5"/>
    </row>
    <row r="59" spans="3:11" ht="11.25" customHeight="1">
      <c r="C59" s="2"/>
      <c r="D59" s="5"/>
      <c r="F59" s="5"/>
      <c r="H59" s="2"/>
      <c r="I59" s="5"/>
      <c r="K59" s="5"/>
    </row>
    <row r="60" spans="3:11" ht="11.25" customHeight="1">
      <c r="C60" s="2"/>
      <c r="D60" s="5"/>
      <c r="F60" s="5"/>
      <c r="H60" s="2"/>
      <c r="I60" s="5"/>
      <c r="K60" s="5"/>
    </row>
    <row r="61" spans="3:11" ht="11.25" customHeight="1">
      <c r="C61" s="2"/>
      <c r="D61" s="5"/>
      <c r="F61" s="5"/>
      <c r="H61" s="2"/>
      <c r="I61" s="5"/>
      <c r="K61" s="5"/>
    </row>
    <row r="62" spans="3:11" ht="11.25" customHeight="1">
      <c r="C62" s="2"/>
      <c r="D62" s="5"/>
      <c r="F62" s="5"/>
      <c r="H62" s="2"/>
      <c r="I62" s="5"/>
      <c r="K62" s="5"/>
    </row>
    <row r="63" spans="3:11" ht="11.25" customHeight="1">
      <c r="C63" s="2"/>
      <c r="D63" s="5"/>
      <c r="F63" s="5"/>
      <c r="H63" s="2"/>
      <c r="I63" s="5"/>
      <c r="K63" s="5"/>
    </row>
    <row r="64" spans="3:11" ht="11.25" customHeight="1">
      <c r="C64" s="2"/>
      <c r="D64" s="5"/>
      <c r="F64" s="5"/>
      <c r="H64" s="2"/>
      <c r="I64" s="5"/>
      <c r="K64" s="5"/>
    </row>
    <row r="65" spans="3:11" ht="11.25" customHeight="1">
      <c r="C65" s="2"/>
      <c r="D65" s="5"/>
      <c r="F65" s="5"/>
      <c r="H65" s="2"/>
      <c r="I65" s="5"/>
      <c r="K65" s="5"/>
    </row>
    <row r="66" spans="3:11" ht="11.25" customHeight="1">
      <c r="C66" s="2"/>
      <c r="D66" s="5"/>
      <c r="F66" s="5"/>
      <c r="H66" s="2"/>
      <c r="I66" s="5"/>
      <c r="K66" s="5"/>
    </row>
    <row r="67" spans="3:11" ht="11.25" customHeight="1">
      <c r="C67" s="2"/>
      <c r="D67" s="5"/>
      <c r="F67" s="5"/>
      <c r="H67" s="2"/>
      <c r="I67" s="5"/>
      <c r="K67" s="5"/>
    </row>
    <row r="68" spans="3:11" ht="11.25" customHeight="1">
      <c r="C68" s="2"/>
      <c r="D68" s="5"/>
      <c r="F68" s="5"/>
      <c r="H68" s="2"/>
      <c r="I68" s="5"/>
      <c r="K68" s="5"/>
    </row>
    <row r="69" spans="3:11" ht="11.25" customHeight="1">
      <c r="C69" s="2"/>
      <c r="D69" s="5"/>
      <c r="F69" s="5"/>
      <c r="H69" s="2"/>
      <c r="I69" s="5"/>
      <c r="K69" s="5"/>
    </row>
    <row r="70" spans="3:11" ht="11.25" customHeight="1">
      <c r="C70" s="2"/>
      <c r="D70" s="5"/>
      <c r="F70" s="5"/>
      <c r="H70" s="2"/>
      <c r="I70" s="5"/>
      <c r="K70" s="5"/>
    </row>
    <row r="71" spans="3:11" ht="11.25" customHeight="1">
      <c r="C71" s="2"/>
      <c r="D71" s="5"/>
      <c r="F71" s="5"/>
      <c r="H71" s="2"/>
      <c r="I71" s="5"/>
      <c r="K71" s="5"/>
    </row>
    <row r="72" spans="3:11" ht="11.25" customHeight="1">
      <c r="C72" s="2"/>
      <c r="D72" s="5"/>
      <c r="F72" s="5"/>
      <c r="H72" s="2"/>
      <c r="I72" s="5"/>
      <c r="K72" s="5"/>
    </row>
    <row r="73" spans="3:11" ht="11.25" customHeight="1">
      <c r="C73" s="2"/>
      <c r="D73" s="5"/>
      <c r="F73" s="5"/>
      <c r="H73" s="2"/>
      <c r="I73" s="5"/>
      <c r="K73" s="5"/>
    </row>
    <row r="74" spans="3:11" ht="11.25" customHeight="1">
      <c r="C74" s="2"/>
      <c r="D74" s="5"/>
      <c r="F74" s="5"/>
      <c r="H74" s="2"/>
      <c r="I74" s="5"/>
      <c r="K74" s="5"/>
    </row>
    <row r="75" spans="3:11" ht="11.25" customHeight="1">
      <c r="C75" s="2"/>
      <c r="D75" s="5"/>
      <c r="F75" s="5"/>
      <c r="H75" s="2"/>
      <c r="I75" s="5"/>
      <c r="K75" s="5"/>
    </row>
    <row r="76" spans="3:11" ht="11.25" customHeight="1">
      <c r="C76" s="2"/>
      <c r="D76" s="5"/>
      <c r="F76" s="5"/>
      <c r="H76" s="2"/>
      <c r="I76" s="5"/>
      <c r="K76" s="5"/>
    </row>
    <row r="77" spans="3:11" ht="11.25" customHeight="1">
      <c r="C77" s="2"/>
      <c r="D77" s="5"/>
      <c r="F77" s="5"/>
      <c r="H77" s="2"/>
      <c r="I77" s="5"/>
      <c r="K77" s="5"/>
    </row>
    <row r="78" spans="3:11" ht="11.25" customHeight="1">
      <c r="C78" s="2"/>
      <c r="D78" s="5"/>
      <c r="F78" s="5"/>
      <c r="H78" s="2"/>
      <c r="I78" s="5"/>
      <c r="K78" s="5"/>
    </row>
    <row r="79" spans="3:11" ht="11.25" customHeight="1">
      <c r="C79" s="2"/>
      <c r="D79" s="5"/>
      <c r="F79" s="5"/>
      <c r="H79" s="2"/>
      <c r="I79" s="5"/>
      <c r="K79" s="5"/>
    </row>
    <row r="80" spans="3:11" ht="11.25" customHeight="1">
      <c r="C80" s="2"/>
      <c r="D80" s="5"/>
      <c r="F80" s="5"/>
      <c r="H80" s="2"/>
      <c r="I80" s="5"/>
      <c r="K80" s="5"/>
    </row>
    <row r="81" spans="1:12" ht="11.25" customHeight="1">
      <c r="A81" s="29"/>
      <c r="B81" s="23"/>
      <c r="C81" s="21"/>
      <c r="G81" s="23"/>
      <c r="H81" s="21"/>
      <c r="L81" s="4"/>
    </row>
    <row r="82" spans="1:12" ht="11.25" customHeight="1">
      <c r="A82" s="29"/>
      <c r="B82" s="23"/>
      <c r="C82" s="21"/>
      <c r="G82" s="23"/>
      <c r="H82" s="21"/>
      <c r="L82" s="4"/>
    </row>
  </sheetData>
  <sheetProtection/>
  <mergeCells count="8">
    <mergeCell ref="Z1:Z4"/>
    <mergeCell ref="AY1:AY4"/>
    <mergeCell ref="B2:V4"/>
    <mergeCell ref="AA2:AU4"/>
    <mergeCell ref="Z14:Z17"/>
    <mergeCell ref="AY14:AY17"/>
    <mergeCell ref="B15:V17"/>
    <mergeCell ref="AA15:AU17"/>
  </mergeCells>
  <printOptions/>
  <pageMargins left="0.11811023622047245" right="0.2362204724409449" top="1.299212598425197" bottom="0.3937007874015748" header="0.2755905511811024" footer="0.31496062992125984"/>
  <pageSetup fitToHeight="1" fitToWidth="1" horizontalDpi="300" verticalDpi="300" orientation="landscape" paperSize="9" scale="68" r:id="rId1"/>
  <headerFooter alignWithMargins="0">
    <oddHeader>&amp;C&amp;"Arial,Cursief"&amp;12
Minimarathon
1 maart 2014</oddHeader>
    <oddFooter>&amp;L&amp;D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4"/>
  <sheetViews>
    <sheetView zoomScalePageLayoutView="0" workbookViewId="0" topLeftCell="A1">
      <selection activeCell="AW9" sqref="AW9"/>
    </sheetView>
  </sheetViews>
  <sheetFormatPr defaultColWidth="8.8515625" defaultRowHeight="11.25" customHeight="1"/>
  <cols>
    <col min="1" max="1" width="20.00390625" style="1" bestFit="1" customWidth="1"/>
    <col min="2" max="2" width="2.421875" style="2" customWidth="1"/>
    <col min="3" max="3" width="2.421875" style="3" customWidth="1"/>
    <col min="4" max="4" width="2.421875" style="4" customWidth="1"/>
    <col min="5" max="5" width="2.421875" style="5" customWidth="1"/>
    <col min="6" max="6" width="2.421875" style="4" customWidth="1"/>
    <col min="7" max="7" width="2.421875" style="2" customWidth="1"/>
    <col min="8" max="8" width="2.421875" style="3" customWidth="1"/>
    <col min="9" max="9" width="2.421875" style="4" customWidth="1"/>
    <col min="10" max="10" width="2.421875" style="5" customWidth="1"/>
    <col min="11" max="11" width="2.421875" style="4" customWidth="1"/>
    <col min="12" max="12" width="2.421875" style="5" customWidth="1"/>
    <col min="13" max="13" width="2.421875" style="6" customWidth="1"/>
    <col min="14" max="16" width="2.421875" style="2" customWidth="1"/>
    <col min="17" max="22" width="2.421875" style="1" customWidth="1"/>
    <col min="23" max="23" width="5.7109375" style="7" bestFit="1" customWidth="1"/>
    <col min="24" max="24" width="7.7109375" style="8" customWidth="1"/>
    <col min="25" max="25" width="7.00390625" style="8" bestFit="1" customWidth="1"/>
    <col min="26" max="26" width="3.28125" style="9" customWidth="1"/>
    <col min="27" max="47" width="2.421875" style="1" customWidth="1"/>
    <col min="48" max="48" width="6.00390625" style="1" customWidth="1"/>
    <col min="49" max="49" width="6.57421875" style="1" customWidth="1"/>
    <col min="50" max="50" width="7.00390625" style="1" bestFit="1" customWidth="1"/>
    <col min="51" max="51" width="3.8515625" style="1" customWidth="1"/>
    <col min="52" max="52" width="8.8515625" style="1" customWidth="1"/>
    <col min="53" max="53" width="6.00390625" style="1" customWidth="1"/>
    <col min="54" max="16384" width="8.8515625" style="1" customWidth="1"/>
  </cols>
  <sheetData>
    <row r="1" spans="1:53" ht="9.75" customHeight="1">
      <c r="A1" s="32"/>
      <c r="B1" s="33"/>
      <c r="C1" s="34"/>
      <c r="D1" s="34"/>
      <c r="E1" s="35"/>
      <c r="F1" s="34"/>
      <c r="G1" s="36"/>
      <c r="H1" s="34"/>
      <c r="I1" s="34"/>
      <c r="J1" s="35"/>
      <c r="K1" s="34"/>
      <c r="L1" s="37"/>
      <c r="M1" s="38"/>
      <c r="N1" s="35"/>
      <c r="O1" s="35"/>
      <c r="P1" s="35"/>
      <c r="Q1" s="39"/>
      <c r="R1" s="39"/>
      <c r="S1" s="39"/>
      <c r="T1" s="39"/>
      <c r="U1" s="39"/>
      <c r="V1" s="39"/>
      <c r="W1" s="40"/>
      <c r="X1" s="41"/>
      <c r="Y1" s="42"/>
      <c r="Z1" s="280" t="s">
        <v>3</v>
      </c>
      <c r="AA1" s="43"/>
      <c r="AB1" s="44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282" t="s">
        <v>3</v>
      </c>
      <c r="AZ1" s="45"/>
      <c r="BA1" s="46"/>
    </row>
    <row r="2" spans="2:53" ht="9.75" customHeight="1">
      <c r="B2" s="294" t="s">
        <v>12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6"/>
      <c r="W2" s="13" t="s">
        <v>0</v>
      </c>
      <c r="X2" s="20" t="s">
        <v>15</v>
      </c>
      <c r="Y2" s="14" t="s">
        <v>2</v>
      </c>
      <c r="Z2" s="281"/>
      <c r="AA2" s="285" t="s">
        <v>11</v>
      </c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7"/>
      <c r="AV2" s="51" t="s">
        <v>0</v>
      </c>
      <c r="AW2" s="20" t="s">
        <v>15</v>
      </c>
      <c r="AX2" s="20" t="s">
        <v>2</v>
      </c>
      <c r="AY2" s="283"/>
      <c r="AZ2" s="14" t="s">
        <v>8</v>
      </c>
      <c r="BA2" s="47" t="s">
        <v>3</v>
      </c>
    </row>
    <row r="3" spans="1:53" ht="9.75" customHeight="1">
      <c r="A3" s="15"/>
      <c r="B3" s="297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98"/>
      <c r="W3" s="16" t="s">
        <v>4</v>
      </c>
      <c r="X3" s="17" t="s">
        <v>1</v>
      </c>
      <c r="Y3" s="17" t="s">
        <v>4</v>
      </c>
      <c r="Z3" s="281"/>
      <c r="AA3" s="288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 s="289"/>
      <c r="AT3" s="289"/>
      <c r="AU3" s="290"/>
      <c r="AV3" s="52" t="s">
        <v>4</v>
      </c>
      <c r="AW3" s="17" t="s">
        <v>1</v>
      </c>
      <c r="AX3" s="17" t="s">
        <v>4</v>
      </c>
      <c r="AY3" s="283"/>
      <c r="AZ3" s="17" t="s">
        <v>9</v>
      </c>
      <c r="BA3" s="48"/>
    </row>
    <row r="4" spans="1:53" ht="9.75" customHeight="1">
      <c r="A4" s="15"/>
      <c r="B4" s="297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98"/>
      <c r="W4" s="16" t="s">
        <v>5</v>
      </c>
      <c r="X4" s="17" t="s">
        <v>6</v>
      </c>
      <c r="Y4" s="17" t="s">
        <v>6</v>
      </c>
      <c r="Z4" s="281"/>
      <c r="AA4" s="288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89"/>
      <c r="AS4" s="289"/>
      <c r="AT4" s="289"/>
      <c r="AU4" s="290"/>
      <c r="AV4" s="52" t="s">
        <v>5</v>
      </c>
      <c r="AW4" s="17" t="s">
        <v>6</v>
      </c>
      <c r="AX4" s="17" t="s">
        <v>6</v>
      </c>
      <c r="AY4" s="284"/>
      <c r="AZ4" s="22" t="s">
        <v>10</v>
      </c>
      <c r="BA4" s="49" t="s">
        <v>8</v>
      </c>
    </row>
    <row r="5" spans="1:53" ht="18" customHeight="1">
      <c r="A5" s="236" t="s">
        <v>39</v>
      </c>
      <c r="B5" s="123">
        <v>1</v>
      </c>
      <c r="C5" s="124">
        <v>2</v>
      </c>
      <c r="D5" s="125">
        <v>3</v>
      </c>
      <c r="E5" s="126">
        <v>4</v>
      </c>
      <c r="F5" s="124">
        <v>5</v>
      </c>
      <c r="G5" s="125" t="s">
        <v>27</v>
      </c>
      <c r="H5" s="124" t="s">
        <v>28</v>
      </c>
      <c r="I5" s="125" t="s">
        <v>29</v>
      </c>
      <c r="J5" s="124" t="s">
        <v>30</v>
      </c>
      <c r="K5" s="126">
        <v>7</v>
      </c>
      <c r="L5" s="124">
        <v>8</v>
      </c>
      <c r="M5" s="126">
        <v>9</v>
      </c>
      <c r="N5" s="124" t="s">
        <v>31</v>
      </c>
      <c r="O5" s="124" t="s">
        <v>32</v>
      </c>
      <c r="P5" s="125" t="s">
        <v>33</v>
      </c>
      <c r="Q5" s="124" t="s">
        <v>34</v>
      </c>
      <c r="R5" s="124" t="s">
        <v>35</v>
      </c>
      <c r="S5" s="127">
        <v>11</v>
      </c>
      <c r="T5" s="170">
        <v>12</v>
      </c>
      <c r="U5" s="128"/>
      <c r="V5" s="129"/>
      <c r="W5" s="231"/>
      <c r="X5" s="232"/>
      <c r="Y5" s="233"/>
      <c r="Z5" s="95"/>
      <c r="AA5" s="243">
        <v>1</v>
      </c>
      <c r="AB5" s="237">
        <v>2</v>
      </c>
      <c r="AC5" s="238">
        <v>3</v>
      </c>
      <c r="AD5" s="239">
        <v>4</v>
      </c>
      <c r="AE5" s="237">
        <v>5</v>
      </c>
      <c r="AF5" s="238" t="s">
        <v>27</v>
      </c>
      <c r="AG5" s="237" t="s">
        <v>28</v>
      </c>
      <c r="AH5" s="238" t="s">
        <v>29</v>
      </c>
      <c r="AI5" s="237" t="s">
        <v>30</v>
      </c>
      <c r="AJ5" s="239">
        <v>7</v>
      </c>
      <c r="AK5" s="237">
        <v>8</v>
      </c>
      <c r="AL5" s="239">
        <v>9</v>
      </c>
      <c r="AM5" s="237" t="s">
        <v>31</v>
      </c>
      <c r="AN5" s="237" t="s">
        <v>32</v>
      </c>
      <c r="AO5" s="238" t="s">
        <v>33</v>
      </c>
      <c r="AP5" s="237" t="s">
        <v>34</v>
      </c>
      <c r="AQ5" s="237" t="s">
        <v>35</v>
      </c>
      <c r="AR5" s="240">
        <v>11</v>
      </c>
      <c r="AS5" s="241">
        <v>12</v>
      </c>
      <c r="AT5" s="242"/>
      <c r="AU5" s="244"/>
      <c r="AV5" s="26"/>
      <c r="AW5" s="19"/>
      <c r="AX5" s="19"/>
      <c r="AY5" s="27"/>
      <c r="AZ5" s="62"/>
      <c r="BA5" s="50"/>
    </row>
    <row r="6" spans="1:53" ht="15" customHeight="1">
      <c r="A6" s="1" t="s">
        <v>90</v>
      </c>
      <c r="B6" s="68"/>
      <c r="C6" s="69"/>
      <c r="D6" s="70"/>
      <c r="E6" s="71"/>
      <c r="F6" s="70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  <c r="R6" s="73"/>
      <c r="S6" s="73"/>
      <c r="T6" s="73"/>
      <c r="U6" s="73"/>
      <c r="V6" s="74"/>
      <c r="W6" s="75">
        <f>SUM(B6:V6)</f>
        <v>0</v>
      </c>
      <c r="X6" s="76">
        <v>92.75</v>
      </c>
      <c r="Y6" s="77">
        <f>IF(X6="","",SUM(W6,X6))</f>
        <v>92.75</v>
      </c>
      <c r="Z6" s="78">
        <f>IF(X6="","",RANK(Y6,$Y$6:$Y7,1))</f>
        <v>1</v>
      </c>
      <c r="AA6" s="79"/>
      <c r="AB6" s="69"/>
      <c r="AC6" s="70"/>
      <c r="AD6" s="71"/>
      <c r="AE6" s="70"/>
      <c r="AF6" s="70"/>
      <c r="AG6" s="80"/>
      <c r="AH6" s="70"/>
      <c r="AI6" s="71"/>
      <c r="AJ6" s="70"/>
      <c r="AK6" s="70"/>
      <c r="AL6" s="80"/>
      <c r="AM6" s="72"/>
      <c r="AN6" s="72"/>
      <c r="AO6" s="72"/>
      <c r="AP6" s="73">
        <v>5</v>
      </c>
      <c r="AQ6" s="73"/>
      <c r="AR6" s="73"/>
      <c r="AS6" s="73"/>
      <c r="AT6" s="73"/>
      <c r="AU6" s="73"/>
      <c r="AV6" s="81">
        <f>SUM(AA6:AU6)</f>
        <v>5</v>
      </c>
      <c r="AW6" s="77">
        <v>89.42</v>
      </c>
      <c r="AX6" s="82">
        <f>IF(AW6="","",SUM(AV6,AW6))</f>
        <v>94.42</v>
      </c>
      <c r="AY6" s="83">
        <f>IF(AW6="","",RANK(AX6,$AX$6:$AX7,1))</f>
        <v>2</v>
      </c>
      <c r="AZ6" s="130">
        <f>IF(AX6="","",SUM(Y6,AX6))</f>
        <v>187.17000000000002</v>
      </c>
      <c r="BA6" s="131">
        <f>IF(AZ6="","",RANK(AZ6,$AZ$6:$AZ7,1))</f>
        <v>1</v>
      </c>
    </row>
    <row r="7" spans="1:53" ht="15" customHeight="1">
      <c r="A7" s="67" t="s">
        <v>70</v>
      </c>
      <c r="B7" s="86"/>
      <c r="C7" s="87"/>
      <c r="D7" s="88"/>
      <c r="E7" s="89"/>
      <c r="F7" s="88"/>
      <c r="G7" s="90"/>
      <c r="H7" s="90"/>
      <c r="I7" s="90"/>
      <c r="J7" s="90"/>
      <c r="K7" s="90"/>
      <c r="L7" s="90">
        <v>5</v>
      </c>
      <c r="M7" s="90">
        <v>5</v>
      </c>
      <c r="N7" s="90"/>
      <c r="O7" s="90"/>
      <c r="P7" s="90"/>
      <c r="Q7" s="66"/>
      <c r="R7" s="66"/>
      <c r="S7" s="66">
        <v>5</v>
      </c>
      <c r="T7" s="66"/>
      <c r="U7" s="66"/>
      <c r="V7" s="91"/>
      <c r="W7" s="92">
        <f>SUM(B7:V7)</f>
        <v>15</v>
      </c>
      <c r="X7" s="93">
        <v>92.98</v>
      </c>
      <c r="Y7" s="94">
        <f>IF(X7="","",SUM(W7,X7))</f>
        <v>107.98</v>
      </c>
      <c r="Z7" s="95">
        <f>IF(X7="","",RANK(Y7,$Y$6:$Y10,1))</f>
        <v>3</v>
      </c>
      <c r="AA7" s="96"/>
      <c r="AB7" s="87"/>
      <c r="AC7" s="88"/>
      <c r="AD7" s="89"/>
      <c r="AE7" s="88"/>
      <c r="AF7" s="88"/>
      <c r="AG7" s="97"/>
      <c r="AH7" s="88"/>
      <c r="AI7" s="89"/>
      <c r="AJ7" s="88"/>
      <c r="AK7" s="88"/>
      <c r="AL7" s="97"/>
      <c r="AM7" s="90"/>
      <c r="AN7" s="90"/>
      <c r="AO7" s="90"/>
      <c r="AP7" s="66"/>
      <c r="AQ7" s="66"/>
      <c r="AR7" s="66"/>
      <c r="AS7" s="66"/>
      <c r="AT7" s="66"/>
      <c r="AU7" s="66"/>
      <c r="AV7" s="98">
        <f>SUM(AA7:AU7)</f>
        <v>0</v>
      </c>
      <c r="AW7" s="94">
        <v>91.5</v>
      </c>
      <c r="AX7" s="99">
        <f>IF(AW7="","",SUM(AV7,AW7))</f>
        <v>91.5</v>
      </c>
      <c r="AY7" s="100">
        <f>IF(AW7="","",RANK(AX7,$AX$6:$AX10,1))</f>
        <v>1</v>
      </c>
      <c r="AZ7" s="132">
        <f>IF(AX7="","",SUM(Y7,AX7))</f>
        <v>199.48000000000002</v>
      </c>
      <c r="BA7" s="133">
        <f>IF(AZ7="","",RANK(AZ7,$AZ$6:$AZ10,1))</f>
        <v>2</v>
      </c>
    </row>
    <row r="8" spans="1:53" ht="15" customHeight="1">
      <c r="A8" s="66" t="s">
        <v>80</v>
      </c>
      <c r="B8" s="86"/>
      <c r="C8" s="87"/>
      <c r="D8" s="88"/>
      <c r="E8" s="89"/>
      <c r="F8" s="88"/>
      <c r="G8" s="90"/>
      <c r="H8" s="90"/>
      <c r="I8" s="90"/>
      <c r="J8" s="90"/>
      <c r="K8" s="90"/>
      <c r="L8" s="90"/>
      <c r="M8" s="90">
        <v>5</v>
      </c>
      <c r="N8" s="90"/>
      <c r="O8" s="90"/>
      <c r="P8" s="90"/>
      <c r="Q8" s="66"/>
      <c r="R8" s="66"/>
      <c r="S8" s="66"/>
      <c r="T8" s="66"/>
      <c r="U8" s="66"/>
      <c r="V8" s="91"/>
      <c r="W8" s="92">
        <f>SUM(B8:V8)</f>
        <v>5</v>
      </c>
      <c r="X8" s="93">
        <v>96.4</v>
      </c>
      <c r="Y8" s="94">
        <f>IF(X8="","",SUM(W8,X8))</f>
        <v>101.4</v>
      </c>
      <c r="Z8" s="95">
        <f>IF(X8="","",RANK(Y8,$Y$6:$Y10,1))</f>
        <v>2</v>
      </c>
      <c r="AA8" s="96"/>
      <c r="AB8" s="87">
        <v>5</v>
      </c>
      <c r="AC8" s="88"/>
      <c r="AD8" s="89"/>
      <c r="AE8" s="88"/>
      <c r="AF8" s="88"/>
      <c r="AG8" s="103"/>
      <c r="AH8" s="88"/>
      <c r="AI8" s="89"/>
      <c r="AJ8" s="88"/>
      <c r="AK8" s="88"/>
      <c r="AL8" s="97"/>
      <c r="AM8" s="90"/>
      <c r="AN8" s="90"/>
      <c r="AO8" s="90"/>
      <c r="AP8" s="66"/>
      <c r="AQ8" s="66"/>
      <c r="AR8" s="66"/>
      <c r="AS8" s="66">
        <v>5</v>
      </c>
      <c r="AT8" s="66"/>
      <c r="AU8" s="66"/>
      <c r="AV8" s="98">
        <f>SUM(AA8:AU8)</f>
        <v>10</v>
      </c>
      <c r="AW8" s="94">
        <v>93.93</v>
      </c>
      <c r="AX8" s="99">
        <f>IF(AW8="","",SUM(AV8,AW8))</f>
        <v>103.93</v>
      </c>
      <c r="AY8" s="100">
        <f>IF(AW8="","",RANK(AX8,$AX$6:$AX10,1))</f>
        <v>3</v>
      </c>
      <c r="AZ8" s="132">
        <f>IF(AX8="","",SUM(Y8,AX8))</f>
        <v>205.33</v>
      </c>
      <c r="BA8" s="133">
        <f>IF(AZ8="","",RANK(AZ8,$AZ$6:$AZ10,1))</f>
        <v>3</v>
      </c>
    </row>
    <row r="9" spans="1:53" ht="15" customHeight="1">
      <c r="A9" s="67" t="s">
        <v>57</v>
      </c>
      <c r="B9" s="86"/>
      <c r="C9" s="87"/>
      <c r="D9" s="88"/>
      <c r="E9" s="89"/>
      <c r="F9" s="88"/>
      <c r="G9" s="90"/>
      <c r="H9" s="90"/>
      <c r="I9" s="90"/>
      <c r="J9" s="90"/>
      <c r="K9" s="90"/>
      <c r="L9" s="90"/>
      <c r="M9" s="90"/>
      <c r="N9" s="90"/>
      <c r="O9" s="90"/>
      <c r="P9" s="90"/>
      <c r="Q9" s="66"/>
      <c r="R9" s="66"/>
      <c r="S9" s="66"/>
      <c r="T9" s="66">
        <v>5</v>
      </c>
      <c r="U9" s="66"/>
      <c r="V9" s="91"/>
      <c r="W9" s="92">
        <f>SUM(B9:V9)</f>
        <v>5</v>
      </c>
      <c r="X9" s="93">
        <v>119.89</v>
      </c>
      <c r="Y9" s="94">
        <f>IF(X9="","",SUM(W9,X9))</f>
        <v>124.89</v>
      </c>
      <c r="Z9" s="95">
        <f>IF(X9="","",RANK(Y9,$Y$6:$Y11,1))</f>
        <v>4</v>
      </c>
      <c r="AA9" s="96"/>
      <c r="AB9" s="87"/>
      <c r="AC9" s="88"/>
      <c r="AD9" s="89">
        <v>5</v>
      </c>
      <c r="AE9" s="88"/>
      <c r="AF9" s="88"/>
      <c r="AG9" s="97"/>
      <c r="AH9" s="88"/>
      <c r="AI9" s="89"/>
      <c r="AJ9" s="88"/>
      <c r="AK9" s="88"/>
      <c r="AL9" s="97"/>
      <c r="AM9" s="90"/>
      <c r="AN9" s="90"/>
      <c r="AO9" s="90"/>
      <c r="AP9" s="66"/>
      <c r="AQ9" s="66"/>
      <c r="AR9" s="66"/>
      <c r="AS9" s="66"/>
      <c r="AT9" s="66"/>
      <c r="AU9" s="66"/>
      <c r="AV9" s="98">
        <f>SUM(AA9:AU9)</f>
        <v>5</v>
      </c>
      <c r="AW9" s="94">
        <v>106.48</v>
      </c>
      <c r="AX9" s="99">
        <f>IF(AW9="","",SUM(AV9,AW9))</f>
        <v>111.48</v>
      </c>
      <c r="AY9" s="100">
        <f>IF(AW9="","",RANK(AX9,$AX$6:$AX11,1))</f>
        <v>4</v>
      </c>
      <c r="AZ9" s="132">
        <f>IF(AX9="","",SUM(Y9,AX9))</f>
        <v>236.37</v>
      </c>
      <c r="BA9" s="133">
        <f>IF(AZ9="","",RANK(AZ9,$AZ$6:$AZ13,1))</f>
        <v>4</v>
      </c>
    </row>
    <row r="10" spans="1:53" ht="15" customHeight="1">
      <c r="A10" s="277"/>
      <c r="B10" s="254"/>
      <c r="C10" s="255"/>
      <c r="D10" s="256"/>
      <c r="E10" s="257"/>
      <c r="F10" s="256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9"/>
      <c r="R10" s="259"/>
      <c r="S10" s="259"/>
      <c r="T10" s="259"/>
      <c r="U10" s="259"/>
      <c r="V10" s="260"/>
      <c r="W10" s="261"/>
      <c r="X10" s="262"/>
      <c r="Y10" s="263"/>
      <c r="Z10" s="253"/>
      <c r="AA10" s="266"/>
      <c r="AB10" s="255"/>
      <c r="AC10" s="256"/>
      <c r="AD10" s="257"/>
      <c r="AE10" s="256"/>
      <c r="AF10" s="256"/>
      <c r="AG10" s="267"/>
      <c r="AH10" s="256"/>
      <c r="AI10" s="257"/>
      <c r="AJ10" s="256"/>
      <c r="AK10" s="256"/>
      <c r="AL10" s="267"/>
      <c r="AM10" s="258"/>
      <c r="AN10" s="258"/>
      <c r="AO10" s="258"/>
      <c r="AP10" s="259"/>
      <c r="AQ10" s="259"/>
      <c r="AR10" s="259"/>
      <c r="AS10" s="259"/>
      <c r="AT10" s="259"/>
      <c r="AU10" s="259"/>
      <c r="AV10" s="268"/>
      <c r="AW10" s="263"/>
      <c r="AX10" s="269"/>
      <c r="AY10" s="270"/>
      <c r="AZ10" s="278"/>
      <c r="BA10" s="279"/>
    </row>
    <row r="11" spans="28:29" ht="9.75" customHeight="1">
      <c r="AB11" s="28"/>
      <c r="AC11" s="12"/>
    </row>
    <row r="12" spans="28:29" ht="9.75" customHeight="1">
      <c r="AB12" s="28"/>
      <c r="AC12" s="12"/>
    </row>
    <row r="13" spans="28:29" ht="9.75" customHeight="1">
      <c r="AB13" s="28"/>
      <c r="AC13" s="12"/>
    </row>
    <row r="14" ht="9.75" customHeight="1">
      <c r="AB14" s="28"/>
    </row>
    <row r="15" ht="9.75" customHeight="1">
      <c r="AB15" s="28"/>
    </row>
    <row r="16" ht="9.75" customHeight="1">
      <c r="AB16" s="28"/>
    </row>
    <row r="17" ht="9.75" customHeight="1">
      <c r="AB17" s="28"/>
    </row>
    <row r="18" ht="9.75" customHeight="1">
      <c r="AB18" s="28"/>
    </row>
    <row r="19" ht="9.75" customHeight="1">
      <c r="AB19" s="28"/>
    </row>
    <row r="20" ht="9.75" customHeight="1">
      <c r="AB20" s="28"/>
    </row>
    <row r="21" ht="9.75" customHeight="1">
      <c r="AB21" s="28"/>
    </row>
    <row r="22" ht="9.75" customHeight="1">
      <c r="AB22" s="28"/>
    </row>
    <row r="23" ht="9.75" customHeight="1">
      <c r="AB23" s="28"/>
    </row>
    <row r="24" ht="9.75" customHeight="1">
      <c r="AB24" s="28"/>
    </row>
    <row r="25" spans="1:28" ht="9.75" customHeight="1">
      <c r="A25" s="29"/>
      <c r="B25" s="23"/>
      <c r="C25" s="21"/>
      <c r="G25" s="4"/>
      <c r="H25" s="6"/>
      <c r="L25" s="4"/>
      <c r="W25" s="24"/>
      <c r="X25" s="10"/>
      <c r="Y25" s="10"/>
      <c r="AA25" s="30"/>
      <c r="AB25" s="28"/>
    </row>
    <row r="26" spans="2:28" ht="9.75" customHeight="1">
      <c r="B26" s="23"/>
      <c r="C26" s="21"/>
      <c r="G26" s="4"/>
      <c r="H26" s="6"/>
      <c r="L26" s="4"/>
      <c r="W26" s="24"/>
      <c r="X26" s="10"/>
      <c r="Y26" s="10"/>
      <c r="AA26" s="30"/>
      <c r="AB26" s="28"/>
    </row>
    <row r="27" spans="2:28" ht="9.75" customHeight="1">
      <c r="B27" s="23"/>
      <c r="C27" s="21"/>
      <c r="G27" s="4"/>
      <c r="H27" s="6"/>
      <c r="L27" s="4"/>
      <c r="W27" s="24"/>
      <c r="X27" s="10"/>
      <c r="Y27" s="10"/>
      <c r="AA27" s="30"/>
      <c r="AB27" s="28"/>
    </row>
    <row r="28" spans="2:28" ht="9.75" customHeight="1">
      <c r="B28" s="23"/>
      <c r="C28" s="21"/>
      <c r="G28" s="4"/>
      <c r="H28" s="6"/>
      <c r="L28" s="4"/>
      <c r="W28" s="24"/>
      <c r="X28" s="10"/>
      <c r="Y28" s="10"/>
      <c r="AA28" s="30"/>
      <c r="AB28" s="28"/>
    </row>
    <row r="29" spans="2:27" ht="9.75" customHeight="1">
      <c r="B29" s="23"/>
      <c r="C29" s="21"/>
      <c r="G29" s="23"/>
      <c r="H29" s="21"/>
      <c r="L29" s="4"/>
      <c r="M29" s="18"/>
      <c r="W29" s="24"/>
      <c r="X29" s="10"/>
      <c r="Y29" s="10"/>
      <c r="AA29" s="30"/>
    </row>
    <row r="30" spans="2:27" ht="9.75" customHeight="1">
      <c r="B30" s="23"/>
      <c r="C30" s="21"/>
      <c r="G30" s="23"/>
      <c r="H30" s="21"/>
      <c r="L30" s="4"/>
      <c r="W30" s="24"/>
      <c r="X30" s="10"/>
      <c r="Y30" s="10"/>
      <c r="AA30" s="30"/>
    </row>
    <row r="31" spans="2:27" ht="9.75" customHeight="1">
      <c r="B31" s="23"/>
      <c r="C31" s="21"/>
      <c r="G31" s="23"/>
      <c r="H31" s="21"/>
      <c r="L31" s="4"/>
      <c r="M31" s="18"/>
      <c r="W31" s="24"/>
      <c r="X31" s="10"/>
      <c r="Y31" s="10"/>
      <c r="AA31" s="30"/>
    </row>
    <row r="32" spans="2:27" ht="9.75" customHeight="1">
      <c r="B32" s="23"/>
      <c r="C32" s="21"/>
      <c r="G32" s="23"/>
      <c r="H32" s="21"/>
      <c r="L32" s="4"/>
      <c r="W32" s="24"/>
      <c r="X32" s="10"/>
      <c r="Y32" s="10"/>
      <c r="AA32" s="30"/>
    </row>
    <row r="33" spans="2:27" ht="9.75" customHeight="1">
      <c r="B33" s="23"/>
      <c r="C33" s="21"/>
      <c r="G33" s="23"/>
      <c r="H33" s="21"/>
      <c r="L33" s="4"/>
      <c r="W33" s="24"/>
      <c r="X33" s="10"/>
      <c r="Y33" s="10"/>
      <c r="AA33" s="30"/>
    </row>
    <row r="34" spans="2:27" ht="9.75" customHeight="1">
      <c r="B34" s="23"/>
      <c r="C34" s="21"/>
      <c r="G34" s="23"/>
      <c r="H34" s="21"/>
      <c r="L34" s="4"/>
      <c r="M34" s="18"/>
      <c r="W34" s="24"/>
      <c r="X34" s="10"/>
      <c r="Y34" s="10"/>
      <c r="AA34" s="30"/>
    </row>
    <row r="35" spans="2:27" ht="9.75" customHeight="1">
      <c r="B35" s="23"/>
      <c r="C35" s="21"/>
      <c r="G35" s="23"/>
      <c r="H35" s="21"/>
      <c r="L35" s="4"/>
      <c r="W35" s="24"/>
      <c r="X35" s="10"/>
      <c r="Y35" s="10"/>
      <c r="AA35" s="30"/>
    </row>
    <row r="36" spans="2:27" ht="9.75" customHeight="1">
      <c r="B36" s="23"/>
      <c r="C36" s="21"/>
      <c r="G36" s="23"/>
      <c r="H36" s="21"/>
      <c r="L36" s="4"/>
      <c r="W36" s="24"/>
      <c r="X36" s="10"/>
      <c r="Y36" s="10"/>
      <c r="AA36" s="30"/>
    </row>
    <row r="37" spans="1:27" ht="9.75" customHeight="1">
      <c r="A37" s="29"/>
      <c r="B37" s="23"/>
      <c r="C37" s="21"/>
      <c r="G37" s="23"/>
      <c r="H37" s="21"/>
      <c r="L37" s="4"/>
      <c r="X37" s="10"/>
      <c r="Y37" s="10"/>
      <c r="Z37" s="24"/>
      <c r="AA37" s="31"/>
    </row>
    <row r="38" spans="2:27" ht="9.75" customHeight="1">
      <c r="B38" s="23"/>
      <c r="C38" s="21"/>
      <c r="G38" s="23"/>
      <c r="H38" s="21"/>
      <c r="L38" s="4"/>
      <c r="X38" s="10"/>
      <c r="Y38" s="10"/>
      <c r="Z38" s="24"/>
      <c r="AA38" s="31"/>
    </row>
    <row r="39" spans="3:27" ht="9.75" customHeight="1">
      <c r="C39" s="2"/>
      <c r="D39" s="5"/>
      <c r="F39" s="5"/>
      <c r="H39" s="2"/>
      <c r="I39" s="5"/>
      <c r="K39" s="5"/>
      <c r="X39" s="10"/>
      <c r="Y39" s="10"/>
      <c r="Z39" s="24"/>
      <c r="AA39" s="31"/>
    </row>
    <row r="40" spans="3:27" ht="9.75" customHeight="1">
      <c r="C40" s="2"/>
      <c r="D40" s="5"/>
      <c r="F40" s="5"/>
      <c r="H40" s="2"/>
      <c r="I40" s="5"/>
      <c r="K40" s="5"/>
      <c r="X40" s="10"/>
      <c r="Y40" s="10"/>
      <c r="Z40" s="24"/>
      <c r="AA40" s="31"/>
    </row>
    <row r="41" spans="3:27" ht="9.75" customHeight="1">
      <c r="C41" s="2"/>
      <c r="D41" s="5"/>
      <c r="F41" s="5"/>
      <c r="H41" s="2"/>
      <c r="I41" s="5"/>
      <c r="K41" s="5"/>
      <c r="X41" s="10"/>
      <c r="Y41" s="10"/>
      <c r="Z41" s="24"/>
      <c r="AA41" s="31"/>
    </row>
    <row r="42" spans="3:27" ht="11.25" customHeight="1">
      <c r="C42" s="2"/>
      <c r="D42" s="5"/>
      <c r="F42" s="5"/>
      <c r="H42" s="2"/>
      <c r="I42" s="5"/>
      <c r="K42" s="5"/>
      <c r="X42" s="10"/>
      <c r="Y42" s="10"/>
      <c r="Z42" s="24"/>
      <c r="AA42" s="31"/>
    </row>
    <row r="43" spans="3:27" ht="11.25" customHeight="1">
      <c r="C43" s="2"/>
      <c r="D43" s="5"/>
      <c r="F43" s="5"/>
      <c r="H43" s="2"/>
      <c r="I43" s="5"/>
      <c r="K43" s="5"/>
      <c r="X43" s="10"/>
      <c r="Y43" s="10"/>
      <c r="Z43" s="24"/>
      <c r="AA43" s="31"/>
    </row>
    <row r="44" spans="3:27" ht="11.25" customHeight="1">
      <c r="C44" s="2"/>
      <c r="D44" s="5"/>
      <c r="F44" s="5"/>
      <c r="H44" s="2"/>
      <c r="I44" s="5"/>
      <c r="K44" s="5"/>
      <c r="X44" s="10"/>
      <c r="Y44" s="10"/>
      <c r="Z44" s="24"/>
      <c r="AA44" s="31"/>
    </row>
    <row r="45" spans="3:27" ht="11.25" customHeight="1">
      <c r="C45" s="2"/>
      <c r="D45" s="5"/>
      <c r="F45" s="5"/>
      <c r="H45" s="2"/>
      <c r="I45" s="5"/>
      <c r="K45" s="5"/>
      <c r="X45" s="10"/>
      <c r="Y45" s="10"/>
      <c r="Z45" s="24"/>
      <c r="AA45" s="31"/>
    </row>
    <row r="46" spans="3:27" ht="11.25" customHeight="1">
      <c r="C46" s="2"/>
      <c r="D46" s="5"/>
      <c r="F46" s="5"/>
      <c r="H46" s="2"/>
      <c r="I46" s="5"/>
      <c r="K46" s="5"/>
      <c r="X46" s="10"/>
      <c r="Y46" s="10"/>
      <c r="Z46" s="24"/>
      <c r="AA46" s="31"/>
    </row>
    <row r="47" spans="3:27" ht="11.25" customHeight="1">
      <c r="C47" s="2"/>
      <c r="D47" s="5"/>
      <c r="F47" s="5"/>
      <c r="H47" s="2"/>
      <c r="I47" s="5"/>
      <c r="K47" s="5"/>
      <c r="X47" s="10"/>
      <c r="Y47" s="10"/>
      <c r="Z47" s="24"/>
      <c r="AA47" s="31"/>
    </row>
    <row r="48" spans="3:27" ht="11.25" customHeight="1">
      <c r="C48" s="2"/>
      <c r="D48" s="5"/>
      <c r="F48" s="5"/>
      <c r="H48" s="2"/>
      <c r="I48" s="5"/>
      <c r="K48" s="5"/>
      <c r="X48" s="10"/>
      <c r="Y48" s="10"/>
      <c r="Z48" s="24"/>
      <c r="AA48" s="31"/>
    </row>
    <row r="49" spans="3:27" ht="11.25" customHeight="1">
      <c r="C49" s="2"/>
      <c r="D49" s="5"/>
      <c r="F49" s="5"/>
      <c r="H49" s="2"/>
      <c r="I49" s="5"/>
      <c r="K49" s="5"/>
      <c r="X49" s="10"/>
      <c r="Y49" s="10"/>
      <c r="Z49" s="24"/>
      <c r="AA49" s="31"/>
    </row>
    <row r="50" spans="3:11" ht="11.25" customHeight="1">
      <c r="C50" s="2"/>
      <c r="D50" s="5"/>
      <c r="F50" s="5"/>
      <c r="H50" s="2"/>
      <c r="I50" s="5"/>
      <c r="K50" s="5"/>
    </row>
    <row r="51" spans="3:11" ht="11.25" customHeight="1">
      <c r="C51" s="2"/>
      <c r="D51" s="5"/>
      <c r="F51" s="5"/>
      <c r="H51" s="2"/>
      <c r="I51" s="5"/>
      <c r="K51" s="5"/>
    </row>
    <row r="52" spans="3:11" ht="11.25" customHeight="1">
      <c r="C52" s="2"/>
      <c r="D52" s="5"/>
      <c r="F52" s="5"/>
      <c r="H52" s="2"/>
      <c r="I52" s="5"/>
      <c r="K52" s="5"/>
    </row>
    <row r="53" spans="3:11" ht="11.25" customHeight="1">
      <c r="C53" s="2"/>
      <c r="D53" s="5"/>
      <c r="F53" s="5"/>
      <c r="H53" s="2"/>
      <c r="I53" s="5"/>
      <c r="K53" s="5"/>
    </row>
    <row r="54" spans="3:11" ht="11.25" customHeight="1">
      <c r="C54" s="2"/>
      <c r="D54" s="5"/>
      <c r="F54" s="5"/>
      <c r="H54" s="2"/>
      <c r="I54" s="5"/>
      <c r="K54" s="5"/>
    </row>
    <row r="55" spans="3:11" ht="11.25" customHeight="1">
      <c r="C55" s="2"/>
      <c r="D55" s="5"/>
      <c r="F55" s="5"/>
      <c r="H55" s="2"/>
      <c r="I55" s="5"/>
      <c r="K55" s="5"/>
    </row>
    <row r="56" spans="3:11" ht="11.25" customHeight="1">
      <c r="C56" s="2"/>
      <c r="D56" s="5"/>
      <c r="F56" s="5"/>
      <c r="H56" s="2"/>
      <c r="I56" s="5"/>
      <c r="K56" s="5"/>
    </row>
    <row r="57" spans="3:11" ht="11.25" customHeight="1">
      <c r="C57" s="2"/>
      <c r="D57" s="5"/>
      <c r="F57" s="5"/>
      <c r="H57" s="2"/>
      <c r="I57" s="5"/>
      <c r="K57" s="5"/>
    </row>
    <row r="58" spans="3:11" ht="11.25" customHeight="1">
      <c r="C58" s="2"/>
      <c r="D58" s="5"/>
      <c r="F58" s="5"/>
      <c r="H58" s="2"/>
      <c r="I58" s="5"/>
      <c r="K58" s="5"/>
    </row>
    <row r="59" spans="3:11" ht="11.25" customHeight="1">
      <c r="C59" s="2"/>
      <c r="D59" s="5"/>
      <c r="F59" s="5"/>
      <c r="H59" s="2"/>
      <c r="I59" s="5"/>
      <c r="K59" s="5"/>
    </row>
    <row r="60" spans="3:11" ht="11.25" customHeight="1">
      <c r="C60" s="2"/>
      <c r="D60" s="5"/>
      <c r="F60" s="5"/>
      <c r="H60" s="2"/>
      <c r="I60" s="5"/>
      <c r="K60" s="5"/>
    </row>
    <row r="61" spans="3:11" ht="11.25" customHeight="1">
      <c r="C61" s="2"/>
      <c r="D61" s="5"/>
      <c r="F61" s="5"/>
      <c r="H61" s="2"/>
      <c r="I61" s="5"/>
      <c r="K61" s="5"/>
    </row>
    <row r="62" spans="3:11" ht="11.25" customHeight="1">
      <c r="C62" s="2"/>
      <c r="D62" s="5"/>
      <c r="F62" s="5"/>
      <c r="H62" s="2"/>
      <c r="I62" s="5"/>
      <c r="K62" s="5"/>
    </row>
    <row r="63" spans="3:11" ht="11.25" customHeight="1">
      <c r="C63" s="2"/>
      <c r="D63" s="5"/>
      <c r="F63" s="5"/>
      <c r="H63" s="2"/>
      <c r="I63" s="5"/>
      <c r="K63" s="5"/>
    </row>
    <row r="64" spans="3:11" ht="11.25" customHeight="1">
      <c r="C64" s="2"/>
      <c r="D64" s="5"/>
      <c r="F64" s="5"/>
      <c r="H64" s="2"/>
      <c r="I64" s="5"/>
      <c r="K64" s="5"/>
    </row>
    <row r="65" spans="3:11" ht="11.25" customHeight="1">
      <c r="C65" s="2"/>
      <c r="D65" s="5"/>
      <c r="F65" s="5"/>
      <c r="H65" s="2"/>
      <c r="I65" s="5"/>
      <c r="K65" s="5"/>
    </row>
    <row r="66" spans="3:11" ht="11.25" customHeight="1">
      <c r="C66" s="2"/>
      <c r="D66" s="5"/>
      <c r="F66" s="5"/>
      <c r="H66" s="2"/>
      <c r="I66" s="5"/>
      <c r="K66" s="5"/>
    </row>
    <row r="67" spans="3:11" ht="11.25" customHeight="1">
      <c r="C67" s="2"/>
      <c r="D67" s="5"/>
      <c r="F67" s="5"/>
      <c r="H67" s="2"/>
      <c r="I67" s="5"/>
      <c r="K67" s="5"/>
    </row>
    <row r="68" spans="3:11" ht="11.25" customHeight="1">
      <c r="C68" s="2"/>
      <c r="D68" s="5"/>
      <c r="F68" s="5"/>
      <c r="H68" s="2"/>
      <c r="I68" s="5"/>
      <c r="K68" s="5"/>
    </row>
    <row r="69" spans="3:11" ht="11.25" customHeight="1">
      <c r="C69" s="2"/>
      <c r="D69" s="5"/>
      <c r="F69" s="5"/>
      <c r="H69" s="2"/>
      <c r="I69" s="5"/>
      <c r="K69" s="5"/>
    </row>
    <row r="70" spans="3:11" ht="11.25" customHeight="1">
      <c r="C70" s="2"/>
      <c r="D70" s="5"/>
      <c r="F70" s="5"/>
      <c r="H70" s="2"/>
      <c r="I70" s="5"/>
      <c r="K70" s="5"/>
    </row>
    <row r="71" spans="3:11" ht="11.25" customHeight="1">
      <c r="C71" s="2"/>
      <c r="D71" s="5"/>
      <c r="F71" s="5"/>
      <c r="H71" s="2"/>
      <c r="I71" s="5"/>
      <c r="K71" s="5"/>
    </row>
    <row r="72" spans="3:11" ht="11.25" customHeight="1">
      <c r="C72" s="2"/>
      <c r="D72" s="5"/>
      <c r="F72" s="5"/>
      <c r="H72" s="2"/>
      <c r="I72" s="5"/>
      <c r="K72" s="5"/>
    </row>
    <row r="73" spans="1:12" ht="11.25" customHeight="1">
      <c r="A73" s="29"/>
      <c r="B73" s="23"/>
      <c r="C73" s="21"/>
      <c r="G73" s="23"/>
      <c r="H73" s="21"/>
      <c r="L73" s="4"/>
    </row>
    <row r="74" spans="1:12" ht="11.25" customHeight="1">
      <c r="A74" s="29"/>
      <c r="B74" s="23"/>
      <c r="C74" s="21"/>
      <c r="G74" s="23"/>
      <c r="H74" s="21"/>
      <c r="L74" s="4"/>
    </row>
  </sheetData>
  <sheetProtection/>
  <mergeCells count="4">
    <mergeCell ref="Z1:Z4"/>
    <mergeCell ref="AY1:AY4"/>
    <mergeCell ref="B2:V4"/>
    <mergeCell ref="AA2:AU4"/>
  </mergeCells>
  <printOptions/>
  <pageMargins left="0.11811023622047245" right="0.2362204724409449" top="1.299212598425197" bottom="0.3937007874015748" header="0.2755905511811024" footer="0.31496062992125984"/>
  <pageSetup fitToHeight="1" fitToWidth="1" horizontalDpi="300" verticalDpi="300" orientation="landscape" paperSize="9" scale="75" r:id="rId1"/>
  <headerFooter alignWithMargins="0">
    <oddHeader>&amp;C&amp;"Arial,Cursief"&amp;12 
Minimarathon
6 december 2014</oddHeader>
    <oddFooter>&amp;L&amp;D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"/>
  <sheetViews>
    <sheetView zoomScalePageLayoutView="0" workbookViewId="0" topLeftCell="A1">
      <selection activeCell="BD13" sqref="BD13"/>
    </sheetView>
  </sheetViews>
  <sheetFormatPr defaultColWidth="9.140625" defaultRowHeight="12.75"/>
  <cols>
    <col min="1" max="1" width="14.421875" style="0" customWidth="1"/>
    <col min="2" max="25" width="2.421875" style="0" customWidth="1"/>
    <col min="26" max="26" width="5.7109375" style="0" bestFit="1" customWidth="1"/>
    <col min="27" max="27" width="7.421875" style="0" bestFit="1" customWidth="1"/>
    <col min="28" max="28" width="6.28125" style="0" customWidth="1"/>
    <col min="29" max="29" width="3.00390625" style="0" bestFit="1" customWidth="1"/>
    <col min="30" max="53" width="2.421875" style="0" customWidth="1"/>
    <col min="54" max="54" width="5.7109375" style="0" bestFit="1" customWidth="1"/>
    <col min="55" max="55" width="7.28125" style="0" customWidth="1"/>
    <col min="56" max="56" width="7.00390625" style="0" bestFit="1" customWidth="1"/>
    <col min="57" max="57" width="3.00390625" style="0" bestFit="1" customWidth="1"/>
    <col min="58" max="58" width="7.28125" style="0" bestFit="1" customWidth="1"/>
  </cols>
  <sheetData>
    <row r="1" spans="1:59" ht="12.75">
      <c r="A1" s="32"/>
      <c r="B1" s="33"/>
      <c r="C1" s="34"/>
      <c r="D1" s="34"/>
      <c r="E1" s="35"/>
      <c r="F1" s="34"/>
      <c r="G1" s="36"/>
      <c r="H1" s="34"/>
      <c r="I1" s="34"/>
      <c r="J1" s="35"/>
      <c r="K1" s="34"/>
      <c r="L1" s="37"/>
      <c r="M1" s="37"/>
      <c r="N1" s="37"/>
      <c r="O1" s="38"/>
      <c r="P1" s="35"/>
      <c r="Q1" s="35"/>
      <c r="R1" s="35"/>
      <c r="S1" s="39"/>
      <c r="T1" s="39"/>
      <c r="U1" s="39"/>
      <c r="V1" s="39"/>
      <c r="W1" s="39"/>
      <c r="X1" s="39"/>
      <c r="Y1" s="39"/>
      <c r="Z1" s="40"/>
      <c r="AA1" s="41"/>
      <c r="AB1" s="42"/>
      <c r="AC1" s="280" t="s">
        <v>3</v>
      </c>
      <c r="AD1" s="43"/>
      <c r="AE1" s="44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282" t="s">
        <v>3</v>
      </c>
      <c r="BF1" s="45"/>
      <c r="BG1" s="46"/>
    </row>
    <row r="2" spans="1:59" ht="12.75">
      <c r="A2" s="1"/>
      <c r="B2" s="294" t="s">
        <v>12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6"/>
      <c r="Z2" s="13" t="s">
        <v>0</v>
      </c>
      <c r="AA2" s="20" t="s">
        <v>15</v>
      </c>
      <c r="AB2" s="14" t="s">
        <v>2</v>
      </c>
      <c r="AC2" s="281"/>
      <c r="AD2" s="285" t="s">
        <v>11</v>
      </c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7"/>
      <c r="BB2" s="51" t="s">
        <v>0</v>
      </c>
      <c r="BC2" s="20" t="s">
        <v>15</v>
      </c>
      <c r="BD2" s="20" t="s">
        <v>2</v>
      </c>
      <c r="BE2" s="283"/>
      <c r="BF2" s="14" t="s">
        <v>8</v>
      </c>
      <c r="BG2" s="47" t="s">
        <v>3</v>
      </c>
    </row>
    <row r="3" spans="1:59" ht="12.75">
      <c r="A3" s="12"/>
      <c r="B3" s="29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298"/>
      <c r="Z3" s="16" t="s">
        <v>4</v>
      </c>
      <c r="AA3" s="17" t="s">
        <v>1</v>
      </c>
      <c r="AB3" s="17" t="s">
        <v>4</v>
      </c>
      <c r="AC3" s="281"/>
      <c r="AD3" s="288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  <c r="AZ3" s="327"/>
      <c r="BA3" s="290"/>
      <c r="BB3" s="52" t="s">
        <v>4</v>
      </c>
      <c r="BC3" s="17" t="s">
        <v>1</v>
      </c>
      <c r="BD3" s="17" t="s">
        <v>4</v>
      </c>
      <c r="BE3" s="283"/>
      <c r="BF3" s="17" t="s">
        <v>9</v>
      </c>
      <c r="BG3" s="48"/>
    </row>
    <row r="4" spans="1:59" ht="12.75">
      <c r="A4" s="12"/>
      <c r="B4" s="299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1"/>
      <c r="Z4" s="16" t="s">
        <v>5</v>
      </c>
      <c r="AA4" s="17" t="s">
        <v>6</v>
      </c>
      <c r="AB4" s="17" t="s">
        <v>6</v>
      </c>
      <c r="AC4" s="281"/>
      <c r="AD4" s="291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  <c r="AS4" s="292"/>
      <c r="AT4" s="292"/>
      <c r="AU4" s="292"/>
      <c r="AV4" s="292"/>
      <c r="AW4" s="292"/>
      <c r="AX4" s="292"/>
      <c r="AY4" s="292"/>
      <c r="AZ4" s="292"/>
      <c r="BA4" s="293"/>
      <c r="BB4" s="52" t="s">
        <v>5</v>
      </c>
      <c r="BC4" s="17" t="s">
        <v>6</v>
      </c>
      <c r="BD4" s="17" t="s">
        <v>6</v>
      </c>
      <c r="BE4" s="284"/>
      <c r="BF4" s="22" t="s">
        <v>10</v>
      </c>
      <c r="BG4" s="49" t="s">
        <v>8</v>
      </c>
    </row>
    <row r="5" spans="1:59" ht="21.75">
      <c r="A5" s="53" t="s">
        <v>40</v>
      </c>
      <c r="B5" s="123">
        <v>1</v>
      </c>
      <c r="C5" s="126">
        <v>2</v>
      </c>
      <c r="D5" s="245">
        <v>3</v>
      </c>
      <c r="E5" s="126">
        <v>4</v>
      </c>
      <c r="F5" s="126">
        <v>5</v>
      </c>
      <c r="G5" s="245" t="s">
        <v>27</v>
      </c>
      <c r="H5" s="126" t="s">
        <v>28</v>
      </c>
      <c r="I5" s="245" t="s">
        <v>29</v>
      </c>
      <c r="J5" s="126" t="s">
        <v>30</v>
      </c>
      <c r="K5" s="126">
        <v>7</v>
      </c>
      <c r="L5" s="126">
        <v>8</v>
      </c>
      <c r="M5" s="126">
        <v>9</v>
      </c>
      <c r="N5" s="126" t="s">
        <v>31</v>
      </c>
      <c r="O5" s="126" t="s">
        <v>32</v>
      </c>
      <c r="P5" s="245" t="s">
        <v>33</v>
      </c>
      <c r="Q5" s="126" t="s">
        <v>34</v>
      </c>
      <c r="R5" s="126" t="s">
        <v>35</v>
      </c>
      <c r="S5" s="127">
        <v>11</v>
      </c>
      <c r="T5" s="127">
        <v>12</v>
      </c>
      <c r="U5" s="127" t="s">
        <v>26</v>
      </c>
      <c r="V5" s="127" t="s">
        <v>26</v>
      </c>
      <c r="W5" s="127" t="s">
        <v>26</v>
      </c>
      <c r="X5" s="127" t="s">
        <v>26</v>
      </c>
      <c r="Y5" s="246" t="s">
        <v>26</v>
      </c>
      <c r="Z5" s="54"/>
      <c r="AA5" s="55"/>
      <c r="AB5" s="56"/>
      <c r="AC5" s="57"/>
      <c r="AD5" s="123">
        <v>1</v>
      </c>
      <c r="AE5" s="126">
        <v>2</v>
      </c>
      <c r="AF5" s="245">
        <v>3</v>
      </c>
      <c r="AG5" s="126">
        <v>4</v>
      </c>
      <c r="AH5" s="126">
        <v>5</v>
      </c>
      <c r="AI5" s="245" t="s">
        <v>27</v>
      </c>
      <c r="AJ5" s="126" t="s">
        <v>28</v>
      </c>
      <c r="AK5" s="245" t="s">
        <v>29</v>
      </c>
      <c r="AL5" s="126" t="s">
        <v>30</v>
      </c>
      <c r="AM5" s="126">
        <v>7</v>
      </c>
      <c r="AN5" s="126">
        <v>8</v>
      </c>
      <c r="AO5" s="126">
        <v>9</v>
      </c>
      <c r="AP5" s="126" t="s">
        <v>31</v>
      </c>
      <c r="AQ5" s="126" t="s">
        <v>32</v>
      </c>
      <c r="AR5" s="245" t="s">
        <v>33</v>
      </c>
      <c r="AS5" s="126" t="s">
        <v>34</v>
      </c>
      <c r="AT5" s="126" t="s">
        <v>35</v>
      </c>
      <c r="AU5" s="127">
        <v>11</v>
      </c>
      <c r="AV5" s="127">
        <v>12</v>
      </c>
      <c r="AW5" s="127" t="s">
        <v>26</v>
      </c>
      <c r="AX5" s="127" t="s">
        <v>26</v>
      </c>
      <c r="AY5" s="127" t="s">
        <v>26</v>
      </c>
      <c r="AZ5" s="127" t="s">
        <v>26</v>
      </c>
      <c r="BA5" s="246" t="s">
        <v>26</v>
      </c>
      <c r="BB5" s="58"/>
      <c r="BC5" s="55"/>
      <c r="BD5" s="55"/>
      <c r="BE5" s="59"/>
      <c r="BF5" s="55"/>
      <c r="BG5" s="60"/>
    </row>
    <row r="6" spans="1:59" ht="15" customHeight="1">
      <c r="A6" s="66" t="s">
        <v>87</v>
      </c>
      <c r="B6" s="68"/>
      <c r="C6" s="69" t="s">
        <v>26</v>
      </c>
      <c r="D6" s="70"/>
      <c r="E6" s="71"/>
      <c r="F6" s="70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3"/>
      <c r="T6" s="73">
        <v>5</v>
      </c>
      <c r="U6" s="73"/>
      <c r="V6" s="73"/>
      <c r="W6" s="73"/>
      <c r="X6" s="73"/>
      <c r="Y6" s="74"/>
      <c r="Z6" s="75">
        <f>SUM(B6:Y6)</f>
        <v>5</v>
      </c>
      <c r="AA6" s="76">
        <v>95.08</v>
      </c>
      <c r="AB6" s="77">
        <f>IF(AA6="","",SUM(Z6,AA6))</f>
        <v>100.08</v>
      </c>
      <c r="AC6" s="78">
        <f>IF(AA6="","",RANK(AB6,$AB$6:$AB7,1))</f>
        <v>1</v>
      </c>
      <c r="AD6" s="79"/>
      <c r="AE6" s="69" t="s">
        <v>26</v>
      </c>
      <c r="AF6" s="70"/>
      <c r="AG6" s="71"/>
      <c r="AH6" s="70"/>
      <c r="AI6" s="70"/>
      <c r="AJ6" s="70"/>
      <c r="AK6" s="70"/>
      <c r="AL6" s="80"/>
      <c r="AM6" s="70"/>
      <c r="AN6" s="71"/>
      <c r="AO6" s="70">
        <v>5</v>
      </c>
      <c r="AP6" s="70"/>
      <c r="AQ6" s="80"/>
      <c r="AR6" s="72"/>
      <c r="AS6" s="72"/>
      <c r="AT6" s="72"/>
      <c r="AU6" s="73"/>
      <c r="AV6" s="73">
        <v>5</v>
      </c>
      <c r="AW6" s="73"/>
      <c r="AX6" s="73"/>
      <c r="AY6" s="73"/>
      <c r="AZ6" s="73"/>
      <c r="BA6" s="73"/>
      <c r="BB6" s="81">
        <f>SUM(AD6:BA6)</f>
        <v>10</v>
      </c>
      <c r="BC6" s="77">
        <v>96.31</v>
      </c>
      <c r="BD6" s="82">
        <f>IF(BC6="","",SUM(BB6,BC6))</f>
        <v>106.31</v>
      </c>
      <c r="BE6" s="83">
        <f>IF(BC6="","",RANK(BD6,$BD$6:$BD7,1))</f>
        <v>2</v>
      </c>
      <c r="BF6" s="84">
        <f>IF(BD6="","",SUM(AB6,BD6))</f>
        <v>206.39</v>
      </c>
      <c r="BG6" s="85">
        <f>IF(BF6="","",RANK(BF6,$BF$6:$BF7,1))</f>
        <v>1</v>
      </c>
    </row>
    <row r="7" spans="1:59" ht="15" customHeight="1">
      <c r="A7" s="66" t="s">
        <v>92</v>
      </c>
      <c r="B7" s="86"/>
      <c r="C7" s="87"/>
      <c r="D7" s="88"/>
      <c r="E7" s="89"/>
      <c r="F7" s="88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66"/>
      <c r="T7" s="66"/>
      <c r="U7" s="66"/>
      <c r="V7" s="66"/>
      <c r="W7" s="66"/>
      <c r="X7" s="66"/>
      <c r="Y7" s="91"/>
      <c r="Z7" s="92">
        <f>SUM(B7:Y7)</f>
        <v>0</v>
      </c>
      <c r="AA7" s="93">
        <v>112.71</v>
      </c>
      <c r="AB7" s="94">
        <f>IF(AA7="","",SUM(Z7,AA7))</f>
        <v>112.71</v>
      </c>
      <c r="AC7" s="95">
        <f>IF(AA7="","",RANK(AB7,$AB$6:$AB9,1))</f>
        <v>2</v>
      </c>
      <c r="AD7" s="96"/>
      <c r="AE7" s="87">
        <v>5</v>
      </c>
      <c r="AF7" s="88"/>
      <c r="AG7" s="89"/>
      <c r="AH7" s="88"/>
      <c r="AI7" s="88"/>
      <c r="AJ7" s="88"/>
      <c r="AK7" s="88"/>
      <c r="AL7" s="97"/>
      <c r="AM7" s="88"/>
      <c r="AN7" s="89"/>
      <c r="AO7" s="88"/>
      <c r="AP7" s="88"/>
      <c r="AQ7" s="97"/>
      <c r="AR7" s="90"/>
      <c r="AS7" s="90"/>
      <c r="AT7" s="90"/>
      <c r="AU7" s="66"/>
      <c r="AV7" s="66">
        <v>5</v>
      </c>
      <c r="AW7" s="66"/>
      <c r="AX7" s="66"/>
      <c r="AY7" s="66"/>
      <c r="AZ7" s="66"/>
      <c r="BA7" s="66"/>
      <c r="BB7" s="98">
        <f>SUM(AD7:BA7)</f>
        <v>10</v>
      </c>
      <c r="BC7" s="94">
        <v>94.47</v>
      </c>
      <c r="BD7" s="99">
        <f>IF(BC7="","",SUM(BB7,BC7))</f>
        <v>104.47</v>
      </c>
      <c r="BE7" s="100">
        <f>IF(BC7="","",RANK(BD7,$BD$6:$BD9,1))</f>
        <v>1</v>
      </c>
      <c r="BF7" s="101">
        <f>IF(BD7="","",SUM(AB7,BD7))</f>
        <v>217.18</v>
      </c>
      <c r="BG7" s="102">
        <f>IF(BF7="","",RANK(BF7,$BF$6:$BF9,1))</f>
        <v>2</v>
      </c>
    </row>
    <row r="8" spans="1:59" ht="15" customHeight="1">
      <c r="A8" s="259" t="s">
        <v>81</v>
      </c>
      <c r="B8" s="254"/>
      <c r="C8" s="255" t="s">
        <v>82</v>
      </c>
      <c r="D8" s="256"/>
      <c r="E8" s="257"/>
      <c r="F8" s="256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9"/>
      <c r="T8" s="259"/>
      <c r="U8" s="259"/>
      <c r="V8" s="259"/>
      <c r="W8" s="259"/>
      <c r="X8" s="259"/>
      <c r="Y8" s="260"/>
      <c r="Z8" s="261">
        <f>SUM(B8:Y8)</f>
        <v>0</v>
      </c>
      <c r="AA8" s="262">
        <v>9999</v>
      </c>
      <c r="AB8" s="263">
        <f>IF(AA8="","",SUM(Z8,AA8))</f>
        <v>9999</v>
      </c>
      <c r="AC8" s="134">
        <f>IF(AA8="","",RANK(AB8,$AB$6:$AB10,1))</f>
        <v>3</v>
      </c>
      <c r="AD8" s="266"/>
      <c r="AE8" s="255"/>
      <c r="AF8" s="256"/>
      <c r="AG8" s="257"/>
      <c r="AH8" s="256"/>
      <c r="AI8" s="256"/>
      <c r="AJ8" s="256"/>
      <c r="AK8" s="256"/>
      <c r="AL8" s="267"/>
      <c r="AM8" s="256"/>
      <c r="AN8" s="257"/>
      <c r="AO8" s="256"/>
      <c r="AP8" s="256"/>
      <c r="AQ8" s="267"/>
      <c r="AR8" s="258"/>
      <c r="AS8" s="258"/>
      <c r="AT8" s="258"/>
      <c r="AU8" s="259"/>
      <c r="AV8" s="259"/>
      <c r="AW8" s="259"/>
      <c r="AX8" s="259"/>
      <c r="AY8" s="259"/>
      <c r="AZ8" s="259"/>
      <c r="BA8" s="259"/>
      <c r="BB8" s="268">
        <f>SUM(AD8:BA8)</f>
        <v>0</v>
      </c>
      <c r="BC8" s="263">
        <v>112.11</v>
      </c>
      <c r="BD8" s="269">
        <f>IF(BC8="","",SUM(BB8,BC8))</f>
        <v>112.11</v>
      </c>
      <c r="BE8" s="270">
        <f>IF(BC8="","",RANK(BD8,$BD$6:$BD10,1))</f>
        <v>3</v>
      </c>
      <c r="BF8" s="271">
        <f>IF(BD8="","",SUM(AB8,BD8))</f>
        <v>10111.11</v>
      </c>
      <c r="BG8" s="264" t="s">
        <v>69</v>
      </c>
    </row>
  </sheetData>
  <sheetProtection/>
  <mergeCells count="4">
    <mergeCell ref="AC1:AC4"/>
    <mergeCell ref="BE1:BE4"/>
    <mergeCell ref="B2:Y4"/>
    <mergeCell ref="AD2:BA4"/>
  </mergeCells>
  <printOptions/>
  <pageMargins left="0.7" right="0.7" top="0.75" bottom="0.75" header="0.3" footer="0.3"/>
  <pageSetup fitToHeight="1" fitToWidth="1" orientation="landscape" paperSize="9" scale="67" r:id="rId1"/>
  <headerFooter>
    <oddHeader>&amp;C&amp;14Minimarathon
6 december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7.28125" style="0" bestFit="1" customWidth="1"/>
    <col min="2" max="25" width="2.421875" style="0" customWidth="1"/>
    <col min="26" max="26" width="5.7109375" style="0" bestFit="1" customWidth="1"/>
    <col min="27" max="27" width="6.421875" style="0" bestFit="1" customWidth="1"/>
    <col min="28" max="28" width="6.140625" style="0" customWidth="1"/>
    <col min="29" max="29" width="3.00390625" style="0" bestFit="1" customWidth="1"/>
    <col min="30" max="53" width="2.421875" style="0" customWidth="1"/>
    <col min="54" max="54" width="5.7109375" style="0" bestFit="1" customWidth="1"/>
    <col min="55" max="55" width="7.28125" style="0" customWidth="1"/>
    <col min="56" max="56" width="7.00390625" style="0" bestFit="1" customWidth="1"/>
    <col min="57" max="57" width="3.00390625" style="0" bestFit="1" customWidth="1"/>
    <col min="58" max="58" width="7.28125" style="0" bestFit="1" customWidth="1"/>
    <col min="59" max="59" width="6.421875" style="0" customWidth="1"/>
  </cols>
  <sheetData>
    <row r="1" spans="1:59" ht="12.75">
      <c r="A1" s="32"/>
      <c r="B1" s="33"/>
      <c r="C1" s="34"/>
      <c r="D1" s="34"/>
      <c r="E1" s="35"/>
      <c r="F1" s="34"/>
      <c r="G1" s="36"/>
      <c r="H1" s="34"/>
      <c r="I1" s="34"/>
      <c r="J1" s="35"/>
      <c r="K1" s="34"/>
      <c r="L1" s="37"/>
      <c r="M1" s="38"/>
      <c r="N1" s="35"/>
      <c r="O1" s="35"/>
      <c r="P1" s="35"/>
      <c r="Q1" s="35"/>
      <c r="R1" s="35"/>
      <c r="S1" s="39"/>
      <c r="T1" s="39"/>
      <c r="U1" s="39"/>
      <c r="V1" s="39"/>
      <c r="W1" s="39"/>
      <c r="X1" s="39"/>
      <c r="Y1" s="39"/>
      <c r="Z1" s="40"/>
      <c r="AA1" s="41"/>
      <c r="AB1" s="42"/>
      <c r="AC1" s="280" t="s">
        <v>3</v>
      </c>
      <c r="AD1" s="43"/>
      <c r="AE1" s="44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282" t="s">
        <v>3</v>
      </c>
      <c r="BF1" s="45"/>
      <c r="BG1" s="46"/>
    </row>
    <row r="2" spans="1:59" ht="12.75">
      <c r="A2" s="1"/>
      <c r="B2" s="294" t="s">
        <v>12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6"/>
      <c r="Z2" s="13" t="s">
        <v>0</v>
      </c>
      <c r="AA2" s="20" t="s">
        <v>15</v>
      </c>
      <c r="AB2" s="14" t="s">
        <v>2</v>
      </c>
      <c r="AC2" s="281"/>
      <c r="AD2" s="285" t="s">
        <v>11</v>
      </c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7"/>
      <c r="BB2" s="51" t="s">
        <v>0</v>
      </c>
      <c r="BC2" s="20" t="s">
        <v>15</v>
      </c>
      <c r="BD2" s="20" t="s">
        <v>2</v>
      </c>
      <c r="BE2" s="283"/>
      <c r="BF2" s="14" t="s">
        <v>8</v>
      </c>
      <c r="BG2" s="47" t="s">
        <v>3</v>
      </c>
    </row>
    <row r="3" spans="1:59" ht="12.75">
      <c r="A3" s="12"/>
      <c r="B3" s="29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298"/>
      <c r="Z3" s="16" t="s">
        <v>4</v>
      </c>
      <c r="AA3" s="17" t="s">
        <v>1</v>
      </c>
      <c r="AB3" s="17" t="s">
        <v>4</v>
      </c>
      <c r="AC3" s="281"/>
      <c r="AD3" s="288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  <c r="AZ3" s="327"/>
      <c r="BA3" s="290"/>
      <c r="BB3" s="52" t="s">
        <v>4</v>
      </c>
      <c r="BC3" s="17" t="s">
        <v>1</v>
      </c>
      <c r="BD3" s="17" t="s">
        <v>4</v>
      </c>
      <c r="BE3" s="283"/>
      <c r="BF3" s="17" t="s">
        <v>9</v>
      </c>
      <c r="BG3" s="48"/>
    </row>
    <row r="4" spans="1:59" ht="12.75">
      <c r="A4" s="12"/>
      <c r="B4" s="299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1"/>
      <c r="Z4" s="16" t="s">
        <v>5</v>
      </c>
      <c r="AA4" s="17" t="s">
        <v>6</v>
      </c>
      <c r="AB4" s="17" t="s">
        <v>6</v>
      </c>
      <c r="AC4" s="281"/>
      <c r="AD4" s="291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  <c r="AS4" s="292"/>
      <c r="AT4" s="292"/>
      <c r="AU4" s="292"/>
      <c r="AV4" s="292"/>
      <c r="AW4" s="292"/>
      <c r="AX4" s="292"/>
      <c r="AY4" s="292"/>
      <c r="AZ4" s="292"/>
      <c r="BA4" s="293"/>
      <c r="BB4" s="52" t="s">
        <v>5</v>
      </c>
      <c r="BC4" s="17" t="s">
        <v>6</v>
      </c>
      <c r="BD4" s="17" t="s">
        <v>6</v>
      </c>
      <c r="BE4" s="284"/>
      <c r="BF4" s="22" t="s">
        <v>10</v>
      </c>
      <c r="BG4" s="49" t="s">
        <v>8</v>
      </c>
    </row>
    <row r="5" spans="1:59" ht="21.75">
      <c r="A5" s="53" t="s">
        <v>41</v>
      </c>
      <c r="B5" s="123">
        <v>1</v>
      </c>
      <c r="C5" s="126">
        <v>2</v>
      </c>
      <c r="D5" s="245">
        <v>3</v>
      </c>
      <c r="E5" s="126">
        <v>4</v>
      </c>
      <c r="F5" s="126">
        <v>5</v>
      </c>
      <c r="G5" s="245" t="s">
        <v>27</v>
      </c>
      <c r="H5" s="126" t="s">
        <v>28</v>
      </c>
      <c r="I5" s="245" t="s">
        <v>29</v>
      </c>
      <c r="J5" s="126" t="s">
        <v>30</v>
      </c>
      <c r="K5" s="126">
        <v>7</v>
      </c>
      <c r="L5" s="126">
        <v>8</v>
      </c>
      <c r="M5" s="126">
        <v>9</v>
      </c>
      <c r="N5" s="126" t="s">
        <v>31</v>
      </c>
      <c r="O5" s="126" t="s">
        <v>32</v>
      </c>
      <c r="P5" s="245" t="s">
        <v>33</v>
      </c>
      <c r="Q5" s="126" t="s">
        <v>34</v>
      </c>
      <c r="R5" s="126" t="s">
        <v>35</v>
      </c>
      <c r="S5" s="127">
        <v>11</v>
      </c>
      <c r="T5" s="127">
        <v>12</v>
      </c>
      <c r="U5" s="127" t="s">
        <v>26</v>
      </c>
      <c r="V5" s="127" t="s">
        <v>26</v>
      </c>
      <c r="W5" s="127" t="s">
        <v>26</v>
      </c>
      <c r="X5" s="127" t="s">
        <v>26</v>
      </c>
      <c r="Y5" s="246" t="s">
        <v>26</v>
      </c>
      <c r="Z5" s="54"/>
      <c r="AA5" s="55"/>
      <c r="AB5" s="56"/>
      <c r="AC5" s="57"/>
      <c r="AD5" s="123">
        <v>1</v>
      </c>
      <c r="AE5" s="126">
        <v>2</v>
      </c>
      <c r="AF5" s="245">
        <v>3</v>
      </c>
      <c r="AG5" s="126">
        <v>4</v>
      </c>
      <c r="AH5" s="126">
        <v>5</v>
      </c>
      <c r="AI5" s="245" t="s">
        <v>27</v>
      </c>
      <c r="AJ5" s="126" t="s">
        <v>28</v>
      </c>
      <c r="AK5" s="245" t="s">
        <v>29</v>
      </c>
      <c r="AL5" s="126" t="s">
        <v>30</v>
      </c>
      <c r="AM5" s="126">
        <v>7</v>
      </c>
      <c r="AN5" s="126">
        <v>8</v>
      </c>
      <c r="AO5" s="126">
        <v>9</v>
      </c>
      <c r="AP5" s="126" t="s">
        <v>31</v>
      </c>
      <c r="AQ5" s="126" t="s">
        <v>32</v>
      </c>
      <c r="AR5" s="245" t="s">
        <v>33</v>
      </c>
      <c r="AS5" s="126" t="s">
        <v>34</v>
      </c>
      <c r="AT5" s="126" t="s">
        <v>35</v>
      </c>
      <c r="AU5" s="127">
        <v>11</v>
      </c>
      <c r="AV5" s="127">
        <v>12</v>
      </c>
      <c r="AW5" s="127" t="s">
        <v>26</v>
      </c>
      <c r="AX5" s="127" t="s">
        <v>26</v>
      </c>
      <c r="AY5" s="127" t="s">
        <v>26</v>
      </c>
      <c r="AZ5" s="127" t="s">
        <v>26</v>
      </c>
      <c r="BA5" s="246" t="s">
        <v>26</v>
      </c>
      <c r="BB5" s="58"/>
      <c r="BC5" s="55"/>
      <c r="BD5" s="55"/>
      <c r="BE5" s="59"/>
      <c r="BF5" s="55"/>
      <c r="BG5" s="60"/>
    </row>
    <row r="6" spans="1:59" ht="15" customHeight="1">
      <c r="A6" s="66" t="s">
        <v>71</v>
      </c>
      <c r="B6" s="68"/>
      <c r="C6" s="69"/>
      <c r="D6" s="70"/>
      <c r="E6" s="71"/>
      <c r="F6" s="70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3"/>
      <c r="T6" s="73"/>
      <c r="U6" s="73"/>
      <c r="V6" s="73"/>
      <c r="W6" s="73"/>
      <c r="X6" s="73"/>
      <c r="Y6" s="74"/>
      <c r="Z6" s="75">
        <f>SUM(B6:Y6)</f>
        <v>0</v>
      </c>
      <c r="AA6" s="76">
        <v>93.77</v>
      </c>
      <c r="AB6" s="77">
        <f>IF(AA6="","",SUM(Z6,AA6))</f>
        <v>93.77</v>
      </c>
      <c r="AC6" s="78">
        <f>IF(AA6="","",RANK(AB6,$AB$6:$AB7,1))</f>
        <v>1</v>
      </c>
      <c r="AD6" s="79"/>
      <c r="AE6" s="69"/>
      <c r="AF6" s="70"/>
      <c r="AG6" s="71"/>
      <c r="AH6" s="70"/>
      <c r="AI6" s="70"/>
      <c r="AJ6" s="80"/>
      <c r="AK6" s="80"/>
      <c r="AL6" s="80"/>
      <c r="AM6" s="70"/>
      <c r="AN6" s="71"/>
      <c r="AO6" s="70"/>
      <c r="AP6" s="70"/>
      <c r="AQ6" s="80"/>
      <c r="AR6" s="72"/>
      <c r="AS6" s="72"/>
      <c r="AT6" s="72"/>
      <c r="AU6" s="73"/>
      <c r="AV6" s="73"/>
      <c r="AW6" s="73"/>
      <c r="AX6" s="73"/>
      <c r="AY6" s="73"/>
      <c r="AZ6" s="73"/>
      <c r="BA6" s="73"/>
      <c r="BB6" s="81">
        <f>SUM(AD6:BA6)</f>
        <v>0</v>
      </c>
      <c r="BC6" s="77">
        <v>85.16</v>
      </c>
      <c r="BD6" s="82">
        <f>IF(BC6="","",SUM(BB6,BC6))</f>
        <v>85.16</v>
      </c>
      <c r="BE6" s="83">
        <f>IF(BC6="","",RANK(BD6,$BD$6:$BD7,1))</f>
        <v>1</v>
      </c>
      <c r="BF6" s="84">
        <f>IF(BD6="","",SUM(AB6,BD6))</f>
        <v>178.93</v>
      </c>
      <c r="BG6" s="234">
        <f>IF(BF6="","",RANK(BF6,$BF$6:$BF7,1))</f>
        <v>1</v>
      </c>
    </row>
    <row r="7" spans="1:59" ht="15" customHeight="1">
      <c r="A7" s="66" t="s">
        <v>76</v>
      </c>
      <c r="B7" s="86"/>
      <c r="C7" s="87"/>
      <c r="D7" s="88"/>
      <c r="E7" s="89"/>
      <c r="F7" s="88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66"/>
      <c r="T7" s="66"/>
      <c r="U7" s="66"/>
      <c r="V7" s="66"/>
      <c r="W7" s="66"/>
      <c r="X7" s="66"/>
      <c r="Y7" s="91"/>
      <c r="Z7" s="92">
        <f>SUM(B7:Y7)</f>
        <v>0</v>
      </c>
      <c r="AA7" s="93">
        <v>135.56</v>
      </c>
      <c r="AB7" s="94">
        <f>IF(AA7="","",SUM(Z7,AA7))</f>
        <v>135.56</v>
      </c>
      <c r="AC7" s="95">
        <f>IF(AA7="","",RANK(AB7,$AB$6:$AB7,1))</f>
        <v>2</v>
      </c>
      <c r="AD7" s="96"/>
      <c r="AE7" s="87"/>
      <c r="AF7" s="88"/>
      <c r="AG7" s="89"/>
      <c r="AH7" s="88"/>
      <c r="AI7" s="88"/>
      <c r="AJ7" s="97"/>
      <c r="AK7" s="97"/>
      <c r="AL7" s="97"/>
      <c r="AM7" s="88"/>
      <c r="AN7" s="89"/>
      <c r="AO7" s="88"/>
      <c r="AP7" s="88"/>
      <c r="AQ7" s="97"/>
      <c r="AR7" s="90"/>
      <c r="AS7" s="90"/>
      <c r="AT7" s="90"/>
      <c r="AU7" s="66"/>
      <c r="AV7" s="66">
        <v>5</v>
      </c>
      <c r="AW7" s="66"/>
      <c r="AX7" s="66"/>
      <c r="AY7" s="66"/>
      <c r="AZ7" s="66"/>
      <c r="BA7" s="66"/>
      <c r="BB7" s="98">
        <f>SUM(AD7:BA7)</f>
        <v>5</v>
      </c>
      <c r="BC7" s="94">
        <v>131.01</v>
      </c>
      <c r="BD7" s="99">
        <f>IF(BC7="","",SUM(BB7,BC7))</f>
        <v>136.01</v>
      </c>
      <c r="BE7" s="100">
        <f>IF(BC7="","",RANK(BD7,$BD$6:$BD7,1))</f>
        <v>2</v>
      </c>
      <c r="BF7" s="101">
        <f>IF(BD7="","",SUM(AB7,BD7))</f>
        <v>271.57</v>
      </c>
      <c r="BG7" s="235">
        <f>IF(BF7="","",RANK(BF7,$BF$6:$BF7,1))</f>
        <v>2</v>
      </c>
    </row>
    <row r="8" spans="1:59" ht="15" customHeight="1" thickBot="1">
      <c r="A8" s="122"/>
      <c r="B8" s="105"/>
      <c r="C8" s="106"/>
      <c r="D8" s="107"/>
      <c r="E8" s="108"/>
      <c r="F8" s="107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4"/>
      <c r="T8" s="104"/>
      <c r="U8" s="104"/>
      <c r="V8" s="104"/>
      <c r="W8" s="104"/>
      <c r="X8" s="104"/>
      <c r="Y8" s="110"/>
      <c r="Z8" s="111"/>
      <c r="AA8" s="112"/>
      <c r="AB8" s="113"/>
      <c r="AC8" s="114"/>
      <c r="AD8" s="115"/>
      <c r="AE8" s="106"/>
      <c r="AF8" s="107"/>
      <c r="AG8" s="108"/>
      <c r="AH8" s="107"/>
      <c r="AI8" s="107"/>
      <c r="AJ8" s="116"/>
      <c r="AK8" s="116"/>
      <c r="AL8" s="116"/>
      <c r="AM8" s="107"/>
      <c r="AN8" s="108"/>
      <c r="AO8" s="107"/>
      <c r="AP8" s="107"/>
      <c r="AQ8" s="116"/>
      <c r="AR8" s="109"/>
      <c r="AS8" s="109"/>
      <c r="AT8" s="109"/>
      <c r="AU8" s="104"/>
      <c r="AV8" s="104"/>
      <c r="AW8" s="104"/>
      <c r="AX8" s="104"/>
      <c r="AY8" s="104"/>
      <c r="AZ8" s="104"/>
      <c r="BA8" s="104"/>
      <c r="BB8" s="117"/>
      <c r="BC8" s="113"/>
      <c r="BD8" s="118"/>
      <c r="BE8" s="119"/>
      <c r="BF8" s="120"/>
      <c r="BG8" s="121"/>
    </row>
  </sheetData>
  <sheetProtection/>
  <mergeCells count="4">
    <mergeCell ref="AC1:AC4"/>
    <mergeCell ref="BE1:BE4"/>
    <mergeCell ref="B2:Y4"/>
    <mergeCell ref="AD2:BA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6" r:id="rId1"/>
  <headerFooter>
    <oddHeader>&amp;C&amp;12Minimarathon
6 december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Trijntje Lamein</cp:lastModifiedBy>
  <cp:lastPrinted>2014-12-07T11:33:30Z</cp:lastPrinted>
  <dcterms:created xsi:type="dcterms:W3CDTF">2010-02-06T15:18:39Z</dcterms:created>
  <dcterms:modified xsi:type="dcterms:W3CDTF">2015-01-05T21:09:55Z</dcterms:modified>
  <cp:category/>
  <cp:version/>
  <cp:contentType/>
  <cp:contentStatus/>
</cp:coreProperties>
</file>