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90" windowWidth="19155" windowHeight="7740" activeTab="0"/>
  </bookViews>
  <sheets>
    <sheet name="uitslag dagrubrieken" sheetId="1" r:id="rId1"/>
    <sheet name="uitslag finale" sheetId="2" r:id="rId2"/>
    <sheet name="uitslag voskamp bokaal" sheetId="3" r:id="rId3"/>
  </sheets>
  <externalReferences>
    <externalReference r:id="rId6"/>
  </externalReferences>
  <definedNames/>
  <calcPr calcId="125725"/>
</workbook>
</file>

<file path=xl/sharedStrings.xml><?xml version="1.0" encoding="utf-8"?>
<sst xmlns="http://schemas.openxmlformats.org/spreadsheetml/2006/main" count="790" uniqueCount="134">
  <si>
    <t>Deelnemer</t>
  </si>
  <si>
    <t xml:space="preserve">1e Parcours </t>
  </si>
  <si>
    <t>2e Parcours</t>
  </si>
  <si>
    <t>Resultaat</t>
  </si>
  <si>
    <t>tijd</t>
  </si>
  <si>
    <t xml:space="preserve"> strafsec.</t>
  </si>
  <si>
    <t>straf-</t>
  </si>
  <si>
    <t>plts</t>
  </si>
  <si>
    <t>gemiddelde</t>
  </si>
  <si>
    <t>totaal</t>
  </si>
  <si>
    <t>plaats</t>
  </si>
  <si>
    <t>min</t>
  </si>
  <si>
    <t>sec</t>
  </si>
  <si>
    <t>fout</t>
  </si>
  <si>
    <t xml:space="preserve">tijdstraf </t>
  </si>
  <si>
    <t>punten</t>
  </si>
  <si>
    <t>Enkelspan Pony's klasse hobby / 1</t>
  </si>
  <si>
    <t>Kees van de Beek</t>
  </si>
  <si>
    <t>1po1</t>
  </si>
  <si>
    <t>+</t>
  </si>
  <si>
    <t>Jaap de Vries</t>
  </si>
  <si>
    <t>Pamela Schraal</t>
  </si>
  <si>
    <t>Marjo van Wezel</t>
  </si>
  <si>
    <t>Anouk van de Beek</t>
  </si>
  <si>
    <t>Ruud Stroomer</t>
  </si>
  <si>
    <t>Krista Sierink</t>
  </si>
  <si>
    <t>Cindy Botter</t>
  </si>
  <si>
    <t>Jan Piet Vijzelaar</t>
  </si>
  <si>
    <t>Harry Tutert</t>
  </si>
  <si>
    <t>Linda Tutert</t>
  </si>
  <si>
    <t>Enkelspan Pony's klasse 2 / 3 / 4</t>
  </si>
  <si>
    <t>Mart Koerhuis</t>
  </si>
  <si>
    <t>1po3</t>
  </si>
  <si>
    <t>Marieke Witteveen-Versluis</t>
  </si>
  <si>
    <t>1po2</t>
  </si>
  <si>
    <t>Marjolein Polling</t>
  </si>
  <si>
    <t>Onne Verheul</t>
  </si>
  <si>
    <t>1967A</t>
  </si>
  <si>
    <t>Ramona Theunisse</t>
  </si>
  <si>
    <t>Lida Renema</t>
  </si>
  <si>
    <t>D</t>
  </si>
  <si>
    <t>Tweespan Pony's hobby / klasse 1</t>
  </si>
  <si>
    <t>Kessy de Feber</t>
  </si>
  <si>
    <t>2po1</t>
  </si>
  <si>
    <t>Sascha Otter</t>
  </si>
  <si>
    <t>Ynskeje Riemersma</t>
  </si>
  <si>
    <t>Pieter Douma</t>
  </si>
  <si>
    <t>Jaap van der Wal</t>
  </si>
  <si>
    <t>Rob Wijtten</t>
  </si>
  <si>
    <t>Lolkje Riemersma</t>
  </si>
  <si>
    <t>2poH</t>
  </si>
  <si>
    <t>Zwier Velthoen</t>
  </si>
  <si>
    <t>Margreet de Vroegh</t>
  </si>
  <si>
    <t>Cees Wijntjes</t>
  </si>
  <si>
    <t>Jan van de Beek</t>
  </si>
  <si>
    <t>Denise Vonk</t>
  </si>
  <si>
    <t>Eline Veldwijk</t>
  </si>
  <si>
    <t>Jarno de Boer</t>
  </si>
  <si>
    <t>Ries Brouwer</t>
  </si>
  <si>
    <t>Bert Hobelman</t>
  </si>
  <si>
    <t/>
  </si>
  <si>
    <t>Tweespan Pony's klasse 2 / 3 / 4</t>
  </si>
  <si>
    <t>Melanie van de Bunt</t>
  </si>
  <si>
    <t>2po3</t>
  </si>
  <si>
    <t>Sven Jansen</t>
  </si>
  <si>
    <t>2po2</t>
  </si>
  <si>
    <t>Gerrit Wegerif</t>
  </si>
  <si>
    <t>Mariska Esselink</t>
  </si>
  <si>
    <t>Langspan Pony's alle klassen</t>
  </si>
  <si>
    <t>Marijke Hammink</t>
  </si>
  <si>
    <t>4po3</t>
  </si>
  <si>
    <t>Henk Jan Hiddink</t>
  </si>
  <si>
    <t>4po2</t>
  </si>
  <si>
    <t>Hendrik Jan Beekhuiszen</t>
  </si>
  <si>
    <t>4po1</t>
  </si>
  <si>
    <t>Rein Hazelaar</t>
  </si>
  <si>
    <t>Erik Mulder</t>
  </si>
  <si>
    <t>Gerben van de Berkt</t>
  </si>
  <si>
    <t>tapo1</t>
  </si>
  <si>
    <t>Enkelspan Paard klasse hobby, 1</t>
  </si>
  <si>
    <t>1494A</t>
  </si>
  <si>
    <t>Bert van den Hatert</t>
  </si>
  <si>
    <t>1pa1</t>
  </si>
  <si>
    <t>Petra de Graaf</t>
  </si>
  <si>
    <t>Eva Koops</t>
  </si>
  <si>
    <t>Henk Klein Gotink</t>
  </si>
  <si>
    <t>1paH</t>
  </si>
  <si>
    <t>Bart Bossenbroek</t>
  </si>
  <si>
    <t>Jeanet Meurer</t>
  </si>
  <si>
    <t>Sjerp Bouma</t>
  </si>
  <si>
    <t>Johan den Ouden</t>
  </si>
  <si>
    <t>Adri Kros</t>
  </si>
  <si>
    <t>Johan van Dijk</t>
  </si>
  <si>
    <t>Bert van den Breemen</t>
  </si>
  <si>
    <t>Peter van de Steeg</t>
  </si>
  <si>
    <t>Enkelspan Paard klasse 2, 3, 4</t>
  </si>
  <si>
    <t>Henk Geurtsen</t>
  </si>
  <si>
    <t>1pa3</t>
  </si>
  <si>
    <t>Piet Peepers</t>
  </si>
  <si>
    <t>Henry Bast</t>
  </si>
  <si>
    <t>Wim te Winkel</t>
  </si>
  <si>
    <t>1pa2</t>
  </si>
  <si>
    <t>Tweespan Paard hobby / klasse 1</t>
  </si>
  <si>
    <t>Kees van Tuijl</t>
  </si>
  <si>
    <t>2pa1</t>
  </si>
  <si>
    <t>Herman Kroon</t>
  </si>
  <si>
    <t>Gert van den Hoek</t>
  </si>
  <si>
    <t>Ad van Zandwijk</t>
  </si>
  <si>
    <t>Wim Verweij</t>
  </si>
  <si>
    <t>2paH</t>
  </si>
  <si>
    <t>Herman Ubbink</t>
  </si>
  <si>
    <t>Herman Tijken</t>
  </si>
  <si>
    <t>Matthieu Wolters</t>
  </si>
  <si>
    <t>Jack Pullens</t>
  </si>
  <si>
    <t>Cees Meel Roseboom</t>
  </si>
  <si>
    <t>Tweespan Paard klasse 2,3, 4</t>
  </si>
  <si>
    <t>Réne Schuiling</t>
  </si>
  <si>
    <t>2pa3</t>
  </si>
  <si>
    <t>Sanny Hagen-Dijkhuis</t>
  </si>
  <si>
    <t>2pa4</t>
  </si>
  <si>
    <t>Roy Ankone</t>
  </si>
  <si>
    <t>2pa2</t>
  </si>
  <si>
    <t>Langspan Paard hobby / klasse 2 / 3 / 4</t>
  </si>
  <si>
    <t>Langspan Paard  alle klassen</t>
  </si>
  <si>
    <r>
      <t>Enkelspan Pony's</t>
    </r>
    <r>
      <rPr>
        <sz val="10"/>
        <color indexed="56"/>
        <rFont val="Arial"/>
        <family val="2"/>
      </rPr>
      <t xml:space="preserve"> </t>
    </r>
  </si>
  <si>
    <t>klasse</t>
  </si>
  <si>
    <t>rijtuignummer</t>
  </si>
  <si>
    <t>naam</t>
  </si>
  <si>
    <t>resultaat voorrondes</t>
  </si>
  <si>
    <t>Enkelspan Paard</t>
  </si>
  <si>
    <r>
      <t>Tweespan Pony's</t>
    </r>
    <r>
      <rPr>
        <sz val="10"/>
        <color indexed="56"/>
        <rFont val="Arial"/>
        <family val="2"/>
      </rPr>
      <t xml:space="preserve"> </t>
    </r>
  </si>
  <si>
    <t>Tweespan Paard</t>
  </si>
  <si>
    <t>verschil</t>
  </si>
  <si>
    <t>Gert van der Hoek</t>
  </si>
</sst>
</file>

<file path=xl/styles.xml><?xml version="1.0" encoding="utf-8"?>
<styleSheet xmlns="http://schemas.openxmlformats.org/spreadsheetml/2006/main">
  <numFmts count="2">
    <numFmt numFmtId="164" formatCode="0.0"/>
    <numFmt numFmtId="165" formatCode="&quot;: &quot;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b/>
      <sz val="11"/>
      <color theme="3"/>
      <name val="Calibri"/>
      <family val="2"/>
    </font>
    <font>
      <i/>
      <sz val="9"/>
      <color theme="3"/>
      <name val="Arial"/>
      <family val="2"/>
    </font>
    <font>
      <sz val="9"/>
      <color theme="3"/>
      <name val="Arial"/>
      <family val="2"/>
    </font>
    <font>
      <sz val="10"/>
      <color indexed="56"/>
      <name val="Arial"/>
      <family val="2"/>
    </font>
    <font>
      <sz val="8"/>
      <color theme="3"/>
      <name val="Arial"/>
      <family val="2"/>
    </font>
    <font>
      <sz val="11"/>
      <color theme="3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3"/>
        <bgColor indexed="64"/>
      </patternFill>
    </fill>
  </fills>
  <borders count="5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 style="hair"/>
      <bottom/>
    </border>
    <border>
      <left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hair"/>
      <right/>
      <top/>
      <bottom/>
    </border>
    <border>
      <left/>
      <right/>
      <top/>
      <bottom style="hair"/>
    </border>
    <border>
      <left/>
      <right style="hair"/>
      <top style="medium"/>
      <bottom style="hair"/>
    </border>
    <border>
      <left/>
      <right/>
      <top style="medium"/>
      <bottom style="hair"/>
    </border>
    <border>
      <left style="hair"/>
      <right style="medium"/>
      <top style="medium"/>
      <bottom style="hair"/>
    </border>
    <border>
      <left/>
      <right style="medium"/>
      <top style="medium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0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right"/>
    </xf>
    <xf numFmtId="0" fontId="2" fillId="2" borderId="2" xfId="0" applyNumberFormat="1" applyFont="1" applyFill="1" applyBorder="1" applyAlignment="1">
      <alignment horizontal="right"/>
    </xf>
    <xf numFmtId="0" fontId="2" fillId="2" borderId="4" xfId="0" applyNumberFormat="1" applyFont="1" applyFill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0" borderId="6" xfId="0" applyNumberFormat="1" applyFont="1" applyBorder="1"/>
    <xf numFmtId="0" fontId="3" fillId="0" borderId="7" xfId="0" applyNumberFormat="1" applyFont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9" xfId="0" applyNumberFormat="1" applyFont="1" applyBorder="1" applyAlignment="1">
      <alignment horizontal="right"/>
    </xf>
    <xf numFmtId="0" fontId="3" fillId="0" borderId="6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/>
    <xf numFmtId="0" fontId="3" fillId="0" borderId="12" xfId="0" applyNumberFormat="1" applyFont="1" applyBorder="1"/>
    <xf numFmtId="0" fontId="3" fillId="0" borderId="13" xfId="0" applyNumberFormat="1" applyFont="1" applyBorder="1" applyAlignment="1">
      <alignment horizontal="center"/>
    </xf>
    <xf numFmtId="0" fontId="3" fillId="0" borderId="14" xfId="0" applyNumberFormat="1" applyFont="1" applyBorder="1"/>
    <xf numFmtId="0" fontId="3" fillId="0" borderId="15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 horizontal="center"/>
    </xf>
    <xf numFmtId="0" fontId="2" fillId="3" borderId="17" xfId="0" applyFont="1" applyFill="1" applyBorder="1" applyAlignment="1">
      <alignment horizontal="left"/>
    </xf>
    <xf numFmtId="0" fontId="3" fillId="3" borderId="17" xfId="0" applyFont="1" applyFill="1" applyBorder="1"/>
    <xf numFmtId="0" fontId="3" fillId="3" borderId="17" xfId="0" applyFont="1" applyFill="1" applyBorder="1" applyAlignment="1">
      <alignment horizontal="center"/>
    </xf>
    <xf numFmtId="0" fontId="3" fillId="3" borderId="17" xfId="0" applyNumberFormat="1" applyFont="1" applyFill="1" applyBorder="1"/>
    <xf numFmtId="0" fontId="3" fillId="3" borderId="18" xfId="0" applyNumberFormat="1" applyFont="1" applyFill="1" applyBorder="1" applyAlignment="1">
      <alignment horizontal="center"/>
    </xf>
    <xf numFmtId="0" fontId="3" fillId="3" borderId="19" xfId="0" applyNumberFormat="1" applyFont="1" applyFill="1" applyBorder="1"/>
    <xf numFmtId="0" fontId="3" fillId="3" borderId="20" xfId="0" applyNumberFormat="1" applyFont="1" applyFill="1" applyBorder="1" applyAlignment="1">
      <alignment horizontal="right"/>
    </xf>
    <xf numFmtId="0" fontId="3" fillId="3" borderId="17" xfId="0" applyNumberFormat="1" applyFont="1" applyFill="1" applyBorder="1" applyAlignment="1">
      <alignment horizontal="right"/>
    </xf>
    <xf numFmtId="0" fontId="3" fillId="3" borderId="17" xfId="0" applyNumberFormat="1" applyFont="1" applyFill="1" applyBorder="1" applyAlignment="1">
      <alignment horizontal="center"/>
    </xf>
    <xf numFmtId="0" fontId="3" fillId="0" borderId="0" xfId="0" applyFont="1" applyFill="1"/>
    <xf numFmtId="0" fontId="2" fillId="0" borderId="17" xfId="0" applyFont="1" applyBorder="1" applyAlignment="1">
      <alignment horizontal="center"/>
    </xf>
    <xf numFmtId="0" fontId="2" fillId="0" borderId="17" xfId="0" applyFont="1" applyFill="1" applyBorder="1"/>
    <xf numFmtId="1" fontId="3" fillId="0" borderId="17" xfId="0" applyNumberFormat="1" applyFont="1" applyBorder="1" applyProtection="1">
      <protection locked="0"/>
    </xf>
    <xf numFmtId="164" fontId="3" fillId="0" borderId="17" xfId="0" applyNumberFormat="1" applyFont="1" applyBorder="1" applyAlignment="1" applyProtection="1">
      <alignment horizontal="right"/>
      <protection locked="0"/>
    </xf>
    <xf numFmtId="2" fontId="3" fillId="0" borderId="17" xfId="0" applyNumberFormat="1" applyFont="1" applyBorder="1" applyAlignment="1" applyProtection="1">
      <alignment horizontal="right"/>
      <protection locked="0"/>
    </xf>
    <xf numFmtId="2" fontId="3" fillId="0" borderId="17" xfId="0" applyNumberFormat="1" applyFont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center"/>
      <protection/>
    </xf>
    <xf numFmtId="1" fontId="3" fillId="0" borderId="19" xfId="0" applyNumberFormat="1" applyFont="1" applyBorder="1" applyProtection="1">
      <protection locked="0"/>
    </xf>
    <xf numFmtId="2" fontId="3" fillId="0" borderId="20" xfId="0" applyNumberFormat="1" applyFont="1" applyBorder="1" applyAlignment="1" applyProtection="1">
      <alignment horizontal="right"/>
      <protection/>
    </xf>
    <xf numFmtId="2" fontId="3" fillId="0" borderId="17" xfId="0" applyNumberFormat="1" applyFont="1" applyBorder="1" applyAlignment="1" applyProtection="1">
      <alignment horizontal="center"/>
      <protection/>
    </xf>
    <xf numFmtId="1" fontId="2" fillId="4" borderId="17" xfId="0" applyNumberFormat="1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>
      <alignment horizontal="center"/>
    </xf>
    <xf numFmtId="1" fontId="2" fillId="5" borderId="17" xfId="0" applyNumberFormat="1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>
      <alignment horizontal="center"/>
    </xf>
    <xf numFmtId="0" fontId="3" fillId="0" borderId="17" xfId="0" applyFont="1" applyFill="1" applyBorder="1"/>
    <xf numFmtId="0" fontId="3" fillId="0" borderId="17" xfId="0" applyFont="1" applyFill="1" applyBorder="1" applyAlignment="1">
      <alignment horizontal="center"/>
    </xf>
    <xf numFmtId="1" fontId="2" fillId="0" borderId="17" xfId="0" applyNumberFormat="1" applyFont="1" applyFill="1" applyBorder="1" applyAlignment="1" applyProtection="1">
      <alignment horizontal="center"/>
      <protection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7" xfId="0" applyNumberFormat="1" applyFont="1" applyFill="1" applyBorder="1"/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/>
    <xf numFmtId="0" fontId="3" fillId="0" borderId="20" xfId="0" applyNumberFormat="1" applyFont="1" applyFill="1" applyBorder="1" applyAlignment="1">
      <alignment horizontal="right"/>
    </xf>
    <xf numFmtId="0" fontId="3" fillId="0" borderId="17" xfId="0" applyNumberFormat="1" applyFont="1" applyFill="1" applyBorder="1" applyAlignment="1">
      <alignment horizontal="right"/>
    </xf>
    <xf numFmtId="0" fontId="2" fillId="5" borderId="17" xfId="0" applyNumberFormat="1" applyFont="1" applyFill="1" applyBorder="1" applyAlignment="1">
      <alignment horizontal="center"/>
    </xf>
    <xf numFmtId="0" fontId="3" fillId="5" borderId="17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2" borderId="21" xfId="0" applyNumberFormat="1" applyFont="1" applyFill="1" applyBorder="1"/>
    <xf numFmtId="0" fontId="2" fillId="2" borderId="22" xfId="0" applyNumberFormat="1" applyFont="1" applyFill="1" applyBorder="1"/>
    <xf numFmtId="0" fontId="2" fillId="2" borderId="23" xfId="0" applyNumberFormat="1" applyFont="1" applyFill="1" applyBorder="1" applyAlignment="1">
      <alignment horizontal="center"/>
    </xf>
    <xf numFmtId="0" fontId="2" fillId="2" borderId="24" xfId="0" applyNumberFormat="1" applyFont="1" applyFill="1" applyBorder="1"/>
    <xf numFmtId="0" fontId="2" fillId="2" borderId="24" xfId="0" applyNumberFormat="1" applyFont="1" applyFill="1" applyBorder="1" applyAlignment="1">
      <alignment horizontal="right"/>
    </xf>
    <xf numFmtId="0" fontId="2" fillId="2" borderId="22" xfId="0" applyNumberFormat="1" applyFont="1" applyFill="1" applyBorder="1" applyAlignment="1">
      <alignment horizontal="right"/>
    </xf>
    <xf numFmtId="0" fontId="2" fillId="2" borderId="25" xfId="0" applyNumberFormat="1" applyFont="1" applyFill="1" applyBorder="1" applyAlignment="1">
      <alignment horizontal="center"/>
    </xf>
    <xf numFmtId="0" fontId="2" fillId="2" borderId="21" xfId="0" applyNumberFormat="1" applyFont="1" applyFill="1" applyBorder="1" applyAlignment="1">
      <alignment horizontal="right"/>
    </xf>
    <xf numFmtId="0" fontId="3" fillId="0" borderId="26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right"/>
    </xf>
    <xf numFmtId="0" fontId="3" fillId="0" borderId="27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right"/>
    </xf>
    <xf numFmtId="0" fontId="3" fillId="3" borderId="20" xfId="0" applyNumberFormat="1" applyFont="1" applyFill="1" applyBorder="1"/>
    <xf numFmtId="0" fontId="3" fillId="0" borderId="20" xfId="0" applyNumberFormat="1" applyFont="1" applyFill="1" applyBorder="1"/>
    <xf numFmtId="0" fontId="2" fillId="3" borderId="17" xfId="0" applyFont="1" applyFill="1" applyBorder="1" applyAlignment="1" applyProtection="1">
      <alignment horizontal="left"/>
      <protection/>
    </xf>
    <xf numFmtId="0" fontId="3" fillId="3" borderId="17" xfId="0" applyFont="1" applyFill="1" applyBorder="1" applyProtection="1">
      <protection/>
    </xf>
    <xf numFmtId="0" fontId="3" fillId="3" borderId="17" xfId="0" applyFont="1" applyFill="1" applyBorder="1" applyAlignment="1" applyProtection="1">
      <alignment horizontal="center"/>
      <protection/>
    </xf>
    <xf numFmtId="1" fontId="5" fillId="3" borderId="17" xfId="0" applyNumberFormat="1" applyFont="1" applyFill="1" applyBorder="1" applyProtection="1">
      <protection locked="0"/>
    </xf>
    <xf numFmtId="165" fontId="5" fillId="3" borderId="17" xfId="0" applyNumberFormat="1" applyFont="1" applyFill="1" applyBorder="1" applyProtection="1">
      <protection locked="0"/>
    </xf>
    <xf numFmtId="0" fontId="5" fillId="3" borderId="17" xfId="0" applyNumberFormat="1" applyFont="1" applyFill="1" applyBorder="1" applyProtection="1">
      <protection locked="0"/>
    </xf>
    <xf numFmtId="2" fontId="6" fillId="3" borderId="17" xfId="0" applyNumberFormat="1" applyFont="1" applyFill="1" applyBorder="1" applyAlignment="1" applyProtection="1">
      <alignment horizontal="right"/>
      <protection/>
    </xf>
    <xf numFmtId="2" fontId="3" fillId="3" borderId="17" xfId="0" applyNumberFormat="1" applyFont="1" applyFill="1" applyBorder="1" applyAlignment="1" applyProtection="1">
      <alignment horizontal="right"/>
      <protection/>
    </xf>
    <xf numFmtId="1" fontId="3" fillId="3" borderId="17" xfId="0" applyNumberFormat="1" applyFont="1" applyFill="1" applyBorder="1" applyAlignment="1" applyProtection="1">
      <alignment horizontal="center"/>
      <protection/>
    </xf>
    <xf numFmtId="1" fontId="3" fillId="3" borderId="17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Border="1"/>
    <xf numFmtId="0" fontId="3" fillId="0" borderId="17" xfId="0" applyFont="1" applyBorder="1" applyAlignment="1">
      <alignment horizontal="right"/>
    </xf>
    <xf numFmtId="0" fontId="3" fillId="0" borderId="17" xfId="0" applyNumberFormat="1" applyFont="1" applyBorder="1"/>
    <xf numFmtId="0" fontId="3" fillId="0" borderId="17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center"/>
    </xf>
    <xf numFmtId="0" fontId="3" fillId="0" borderId="17" xfId="0" applyFont="1" applyFill="1" applyBorder="1" applyAlignment="1" applyProtection="1">
      <alignment horizontal="center"/>
      <protection/>
    </xf>
    <xf numFmtId="0" fontId="3" fillId="0" borderId="17" xfId="0" applyFont="1" applyFill="1" applyBorder="1" applyProtection="1">
      <protection/>
    </xf>
    <xf numFmtId="1" fontId="5" fillId="0" borderId="17" xfId="0" applyNumberFormat="1" applyFont="1" applyFill="1" applyBorder="1" applyProtection="1">
      <protection locked="0"/>
    </xf>
    <xf numFmtId="165" fontId="5" fillId="0" borderId="17" xfId="0" applyNumberFormat="1" applyFont="1" applyFill="1" applyBorder="1" applyProtection="1">
      <protection locked="0"/>
    </xf>
    <xf numFmtId="0" fontId="5" fillId="0" borderId="17" xfId="0" applyNumberFormat="1" applyFont="1" applyFill="1" applyBorder="1" applyProtection="1">
      <protection locked="0"/>
    </xf>
    <xf numFmtId="2" fontId="6" fillId="0" borderId="17" xfId="0" applyNumberFormat="1" applyFont="1" applyFill="1" applyBorder="1" applyAlignment="1" applyProtection="1">
      <alignment horizontal="right"/>
      <protection/>
    </xf>
    <xf numFmtId="2" fontId="3" fillId="0" borderId="17" xfId="0" applyNumberFormat="1" applyFont="1" applyFill="1" applyBorder="1" applyAlignment="1" applyProtection="1">
      <alignment horizontal="right"/>
      <protection/>
    </xf>
    <xf numFmtId="1" fontId="3" fillId="0" borderId="17" xfId="0" applyNumberFormat="1" applyFont="1" applyFill="1" applyBorder="1" applyAlignment="1" applyProtection="1">
      <alignment horizontal="center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3" fillId="0" borderId="28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0" borderId="2" xfId="0" applyNumberFormat="1" applyFont="1" applyBorder="1"/>
    <xf numFmtId="0" fontId="3" fillId="0" borderId="3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/>
    <xf numFmtId="0" fontId="2" fillId="3" borderId="0" xfId="0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3" fillId="3" borderId="5" xfId="0" applyNumberFormat="1" applyFont="1" applyFill="1" applyBorder="1"/>
    <xf numFmtId="0" fontId="3" fillId="3" borderId="6" xfId="0" applyNumberFormat="1" applyFont="1" applyFill="1" applyBorder="1"/>
    <xf numFmtId="0" fontId="3" fillId="3" borderId="26" xfId="0" applyNumberFormat="1" applyFont="1" applyFill="1" applyBorder="1" applyAlignment="1">
      <alignment horizontal="center"/>
    </xf>
    <xf numFmtId="0" fontId="3" fillId="3" borderId="5" xfId="0" applyNumberFormat="1" applyFont="1" applyFill="1" applyBorder="1" applyAlignment="1">
      <alignment horizontal="right"/>
    </xf>
    <xf numFmtId="0" fontId="3" fillId="3" borderId="6" xfId="0" applyNumberFormat="1" applyFont="1" applyFill="1" applyBorder="1" applyAlignment="1">
      <alignment horizontal="right"/>
    </xf>
    <xf numFmtId="0" fontId="3" fillId="3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5" xfId="0" applyNumberFormat="1" applyFont="1" applyFill="1" applyBorder="1"/>
    <xf numFmtId="0" fontId="3" fillId="0" borderId="6" xfId="0" applyNumberFormat="1" applyFont="1" applyFill="1" applyBorder="1"/>
    <xf numFmtId="0" fontId="3" fillId="0" borderId="26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 horizontal="right"/>
    </xf>
    <xf numFmtId="0" fontId="3" fillId="5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0" xfId="0" applyNumberFormat="1" applyFont="1" applyFill="1"/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right"/>
    </xf>
    <xf numFmtId="0" fontId="3" fillId="5" borderId="0" xfId="0" applyNumberFormat="1" applyFont="1" applyFill="1" applyAlignment="1">
      <alignment horizontal="center"/>
    </xf>
    <xf numFmtId="0" fontId="2" fillId="3" borderId="30" xfId="0" applyFont="1" applyFill="1" applyBorder="1" applyProtection="1">
      <protection/>
    </xf>
    <xf numFmtId="0" fontId="3" fillId="3" borderId="31" xfId="0" applyFont="1" applyFill="1" applyBorder="1" applyProtection="1">
      <protection/>
    </xf>
    <xf numFmtId="0" fontId="3" fillId="3" borderId="32" xfId="0" applyFont="1" applyFill="1" applyBorder="1" applyAlignment="1" applyProtection="1">
      <alignment horizontal="center"/>
      <protection/>
    </xf>
    <xf numFmtId="1" fontId="5" fillId="3" borderId="33" xfId="0" applyNumberFormat="1" applyFont="1" applyFill="1" applyBorder="1" applyProtection="1">
      <protection locked="0"/>
    </xf>
    <xf numFmtId="165" fontId="5" fillId="3" borderId="34" xfId="0" applyNumberFormat="1" applyFont="1" applyFill="1" applyBorder="1" applyProtection="1">
      <protection locked="0"/>
    </xf>
    <xf numFmtId="0" fontId="5" fillId="3" borderId="35" xfId="0" applyNumberFormat="1" applyFont="1" applyFill="1" applyBorder="1" applyProtection="1">
      <protection locked="0"/>
    </xf>
    <xf numFmtId="165" fontId="5" fillId="3" borderId="36" xfId="0" applyNumberFormat="1" applyFont="1" applyFill="1" applyBorder="1" applyProtection="1">
      <protection locked="0"/>
    </xf>
    <xf numFmtId="2" fontId="6" fillId="3" borderId="37" xfId="0" applyNumberFormat="1" applyFont="1" applyFill="1" applyBorder="1" applyAlignment="1" applyProtection="1">
      <alignment horizontal="right"/>
      <protection/>
    </xf>
    <xf numFmtId="2" fontId="3" fillId="3" borderId="38" xfId="0" applyNumberFormat="1" applyFont="1" applyFill="1" applyBorder="1" applyAlignment="1" applyProtection="1">
      <alignment horizontal="right"/>
      <protection/>
    </xf>
    <xf numFmtId="1" fontId="3" fillId="3" borderId="39" xfId="0" applyNumberFormat="1" applyFont="1" applyFill="1" applyBorder="1" applyAlignment="1" applyProtection="1">
      <alignment horizontal="center"/>
      <protection/>
    </xf>
    <xf numFmtId="2" fontId="3" fillId="3" borderId="38" xfId="0" applyNumberFormat="1" applyFont="1" applyFill="1" applyBorder="1" applyAlignment="1" applyProtection="1">
      <alignment horizontal="center"/>
      <protection/>
    </xf>
    <xf numFmtId="2" fontId="3" fillId="3" borderId="37" xfId="0" applyNumberFormat="1" applyFont="1" applyFill="1" applyBorder="1" applyAlignment="1" applyProtection="1">
      <alignment horizontal="center"/>
      <protection/>
    </xf>
    <xf numFmtId="1" fontId="3" fillId="3" borderId="4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Protection="1">
      <protection/>
    </xf>
    <xf numFmtId="0" fontId="3" fillId="0" borderId="0" xfId="0" applyFont="1" applyFill="1" applyProtection="1">
      <protection/>
    </xf>
    <xf numFmtId="0" fontId="3" fillId="0" borderId="0" xfId="0" applyFont="1" applyFill="1" applyAlignment="1" applyProtection="1">
      <alignment horizontal="center"/>
      <protection/>
    </xf>
    <xf numFmtId="1" fontId="5" fillId="0" borderId="34" xfId="0" applyNumberFormat="1" applyFont="1" applyFill="1" applyBorder="1" applyProtection="1">
      <protection locked="0"/>
    </xf>
    <xf numFmtId="165" fontId="5" fillId="0" borderId="34" xfId="0" applyNumberFormat="1" applyFont="1" applyFill="1" applyBorder="1" applyProtection="1">
      <protection locked="0"/>
    </xf>
    <xf numFmtId="0" fontId="5" fillId="0" borderId="35" xfId="0" applyNumberFormat="1" applyFont="1" applyFill="1" applyBorder="1" applyProtection="1">
      <protection locked="0"/>
    </xf>
    <xf numFmtId="165" fontId="5" fillId="0" borderId="36" xfId="0" applyNumberFormat="1" applyFont="1" applyFill="1" applyBorder="1" applyProtection="1">
      <protection locked="0"/>
    </xf>
    <xf numFmtId="2" fontId="6" fillId="0" borderId="24" xfId="0" applyNumberFormat="1" applyFont="1" applyFill="1" applyBorder="1" applyAlignment="1" applyProtection="1">
      <alignment horizontal="right"/>
      <protection/>
    </xf>
    <xf numFmtId="2" fontId="3" fillId="0" borderId="36" xfId="0" applyNumberFormat="1" applyFont="1" applyFill="1" applyBorder="1" applyAlignment="1" applyProtection="1">
      <alignment horizontal="right"/>
      <protection/>
    </xf>
    <xf numFmtId="1" fontId="3" fillId="0" borderId="25" xfId="0" applyNumberFormat="1" applyFont="1" applyFill="1" applyBorder="1" applyAlignment="1" applyProtection="1">
      <alignment horizontal="center"/>
      <protection/>
    </xf>
    <xf numFmtId="2" fontId="3" fillId="0" borderId="36" xfId="0" applyNumberFormat="1" applyFont="1" applyFill="1" applyBorder="1" applyAlignment="1" applyProtection="1">
      <alignment horizontal="center"/>
      <protection/>
    </xf>
    <xf numFmtId="2" fontId="3" fillId="0" borderId="24" xfId="0" applyNumberFormat="1" applyFont="1" applyFill="1" applyBorder="1" applyAlignment="1" applyProtection="1">
      <alignment horizontal="center"/>
      <protection/>
    </xf>
    <xf numFmtId="1" fontId="3" fillId="5" borderId="36" xfId="0" applyNumberFormat="1" applyFont="1" applyFill="1" applyBorder="1" applyAlignment="1" applyProtection="1">
      <alignment horizontal="center" vertical="center"/>
      <protection/>
    </xf>
    <xf numFmtId="1" fontId="3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3" fillId="0" borderId="41" xfId="0" applyNumberFormat="1" applyFont="1" applyBorder="1"/>
    <xf numFmtId="0" fontId="3" fillId="0" borderId="42" xfId="0" applyNumberFormat="1" applyFont="1" applyBorder="1"/>
    <xf numFmtId="0" fontId="3" fillId="0" borderId="43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right"/>
    </xf>
    <xf numFmtId="0" fontId="3" fillId="0" borderId="42" xfId="0" applyNumberFormat="1" applyFont="1" applyBorder="1" applyAlignment="1">
      <alignment horizontal="right"/>
    </xf>
    <xf numFmtId="0" fontId="3" fillId="0" borderId="44" xfId="0" applyNumberFormat="1" applyFont="1" applyBorder="1" applyAlignment="1">
      <alignment horizontal="center"/>
    </xf>
    <xf numFmtId="1" fontId="5" fillId="0" borderId="0" xfId="0" applyNumberFormat="1" applyFont="1" applyFill="1" applyProtection="1">
      <protection locked="0"/>
    </xf>
    <xf numFmtId="165" fontId="5" fillId="0" borderId="0" xfId="0" applyNumberFormat="1" applyFont="1" applyFill="1" applyProtection="1">
      <protection locked="0"/>
    </xf>
    <xf numFmtId="0" fontId="5" fillId="0" borderId="0" xfId="0" applyNumberFormat="1" applyFont="1" applyFill="1" applyProtection="1">
      <protection locked="0"/>
    </xf>
    <xf numFmtId="2" fontId="6" fillId="0" borderId="0" xfId="0" applyNumberFormat="1" applyFont="1" applyFill="1" applyAlignment="1" applyProtection="1">
      <alignment horizontal="right"/>
      <protection/>
    </xf>
    <xf numFmtId="2" fontId="3" fillId="0" borderId="0" xfId="0" applyNumberFormat="1" applyFont="1" applyFill="1" applyAlignment="1" applyProtection="1">
      <alignment horizontal="right"/>
      <protection/>
    </xf>
    <xf numFmtId="1" fontId="3" fillId="0" borderId="0" xfId="0" applyNumberFormat="1" applyFont="1" applyFill="1" applyAlignment="1" applyProtection="1">
      <alignment horizontal="center"/>
      <protection/>
    </xf>
    <xf numFmtId="2" fontId="3" fillId="0" borderId="0" xfId="0" applyNumberFormat="1" applyFont="1" applyFill="1" applyAlignment="1" applyProtection="1">
      <alignment horizontal="center"/>
      <protection/>
    </xf>
    <xf numFmtId="1" fontId="3" fillId="0" borderId="0" xfId="0" applyNumberFormat="1" applyFont="1" applyFill="1" applyAlignment="1" applyProtection="1">
      <alignment horizontal="center" vertical="center"/>
      <protection/>
    </xf>
    <xf numFmtId="0" fontId="3" fillId="3" borderId="36" xfId="0" applyFont="1" applyFill="1" applyBorder="1" applyAlignment="1" applyProtection="1">
      <alignment horizontal="center"/>
      <protection/>
    </xf>
    <xf numFmtId="1" fontId="5" fillId="3" borderId="5" xfId="0" applyNumberFormat="1" applyFont="1" applyFill="1" applyBorder="1" applyProtection="1">
      <protection locked="0"/>
    </xf>
    <xf numFmtId="165" fontId="5" fillId="3" borderId="6" xfId="0" applyNumberFormat="1" applyFont="1" applyFill="1" applyBorder="1" applyProtection="1">
      <protection locked="0"/>
    </xf>
    <xf numFmtId="0" fontId="5" fillId="3" borderId="6" xfId="0" applyNumberFormat="1" applyFont="1" applyFill="1" applyBorder="1" applyProtection="1">
      <protection locked="0"/>
    </xf>
    <xf numFmtId="2" fontId="6" fillId="3" borderId="6" xfId="0" applyNumberFormat="1" applyFont="1" applyFill="1" applyBorder="1" applyAlignment="1" applyProtection="1">
      <alignment horizontal="right"/>
      <protection/>
    </xf>
    <xf numFmtId="2" fontId="3" fillId="3" borderId="6" xfId="0" applyNumberFormat="1" applyFont="1" applyFill="1" applyBorder="1" applyAlignment="1" applyProtection="1">
      <alignment horizontal="right"/>
      <protection/>
    </xf>
    <xf numFmtId="1" fontId="3" fillId="3" borderId="26" xfId="0" applyNumberFormat="1" applyFont="1" applyFill="1" applyBorder="1" applyAlignment="1" applyProtection="1">
      <alignment horizontal="center"/>
      <protection/>
    </xf>
    <xf numFmtId="2" fontId="3" fillId="3" borderId="5" xfId="0" applyNumberFormat="1" applyFont="1" applyFill="1" applyBorder="1" applyAlignment="1" applyProtection="1">
      <alignment horizontal="center"/>
      <protection/>
    </xf>
    <xf numFmtId="2" fontId="3" fillId="3" borderId="6" xfId="0" applyNumberFormat="1" applyFont="1" applyFill="1" applyBorder="1" applyAlignment="1" applyProtection="1">
      <alignment horizontal="center"/>
      <protection/>
    </xf>
    <xf numFmtId="1" fontId="3" fillId="3" borderId="10" xfId="0" applyNumberFormat="1" applyFont="1" applyFill="1" applyBorder="1" applyAlignment="1" applyProtection="1">
      <alignment horizontal="center" vertical="center"/>
      <protection/>
    </xf>
    <xf numFmtId="0" fontId="3" fillId="0" borderId="5" xfId="0" applyFont="1" applyBorder="1"/>
    <xf numFmtId="0" fontId="3" fillId="0" borderId="6" xfId="0" applyFont="1" applyBorder="1"/>
    <xf numFmtId="0" fontId="3" fillId="0" borderId="26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1" xfId="0" applyFont="1" applyBorder="1"/>
    <xf numFmtId="0" fontId="3" fillId="0" borderId="42" xfId="0" applyFont="1" applyBorder="1"/>
    <xf numFmtId="0" fontId="3" fillId="0" borderId="43" xfId="0" applyFont="1" applyBorder="1" applyAlignment="1">
      <alignment horizontal="center"/>
    </xf>
    <xf numFmtId="0" fontId="3" fillId="0" borderId="41" xfId="0" applyFont="1" applyBorder="1" applyAlignment="1">
      <alignment horizontal="right"/>
    </xf>
    <xf numFmtId="0" fontId="3" fillId="0" borderId="42" xfId="0" applyFont="1" applyBorder="1" applyAlignment="1">
      <alignment horizontal="right"/>
    </xf>
    <xf numFmtId="0" fontId="3" fillId="0" borderId="44" xfId="0" applyFont="1" applyBorder="1" applyAlignment="1">
      <alignment horizontal="center"/>
    </xf>
    <xf numFmtId="0" fontId="3" fillId="6" borderId="17" xfId="0" applyFont="1" applyFill="1" applyBorder="1" applyAlignment="1" applyProtection="1">
      <alignment horizontal="left" indent="2"/>
      <protection/>
    </xf>
    <xf numFmtId="49" fontId="2" fillId="6" borderId="17" xfId="0" applyNumberFormat="1" applyFont="1" applyFill="1" applyBorder="1" applyProtection="1">
      <protection/>
    </xf>
    <xf numFmtId="49" fontId="2" fillId="6" borderId="17" xfId="0" applyNumberFormat="1" applyFont="1" applyFill="1" applyBorder="1" applyAlignment="1" applyProtection="1">
      <alignment horizontal="center"/>
      <protection/>
    </xf>
    <xf numFmtId="0" fontId="3" fillId="2" borderId="17" xfId="0" applyFont="1" applyFill="1" applyBorder="1" applyAlignment="1">
      <alignment wrapText="1"/>
    </xf>
    <xf numFmtId="0" fontId="3" fillId="0" borderId="17" xfId="0" applyNumberFormat="1" applyFont="1" applyFill="1" applyBorder="1" applyAlignment="1" applyProtection="1">
      <alignment horizontal="center"/>
      <protection/>
    </xf>
    <xf numFmtId="2" fontId="3" fillId="0" borderId="17" xfId="0" applyNumberFormat="1" applyFont="1" applyFill="1" applyBorder="1" applyAlignment="1" applyProtection="1">
      <alignment horizontal="center"/>
      <protection/>
    </xf>
    <xf numFmtId="0" fontId="2" fillId="3" borderId="17" xfId="0" applyFont="1" applyFill="1" applyBorder="1" applyProtection="1">
      <protection/>
    </xf>
    <xf numFmtId="0" fontId="3" fillId="3" borderId="17" xfId="0" applyNumberFormat="1" applyFont="1" applyFill="1" applyBorder="1" applyAlignment="1" applyProtection="1">
      <alignment horizontal="center"/>
      <protection/>
    </xf>
    <xf numFmtId="0" fontId="3" fillId="3" borderId="17" xfId="0" applyNumberFormat="1" applyFont="1" applyFill="1" applyBorder="1" applyAlignment="1">
      <alignment wrapText="1"/>
    </xf>
    <xf numFmtId="0" fontId="8" fillId="0" borderId="17" xfId="0" applyNumberFormat="1" applyFont="1" applyFill="1" applyBorder="1" applyAlignment="1" applyProtection="1">
      <alignment horizontal="right"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horizontal="left" vertical="center"/>
      <protection/>
    </xf>
    <xf numFmtId="0" fontId="6" fillId="0" borderId="17" xfId="0" applyNumberFormat="1" applyFont="1" applyFill="1" applyBorder="1" applyAlignment="1" applyProtection="1">
      <alignment horizontal="center" vertical="top"/>
      <protection/>
    </xf>
    <xf numFmtId="2" fontId="3" fillId="0" borderId="17" xfId="0" applyNumberFormat="1" applyFont="1" applyFill="1" applyBorder="1" applyAlignment="1" applyProtection="1">
      <alignment horizontal="center" vertical="top"/>
      <protection/>
    </xf>
    <xf numFmtId="0" fontId="3" fillId="0" borderId="17" xfId="0" applyNumberFormat="1" applyFont="1" applyFill="1" applyBorder="1" applyAlignment="1">
      <alignment horizontal="left"/>
    </xf>
    <xf numFmtId="0" fontId="3" fillId="0" borderId="17" xfId="0" applyNumberFormat="1" applyFont="1" applyBorder="1" applyAlignment="1">
      <alignment wrapText="1"/>
    </xf>
    <xf numFmtId="2" fontId="3" fillId="0" borderId="17" xfId="0" applyNumberFormat="1" applyFont="1" applyFill="1" applyBorder="1"/>
    <xf numFmtId="0" fontId="9" fillId="0" borderId="17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2" fontId="3" fillId="0" borderId="0" xfId="0" applyNumberFormat="1" applyFont="1" applyFill="1"/>
    <xf numFmtId="0" fontId="2" fillId="2" borderId="17" xfId="0" applyNumberFormat="1" applyFont="1" applyFill="1" applyBorder="1" applyAlignment="1">
      <alignment horizontal="center"/>
    </xf>
    <xf numFmtId="0" fontId="2" fillId="2" borderId="17" xfId="0" applyNumberFormat="1" applyFont="1" applyFill="1" applyBorder="1"/>
    <xf numFmtId="0" fontId="3" fillId="2" borderId="17" xfId="0" applyNumberFormat="1" applyFont="1" applyFill="1" applyBorder="1" applyAlignment="1">
      <alignment wrapText="1"/>
    </xf>
    <xf numFmtId="0" fontId="3" fillId="3" borderId="17" xfId="0" applyNumberFormat="1" applyFont="1" applyFill="1" applyBorder="1" applyAlignment="1">
      <alignment horizontal="left"/>
    </xf>
    <xf numFmtId="0" fontId="3" fillId="3" borderId="17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NumberFormat="1" applyFont="1" applyFill="1" applyBorder="1" applyAlignment="1">
      <alignment horizontal="right"/>
    </xf>
    <xf numFmtId="0" fontId="3" fillId="0" borderId="45" xfId="0" applyNumberFormat="1" applyFont="1" applyFill="1" applyBorder="1"/>
    <xf numFmtId="0" fontId="3" fillId="0" borderId="46" xfId="0" applyNumberFormat="1" applyFont="1" applyFill="1" applyBorder="1"/>
    <xf numFmtId="0" fontId="3" fillId="0" borderId="47" xfId="0" applyNumberFormat="1" applyFont="1" applyFill="1" applyBorder="1"/>
    <xf numFmtId="2" fontId="3" fillId="0" borderId="47" xfId="0" applyNumberFormat="1" applyFont="1" applyFill="1" applyBorder="1"/>
    <xf numFmtId="0" fontId="3" fillId="0" borderId="48" xfId="0" applyNumberFormat="1" applyFont="1" applyFill="1" applyBorder="1"/>
    <xf numFmtId="0" fontId="3" fillId="0" borderId="17" xfId="0" applyFont="1" applyFill="1" applyBorder="1" applyAlignment="1" applyProtection="1">
      <alignment horizontal="center"/>
      <protection/>
    </xf>
    <xf numFmtId="0" fontId="2" fillId="3" borderId="17" xfId="0" applyNumberFormat="1" applyFont="1" applyFill="1" applyBorder="1" applyProtection="1">
      <protection/>
    </xf>
    <xf numFmtId="0" fontId="3" fillId="3" borderId="17" xfId="0" applyNumberFormat="1" applyFont="1" applyFill="1" applyBorder="1" applyProtection="1">
      <protection/>
    </xf>
    <xf numFmtId="0" fontId="8" fillId="0" borderId="17" xfId="0" applyFont="1" applyFill="1" applyBorder="1" applyAlignment="1" applyProtection="1">
      <alignment horizontal="right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left" vertical="center"/>
      <protection/>
    </xf>
    <xf numFmtId="0" fontId="6" fillId="0" borderId="17" xfId="0" applyFont="1" applyFill="1" applyBorder="1" applyAlignment="1" applyProtection="1">
      <alignment horizontal="center" vertical="top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3" fillId="0" borderId="0" xfId="0" applyNumberFormat="1" applyFont="1" applyBorder="1"/>
    <xf numFmtId="0" fontId="3" fillId="0" borderId="17" xfId="0" applyNumberFormat="1" applyFont="1" applyFill="1" applyBorder="1" applyAlignment="1">
      <alignment/>
    </xf>
    <xf numFmtId="0" fontId="3" fillId="0" borderId="49" xfId="0" applyNumberFormat="1" applyFont="1" applyFill="1" applyBorder="1"/>
    <xf numFmtId="0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center"/>
    </xf>
    <xf numFmtId="0" fontId="3" fillId="0" borderId="50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285750</xdr:colOff>
      <xdr:row>5</xdr:row>
      <xdr:rowOff>9525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933700" cy="933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7</xdr:col>
      <xdr:colOff>0</xdr:colOff>
      <xdr:row>8</xdr:row>
      <xdr:rowOff>9525</xdr:rowOff>
    </xdr:to>
    <xdr:pic>
      <xdr:nvPicPr>
        <xdr:cNvPr id="3" name="Picture 5" descr="http://www.voskamphall.nl/new/images/voskamp_logo.gif"/>
        <xdr:cNvPicPr preferRelativeResize="1">
          <a:picLocks noChangeAspect="1"/>
        </xdr:cNvPicPr>
      </xdr:nvPicPr>
      <xdr:blipFill>
        <a:blip r:embed="rId2">
          <a:lum bright="36000" contrast="90000"/>
        </a:blip>
        <a:stretch>
          <a:fillRect/>
        </a:stretch>
      </xdr:blipFill>
      <xdr:spPr bwMode="auto">
        <a:xfrm>
          <a:off x="200025" y="0"/>
          <a:ext cx="3552825" cy="14763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5</xdr:col>
      <xdr:colOff>76200</xdr:colOff>
      <xdr:row>8</xdr:row>
      <xdr:rowOff>9525</xdr:rowOff>
    </xdr:to>
    <xdr:pic>
      <xdr:nvPicPr>
        <xdr:cNvPr id="2" name="Picture 5" descr="http://www.voskamphall.nl/new/images/voskamp_logo.gif"/>
        <xdr:cNvPicPr preferRelativeResize="1">
          <a:picLocks noChangeAspect="1"/>
        </xdr:cNvPicPr>
      </xdr:nvPicPr>
      <xdr:blipFill>
        <a:blip r:embed="rId1">
          <a:lum bright="36000" contrast="90000"/>
        </a:blip>
        <a:stretch>
          <a:fillRect/>
        </a:stretch>
      </xdr:blipFill>
      <xdr:spPr bwMode="auto">
        <a:xfrm>
          <a:off x="200025" y="0"/>
          <a:ext cx="3609975" cy="15049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0</xdr:colOff>
      <xdr:row>7</xdr:row>
      <xdr:rowOff>123825</xdr:rowOff>
    </xdr:to>
    <xdr:pic>
      <xdr:nvPicPr>
        <xdr:cNvPr id="2" name="Picture 5" descr="http://www.voskamphall.nl/new/images/voskamp_logo.gif"/>
        <xdr:cNvPicPr preferRelativeResize="1">
          <a:picLocks noChangeAspect="1"/>
        </xdr:cNvPicPr>
      </xdr:nvPicPr>
      <xdr:blipFill>
        <a:blip r:embed="rId1">
          <a:lum bright="36000" contrast="90000"/>
        </a:blip>
        <a:stretch>
          <a:fillRect/>
        </a:stretch>
      </xdr:blipFill>
      <xdr:spPr bwMode="auto">
        <a:xfrm>
          <a:off x="9525" y="0"/>
          <a:ext cx="2505075" cy="1428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oskamp%20bokaal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enblad"/>
      <sheetName val="invoerblad"/>
      <sheetName val="uitslag"/>
      <sheetName val="startlijst finale"/>
      <sheetName val="uitslag finale"/>
      <sheetName val="Superfinale"/>
      <sheetName val="Blad1"/>
    </sheetNames>
    <sheetDataSet>
      <sheetData sheetId="0">
        <row r="11">
          <cell r="X11" t="str">
            <v>+</v>
          </cell>
        </row>
        <row r="12">
          <cell r="X12" t="str">
            <v>+</v>
          </cell>
        </row>
        <row r="83">
          <cell r="X83" t="str">
            <v>+</v>
          </cell>
        </row>
        <row r="102">
          <cell r="X102" t="str">
            <v>+</v>
          </cell>
        </row>
        <row r="103">
          <cell r="X103" t="str">
            <v>+</v>
          </cell>
        </row>
        <row r="171">
          <cell r="X171" t="str">
            <v>+</v>
          </cell>
        </row>
        <row r="177">
          <cell r="X177" t="str">
            <v>+</v>
          </cell>
        </row>
      </sheetData>
      <sheetData sheetId="1">
        <row r="95">
          <cell r="X95">
            <v>1</v>
          </cell>
          <cell r="Y95">
            <v>58.09</v>
          </cell>
          <cell r="Z95">
            <v>0</v>
          </cell>
        </row>
        <row r="96">
          <cell r="X96">
            <v>1</v>
          </cell>
          <cell r="Y96">
            <v>51.45</v>
          </cell>
          <cell r="Z96">
            <v>0</v>
          </cell>
        </row>
        <row r="97">
          <cell r="X97">
            <v>1</v>
          </cell>
          <cell r="Y97">
            <v>56.78</v>
          </cell>
          <cell r="Z97">
            <v>0</v>
          </cell>
        </row>
        <row r="98">
          <cell r="X98">
            <v>1</v>
          </cell>
          <cell r="Y98">
            <v>46.07</v>
          </cell>
          <cell r="Z98">
            <v>0</v>
          </cell>
        </row>
        <row r="99">
          <cell r="X99">
            <v>1</v>
          </cell>
          <cell r="Y99">
            <v>42.08</v>
          </cell>
          <cell r="Z99">
            <v>0</v>
          </cell>
        </row>
        <row r="100">
          <cell r="X100">
            <v>1</v>
          </cell>
          <cell r="Y100">
            <v>41.71</v>
          </cell>
          <cell r="Z100">
            <v>0</v>
          </cell>
        </row>
        <row r="101">
          <cell r="X101">
            <v>1</v>
          </cell>
          <cell r="Y101">
            <v>38.49</v>
          </cell>
          <cell r="Z101">
            <v>0</v>
          </cell>
        </row>
        <row r="198">
          <cell r="X198">
            <v>2</v>
          </cell>
          <cell r="Y198">
            <v>4.47</v>
          </cell>
          <cell r="Z198">
            <v>5</v>
          </cell>
        </row>
        <row r="199">
          <cell r="X199">
            <v>1</v>
          </cell>
          <cell r="Y199">
            <v>48.87</v>
          </cell>
          <cell r="Z199">
            <v>0</v>
          </cell>
        </row>
        <row r="200">
          <cell r="X200">
            <v>1</v>
          </cell>
          <cell r="Y200">
            <v>51.91</v>
          </cell>
          <cell r="Z200">
            <v>0</v>
          </cell>
        </row>
        <row r="201">
          <cell r="X201">
            <v>1</v>
          </cell>
          <cell r="Y201">
            <v>40.3</v>
          </cell>
          <cell r="Z201">
            <v>5</v>
          </cell>
        </row>
        <row r="202">
          <cell r="X202">
            <v>1</v>
          </cell>
          <cell r="Y202">
            <v>46.68</v>
          </cell>
          <cell r="Z202">
            <v>0</v>
          </cell>
        </row>
        <row r="203">
          <cell r="X203">
            <v>1</v>
          </cell>
          <cell r="Y203">
            <v>43.03</v>
          </cell>
          <cell r="Z203">
            <v>5</v>
          </cell>
        </row>
        <row r="204">
          <cell r="X204">
            <v>1</v>
          </cell>
          <cell r="Y204">
            <v>50.2</v>
          </cell>
          <cell r="Z204">
            <v>0</v>
          </cell>
        </row>
        <row r="205">
          <cell r="X205">
            <v>1</v>
          </cell>
          <cell r="Y205">
            <v>41.95</v>
          </cell>
          <cell r="Z205">
            <v>0</v>
          </cell>
        </row>
        <row r="377">
          <cell r="X377">
            <v>2</v>
          </cell>
          <cell r="Y377">
            <v>19.12</v>
          </cell>
          <cell r="Z377">
            <v>5</v>
          </cell>
        </row>
        <row r="378">
          <cell r="X378">
            <v>2</v>
          </cell>
          <cell r="Y378">
            <v>5.39</v>
          </cell>
          <cell r="Z378">
            <v>0</v>
          </cell>
        </row>
        <row r="379">
          <cell r="X379">
            <v>1</v>
          </cell>
          <cell r="Y379">
            <v>49.87</v>
          </cell>
          <cell r="Z379">
            <v>10</v>
          </cell>
        </row>
        <row r="380">
          <cell r="X380">
            <v>1</v>
          </cell>
          <cell r="Y380">
            <v>50.11</v>
          </cell>
          <cell r="Z380">
            <v>0</v>
          </cell>
        </row>
        <row r="381">
          <cell r="X381">
            <v>1</v>
          </cell>
          <cell r="Y381">
            <v>56.42</v>
          </cell>
          <cell r="Z381">
            <v>0</v>
          </cell>
        </row>
        <row r="382">
          <cell r="X382">
            <v>1</v>
          </cell>
          <cell r="Y382">
            <v>55.01</v>
          </cell>
          <cell r="Z382">
            <v>0</v>
          </cell>
        </row>
        <row r="383">
          <cell r="X383">
            <v>1</v>
          </cell>
          <cell r="Y383">
            <v>41.69</v>
          </cell>
          <cell r="Z383">
            <v>5</v>
          </cell>
        </row>
        <row r="481">
          <cell r="X481">
            <v>2</v>
          </cell>
          <cell r="Y481">
            <v>27.97</v>
          </cell>
          <cell r="Z481">
            <v>20</v>
          </cell>
        </row>
        <row r="482">
          <cell r="X482">
            <v>2</v>
          </cell>
          <cell r="Y482">
            <v>24.95</v>
          </cell>
          <cell r="Z482">
            <v>5</v>
          </cell>
        </row>
        <row r="483">
          <cell r="X483">
            <v>2</v>
          </cell>
          <cell r="Y483">
            <v>8.7</v>
          </cell>
          <cell r="Z483">
            <v>5</v>
          </cell>
        </row>
        <row r="484">
          <cell r="X484">
            <v>1</v>
          </cell>
          <cell r="Y484">
            <v>55.39</v>
          </cell>
          <cell r="Z484">
            <v>0</v>
          </cell>
        </row>
        <row r="485">
          <cell r="X485">
            <v>1</v>
          </cell>
          <cell r="Y485">
            <v>51.2</v>
          </cell>
          <cell r="Z485">
            <v>0</v>
          </cell>
        </row>
        <row r="486">
          <cell r="X486">
            <v>1</v>
          </cell>
          <cell r="Y486">
            <v>50.39</v>
          </cell>
          <cell r="Z486">
            <v>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IV160"/>
  <sheetViews>
    <sheetView tabSelected="1" workbookViewId="0" topLeftCell="A1">
      <selection activeCell="A36" sqref="A36:XFD36"/>
    </sheetView>
  </sheetViews>
  <sheetFormatPr defaultColWidth="9.140625" defaultRowHeight="15"/>
  <cols>
    <col min="1" max="1" width="9.140625" style="10" customWidth="1"/>
    <col min="2" max="2" width="20.8515625" style="11" customWidth="1"/>
    <col min="3" max="3" width="4.8515625" style="10" customWidth="1"/>
    <col min="4" max="4" width="4.8515625" style="11" customWidth="1"/>
    <col min="5" max="5" width="6.28125" style="11" customWidth="1"/>
    <col min="6" max="6" width="5.8515625" style="11" customWidth="1"/>
    <col min="7" max="7" width="4.421875" style="11" customWidth="1"/>
    <col min="8" max="8" width="6.8515625" style="11" customWidth="1"/>
    <col min="9" max="9" width="9.140625" style="11" customWidth="1"/>
    <col min="10" max="10" width="4.57421875" style="10" customWidth="1"/>
    <col min="11" max="11" width="4.421875" style="11" customWidth="1"/>
    <col min="12" max="12" width="6.28125" style="11" customWidth="1"/>
    <col min="13" max="13" width="5.00390625" style="11" customWidth="1"/>
    <col min="14" max="14" width="3.57421875" style="11" customWidth="1"/>
    <col min="15" max="16" width="7.57421875" style="11" customWidth="1"/>
    <col min="17" max="17" width="4.57421875" style="10" customWidth="1"/>
    <col min="18" max="18" width="7.7109375" style="104" customWidth="1"/>
    <col min="19" max="19" width="8.140625" style="104" customWidth="1"/>
    <col min="20" max="20" width="9.140625" style="10" customWidth="1"/>
    <col min="21" max="21" width="5.7109375" style="11" customWidth="1"/>
    <col min="22" max="22" width="6.57421875" style="11" customWidth="1"/>
    <col min="23" max="23" width="5.421875" style="11" customWidth="1"/>
    <col min="24" max="24" width="1.7109375" style="11" customWidth="1"/>
    <col min="25" max="25" width="6.7109375" style="11" customWidth="1"/>
    <col min="26" max="26" width="7.140625" style="11" customWidth="1"/>
    <col min="27" max="27" width="4.140625" style="11" customWidth="1"/>
    <col min="28" max="28" width="7.57421875" style="11" customWidth="1"/>
    <col min="29" max="29" width="7.421875" style="11" customWidth="1"/>
    <col min="30" max="257" width="9.140625" style="11" customWidth="1"/>
    <col min="258" max="258" width="20.8515625" style="11" customWidth="1"/>
    <col min="259" max="260" width="4.8515625" style="11" customWidth="1"/>
    <col min="261" max="261" width="6.28125" style="11" customWidth="1"/>
    <col min="262" max="262" width="5.8515625" style="11" customWidth="1"/>
    <col min="263" max="263" width="4.421875" style="11" customWidth="1"/>
    <col min="264" max="264" width="6.8515625" style="11" customWidth="1"/>
    <col min="265" max="265" width="9.140625" style="11" customWidth="1"/>
    <col min="266" max="266" width="4.57421875" style="11" customWidth="1"/>
    <col min="267" max="267" width="4.421875" style="11" customWidth="1"/>
    <col min="268" max="268" width="6.28125" style="11" customWidth="1"/>
    <col min="269" max="269" width="5.00390625" style="11" customWidth="1"/>
    <col min="270" max="270" width="3.57421875" style="11" customWidth="1"/>
    <col min="271" max="272" width="7.57421875" style="11" customWidth="1"/>
    <col min="273" max="273" width="4.57421875" style="11" customWidth="1"/>
    <col min="274" max="274" width="7.7109375" style="11" customWidth="1"/>
    <col min="275" max="275" width="8.140625" style="11" customWidth="1"/>
    <col min="276" max="276" width="9.140625" style="11" customWidth="1"/>
    <col min="277" max="277" width="5.7109375" style="11" customWidth="1"/>
    <col min="278" max="278" width="6.57421875" style="11" customWidth="1"/>
    <col min="279" max="279" width="5.421875" style="11" customWidth="1"/>
    <col min="280" max="280" width="1.7109375" style="11" customWidth="1"/>
    <col min="281" max="281" width="6.7109375" style="11" customWidth="1"/>
    <col min="282" max="282" width="7.140625" style="11" customWidth="1"/>
    <col min="283" max="283" width="4.140625" style="11" customWidth="1"/>
    <col min="284" max="284" width="7.57421875" style="11" customWidth="1"/>
    <col min="285" max="285" width="7.421875" style="11" customWidth="1"/>
    <col min="286" max="513" width="9.140625" style="11" customWidth="1"/>
    <col min="514" max="514" width="20.8515625" style="11" customWidth="1"/>
    <col min="515" max="516" width="4.8515625" style="11" customWidth="1"/>
    <col min="517" max="517" width="6.28125" style="11" customWidth="1"/>
    <col min="518" max="518" width="5.8515625" style="11" customWidth="1"/>
    <col min="519" max="519" width="4.421875" style="11" customWidth="1"/>
    <col min="520" max="520" width="6.8515625" style="11" customWidth="1"/>
    <col min="521" max="521" width="9.140625" style="11" customWidth="1"/>
    <col min="522" max="522" width="4.57421875" style="11" customWidth="1"/>
    <col min="523" max="523" width="4.421875" style="11" customWidth="1"/>
    <col min="524" max="524" width="6.28125" style="11" customWidth="1"/>
    <col min="525" max="525" width="5.00390625" style="11" customWidth="1"/>
    <col min="526" max="526" width="3.57421875" style="11" customWidth="1"/>
    <col min="527" max="528" width="7.57421875" style="11" customWidth="1"/>
    <col min="529" max="529" width="4.57421875" style="11" customWidth="1"/>
    <col min="530" max="530" width="7.7109375" style="11" customWidth="1"/>
    <col min="531" max="531" width="8.140625" style="11" customWidth="1"/>
    <col min="532" max="532" width="9.140625" style="11" customWidth="1"/>
    <col min="533" max="533" width="5.7109375" style="11" customWidth="1"/>
    <col min="534" max="534" width="6.57421875" style="11" customWidth="1"/>
    <col min="535" max="535" width="5.421875" style="11" customWidth="1"/>
    <col min="536" max="536" width="1.7109375" style="11" customWidth="1"/>
    <col min="537" max="537" width="6.7109375" style="11" customWidth="1"/>
    <col min="538" max="538" width="7.140625" style="11" customWidth="1"/>
    <col min="539" max="539" width="4.140625" style="11" customWidth="1"/>
    <col min="540" max="540" width="7.57421875" style="11" customWidth="1"/>
    <col min="541" max="541" width="7.421875" style="11" customWidth="1"/>
    <col min="542" max="769" width="9.140625" style="11" customWidth="1"/>
    <col min="770" max="770" width="20.8515625" style="11" customWidth="1"/>
    <col min="771" max="772" width="4.8515625" style="11" customWidth="1"/>
    <col min="773" max="773" width="6.28125" style="11" customWidth="1"/>
    <col min="774" max="774" width="5.8515625" style="11" customWidth="1"/>
    <col min="775" max="775" width="4.421875" style="11" customWidth="1"/>
    <col min="776" max="776" width="6.8515625" style="11" customWidth="1"/>
    <col min="777" max="777" width="9.140625" style="11" customWidth="1"/>
    <col min="778" max="778" width="4.57421875" style="11" customWidth="1"/>
    <col min="779" max="779" width="4.421875" style="11" customWidth="1"/>
    <col min="780" max="780" width="6.28125" style="11" customWidth="1"/>
    <col min="781" max="781" width="5.00390625" style="11" customWidth="1"/>
    <col min="782" max="782" width="3.57421875" style="11" customWidth="1"/>
    <col min="783" max="784" width="7.57421875" style="11" customWidth="1"/>
    <col min="785" max="785" width="4.57421875" style="11" customWidth="1"/>
    <col min="786" max="786" width="7.7109375" style="11" customWidth="1"/>
    <col min="787" max="787" width="8.140625" style="11" customWidth="1"/>
    <col min="788" max="788" width="9.140625" style="11" customWidth="1"/>
    <col min="789" max="789" width="5.7109375" style="11" customWidth="1"/>
    <col min="790" max="790" width="6.57421875" style="11" customWidth="1"/>
    <col min="791" max="791" width="5.421875" style="11" customWidth="1"/>
    <col min="792" max="792" width="1.7109375" style="11" customWidth="1"/>
    <col min="793" max="793" width="6.7109375" style="11" customWidth="1"/>
    <col min="794" max="794" width="7.140625" style="11" customWidth="1"/>
    <col min="795" max="795" width="4.140625" style="11" customWidth="1"/>
    <col min="796" max="796" width="7.57421875" style="11" customWidth="1"/>
    <col min="797" max="797" width="7.421875" style="11" customWidth="1"/>
    <col min="798" max="1025" width="9.140625" style="11" customWidth="1"/>
    <col min="1026" max="1026" width="20.8515625" style="11" customWidth="1"/>
    <col min="1027" max="1028" width="4.8515625" style="11" customWidth="1"/>
    <col min="1029" max="1029" width="6.28125" style="11" customWidth="1"/>
    <col min="1030" max="1030" width="5.8515625" style="11" customWidth="1"/>
    <col min="1031" max="1031" width="4.421875" style="11" customWidth="1"/>
    <col min="1032" max="1032" width="6.8515625" style="11" customWidth="1"/>
    <col min="1033" max="1033" width="9.140625" style="11" customWidth="1"/>
    <col min="1034" max="1034" width="4.57421875" style="11" customWidth="1"/>
    <col min="1035" max="1035" width="4.421875" style="11" customWidth="1"/>
    <col min="1036" max="1036" width="6.28125" style="11" customWidth="1"/>
    <col min="1037" max="1037" width="5.00390625" style="11" customWidth="1"/>
    <col min="1038" max="1038" width="3.57421875" style="11" customWidth="1"/>
    <col min="1039" max="1040" width="7.57421875" style="11" customWidth="1"/>
    <col min="1041" max="1041" width="4.57421875" style="11" customWidth="1"/>
    <col min="1042" max="1042" width="7.7109375" style="11" customWidth="1"/>
    <col min="1043" max="1043" width="8.140625" style="11" customWidth="1"/>
    <col min="1044" max="1044" width="9.140625" style="11" customWidth="1"/>
    <col min="1045" max="1045" width="5.7109375" style="11" customWidth="1"/>
    <col min="1046" max="1046" width="6.57421875" style="11" customWidth="1"/>
    <col min="1047" max="1047" width="5.421875" style="11" customWidth="1"/>
    <col min="1048" max="1048" width="1.7109375" style="11" customWidth="1"/>
    <col min="1049" max="1049" width="6.7109375" style="11" customWidth="1"/>
    <col min="1050" max="1050" width="7.140625" style="11" customWidth="1"/>
    <col min="1051" max="1051" width="4.140625" style="11" customWidth="1"/>
    <col min="1052" max="1052" width="7.57421875" style="11" customWidth="1"/>
    <col min="1053" max="1053" width="7.421875" style="11" customWidth="1"/>
    <col min="1054" max="1281" width="9.140625" style="11" customWidth="1"/>
    <col min="1282" max="1282" width="20.8515625" style="11" customWidth="1"/>
    <col min="1283" max="1284" width="4.8515625" style="11" customWidth="1"/>
    <col min="1285" max="1285" width="6.28125" style="11" customWidth="1"/>
    <col min="1286" max="1286" width="5.8515625" style="11" customWidth="1"/>
    <col min="1287" max="1287" width="4.421875" style="11" customWidth="1"/>
    <col min="1288" max="1288" width="6.8515625" style="11" customWidth="1"/>
    <col min="1289" max="1289" width="9.140625" style="11" customWidth="1"/>
    <col min="1290" max="1290" width="4.57421875" style="11" customWidth="1"/>
    <col min="1291" max="1291" width="4.421875" style="11" customWidth="1"/>
    <col min="1292" max="1292" width="6.28125" style="11" customWidth="1"/>
    <col min="1293" max="1293" width="5.00390625" style="11" customWidth="1"/>
    <col min="1294" max="1294" width="3.57421875" style="11" customWidth="1"/>
    <col min="1295" max="1296" width="7.57421875" style="11" customWidth="1"/>
    <col min="1297" max="1297" width="4.57421875" style="11" customWidth="1"/>
    <col min="1298" max="1298" width="7.7109375" style="11" customWidth="1"/>
    <col min="1299" max="1299" width="8.140625" style="11" customWidth="1"/>
    <col min="1300" max="1300" width="9.140625" style="11" customWidth="1"/>
    <col min="1301" max="1301" width="5.7109375" style="11" customWidth="1"/>
    <col min="1302" max="1302" width="6.57421875" style="11" customWidth="1"/>
    <col min="1303" max="1303" width="5.421875" style="11" customWidth="1"/>
    <col min="1304" max="1304" width="1.7109375" style="11" customWidth="1"/>
    <col min="1305" max="1305" width="6.7109375" style="11" customWidth="1"/>
    <col min="1306" max="1306" width="7.140625" style="11" customWidth="1"/>
    <col min="1307" max="1307" width="4.140625" style="11" customWidth="1"/>
    <col min="1308" max="1308" width="7.57421875" style="11" customWidth="1"/>
    <col min="1309" max="1309" width="7.421875" style="11" customWidth="1"/>
    <col min="1310" max="1537" width="9.140625" style="11" customWidth="1"/>
    <col min="1538" max="1538" width="20.8515625" style="11" customWidth="1"/>
    <col min="1539" max="1540" width="4.8515625" style="11" customWidth="1"/>
    <col min="1541" max="1541" width="6.28125" style="11" customWidth="1"/>
    <col min="1542" max="1542" width="5.8515625" style="11" customWidth="1"/>
    <col min="1543" max="1543" width="4.421875" style="11" customWidth="1"/>
    <col min="1544" max="1544" width="6.8515625" style="11" customWidth="1"/>
    <col min="1545" max="1545" width="9.140625" style="11" customWidth="1"/>
    <col min="1546" max="1546" width="4.57421875" style="11" customWidth="1"/>
    <col min="1547" max="1547" width="4.421875" style="11" customWidth="1"/>
    <col min="1548" max="1548" width="6.28125" style="11" customWidth="1"/>
    <col min="1549" max="1549" width="5.00390625" style="11" customWidth="1"/>
    <col min="1550" max="1550" width="3.57421875" style="11" customWidth="1"/>
    <col min="1551" max="1552" width="7.57421875" style="11" customWidth="1"/>
    <col min="1553" max="1553" width="4.57421875" style="11" customWidth="1"/>
    <col min="1554" max="1554" width="7.7109375" style="11" customWidth="1"/>
    <col min="1555" max="1555" width="8.140625" style="11" customWidth="1"/>
    <col min="1556" max="1556" width="9.140625" style="11" customWidth="1"/>
    <col min="1557" max="1557" width="5.7109375" style="11" customWidth="1"/>
    <col min="1558" max="1558" width="6.57421875" style="11" customWidth="1"/>
    <col min="1559" max="1559" width="5.421875" style="11" customWidth="1"/>
    <col min="1560" max="1560" width="1.7109375" style="11" customWidth="1"/>
    <col min="1561" max="1561" width="6.7109375" style="11" customWidth="1"/>
    <col min="1562" max="1562" width="7.140625" style="11" customWidth="1"/>
    <col min="1563" max="1563" width="4.140625" style="11" customWidth="1"/>
    <col min="1564" max="1564" width="7.57421875" style="11" customWidth="1"/>
    <col min="1565" max="1565" width="7.421875" style="11" customWidth="1"/>
    <col min="1566" max="1793" width="9.140625" style="11" customWidth="1"/>
    <col min="1794" max="1794" width="20.8515625" style="11" customWidth="1"/>
    <col min="1795" max="1796" width="4.8515625" style="11" customWidth="1"/>
    <col min="1797" max="1797" width="6.28125" style="11" customWidth="1"/>
    <col min="1798" max="1798" width="5.8515625" style="11" customWidth="1"/>
    <col min="1799" max="1799" width="4.421875" style="11" customWidth="1"/>
    <col min="1800" max="1800" width="6.8515625" style="11" customWidth="1"/>
    <col min="1801" max="1801" width="9.140625" style="11" customWidth="1"/>
    <col min="1802" max="1802" width="4.57421875" style="11" customWidth="1"/>
    <col min="1803" max="1803" width="4.421875" style="11" customWidth="1"/>
    <col min="1804" max="1804" width="6.28125" style="11" customWidth="1"/>
    <col min="1805" max="1805" width="5.00390625" style="11" customWidth="1"/>
    <col min="1806" max="1806" width="3.57421875" style="11" customWidth="1"/>
    <col min="1807" max="1808" width="7.57421875" style="11" customWidth="1"/>
    <col min="1809" max="1809" width="4.57421875" style="11" customWidth="1"/>
    <col min="1810" max="1810" width="7.7109375" style="11" customWidth="1"/>
    <col min="1811" max="1811" width="8.140625" style="11" customWidth="1"/>
    <col min="1812" max="1812" width="9.140625" style="11" customWidth="1"/>
    <col min="1813" max="1813" width="5.7109375" style="11" customWidth="1"/>
    <col min="1814" max="1814" width="6.57421875" style="11" customWidth="1"/>
    <col min="1815" max="1815" width="5.421875" style="11" customWidth="1"/>
    <col min="1816" max="1816" width="1.7109375" style="11" customWidth="1"/>
    <col min="1817" max="1817" width="6.7109375" style="11" customWidth="1"/>
    <col min="1818" max="1818" width="7.140625" style="11" customWidth="1"/>
    <col min="1819" max="1819" width="4.140625" style="11" customWidth="1"/>
    <col min="1820" max="1820" width="7.57421875" style="11" customWidth="1"/>
    <col min="1821" max="1821" width="7.421875" style="11" customWidth="1"/>
    <col min="1822" max="2049" width="9.140625" style="11" customWidth="1"/>
    <col min="2050" max="2050" width="20.8515625" style="11" customWidth="1"/>
    <col min="2051" max="2052" width="4.8515625" style="11" customWidth="1"/>
    <col min="2053" max="2053" width="6.28125" style="11" customWidth="1"/>
    <col min="2054" max="2054" width="5.8515625" style="11" customWidth="1"/>
    <col min="2055" max="2055" width="4.421875" style="11" customWidth="1"/>
    <col min="2056" max="2056" width="6.8515625" style="11" customWidth="1"/>
    <col min="2057" max="2057" width="9.140625" style="11" customWidth="1"/>
    <col min="2058" max="2058" width="4.57421875" style="11" customWidth="1"/>
    <col min="2059" max="2059" width="4.421875" style="11" customWidth="1"/>
    <col min="2060" max="2060" width="6.28125" style="11" customWidth="1"/>
    <col min="2061" max="2061" width="5.00390625" style="11" customWidth="1"/>
    <col min="2062" max="2062" width="3.57421875" style="11" customWidth="1"/>
    <col min="2063" max="2064" width="7.57421875" style="11" customWidth="1"/>
    <col min="2065" max="2065" width="4.57421875" style="11" customWidth="1"/>
    <col min="2066" max="2066" width="7.7109375" style="11" customWidth="1"/>
    <col min="2067" max="2067" width="8.140625" style="11" customWidth="1"/>
    <col min="2068" max="2068" width="9.140625" style="11" customWidth="1"/>
    <col min="2069" max="2069" width="5.7109375" style="11" customWidth="1"/>
    <col min="2070" max="2070" width="6.57421875" style="11" customWidth="1"/>
    <col min="2071" max="2071" width="5.421875" style="11" customWidth="1"/>
    <col min="2072" max="2072" width="1.7109375" style="11" customWidth="1"/>
    <col min="2073" max="2073" width="6.7109375" style="11" customWidth="1"/>
    <col min="2074" max="2074" width="7.140625" style="11" customWidth="1"/>
    <col min="2075" max="2075" width="4.140625" style="11" customWidth="1"/>
    <col min="2076" max="2076" width="7.57421875" style="11" customWidth="1"/>
    <col min="2077" max="2077" width="7.421875" style="11" customWidth="1"/>
    <col min="2078" max="2305" width="9.140625" style="11" customWidth="1"/>
    <col min="2306" max="2306" width="20.8515625" style="11" customWidth="1"/>
    <col min="2307" max="2308" width="4.8515625" style="11" customWidth="1"/>
    <col min="2309" max="2309" width="6.28125" style="11" customWidth="1"/>
    <col min="2310" max="2310" width="5.8515625" style="11" customWidth="1"/>
    <col min="2311" max="2311" width="4.421875" style="11" customWidth="1"/>
    <col min="2312" max="2312" width="6.8515625" style="11" customWidth="1"/>
    <col min="2313" max="2313" width="9.140625" style="11" customWidth="1"/>
    <col min="2314" max="2314" width="4.57421875" style="11" customWidth="1"/>
    <col min="2315" max="2315" width="4.421875" style="11" customWidth="1"/>
    <col min="2316" max="2316" width="6.28125" style="11" customWidth="1"/>
    <col min="2317" max="2317" width="5.00390625" style="11" customWidth="1"/>
    <col min="2318" max="2318" width="3.57421875" style="11" customWidth="1"/>
    <col min="2319" max="2320" width="7.57421875" style="11" customWidth="1"/>
    <col min="2321" max="2321" width="4.57421875" style="11" customWidth="1"/>
    <col min="2322" max="2322" width="7.7109375" style="11" customWidth="1"/>
    <col min="2323" max="2323" width="8.140625" style="11" customWidth="1"/>
    <col min="2324" max="2324" width="9.140625" style="11" customWidth="1"/>
    <col min="2325" max="2325" width="5.7109375" style="11" customWidth="1"/>
    <col min="2326" max="2326" width="6.57421875" style="11" customWidth="1"/>
    <col min="2327" max="2327" width="5.421875" style="11" customWidth="1"/>
    <col min="2328" max="2328" width="1.7109375" style="11" customWidth="1"/>
    <col min="2329" max="2329" width="6.7109375" style="11" customWidth="1"/>
    <col min="2330" max="2330" width="7.140625" style="11" customWidth="1"/>
    <col min="2331" max="2331" width="4.140625" style="11" customWidth="1"/>
    <col min="2332" max="2332" width="7.57421875" style="11" customWidth="1"/>
    <col min="2333" max="2333" width="7.421875" style="11" customWidth="1"/>
    <col min="2334" max="2561" width="9.140625" style="11" customWidth="1"/>
    <col min="2562" max="2562" width="20.8515625" style="11" customWidth="1"/>
    <col min="2563" max="2564" width="4.8515625" style="11" customWidth="1"/>
    <col min="2565" max="2565" width="6.28125" style="11" customWidth="1"/>
    <col min="2566" max="2566" width="5.8515625" style="11" customWidth="1"/>
    <col min="2567" max="2567" width="4.421875" style="11" customWidth="1"/>
    <col min="2568" max="2568" width="6.8515625" style="11" customWidth="1"/>
    <col min="2569" max="2569" width="9.140625" style="11" customWidth="1"/>
    <col min="2570" max="2570" width="4.57421875" style="11" customWidth="1"/>
    <col min="2571" max="2571" width="4.421875" style="11" customWidth="1"/>
    <col min="2572" max="2572" width="6.28125" style="11" customWidth="1"/>
    <col min="2573" max="2573" width="5.00390625" style="11" customWidth="1"/>
    <col min="2574" max="2574" width="3.57421875" style="11" customWidth="1"/>
    <col min="2575" max="2576" width="7.57421875" style="11" customWidth="1"/>
    <col min="2577" max="2577" width="4.57421875" style="11" customWidth="1"/>
    <col min="2578" max="2578" width="7.7109375" style="11" customWidth="1"/>
    <col min="2579" max="2579" width="8.140625" style="11" customWidth="1"/>
    <col min="2580" max="2580" width="9.140625" style="11" customWidth="1"/>
    <col min="2581" max="2581" width="5.7109375" style="11" customWidth="1"/>
    <col min="2582" max="2582" width="6.57421875" style="11" customWidth="1"/>
    <col min="2583" max="2583" width="5.421875" style="11" customWidth="1"/>
    <col min="2584" max="2584" width="1.7109375" style="11" customWidth="1"/>
    <col min="2585" max="2585" width="6.7109375" style="11" customWidth="1"/>
    <col min="2586" max="2586" width="7.140625" style="11" customWidth="1"/>
    <col min="2587" max="2587" width="4.140625" style="11" customWidth="1"/>
    <col min="2588" max="2588" width="7.57421875" style="11" customWidth="1"/>
    <col min="2589" max="2589" width="7.421875" style="11" customWidth="1"/>
    <col min="2590" max="2817" width="9.140625" style="11" customWidth="1"/>
    <col min="2818" max="2818" width="20.8515625" style="11" customWidth="1"/>
    <col min="2819" max="2820" width="4.8515625" style="11" customWidth="1"/>
    <col min="2821" max="2821" width="6.28125" style="11" customWidth="1"/>
    <col min="2822" max="2822" width="5.8515625" style="11" customWidth="1"/>
    <col min="2823" max="2823" width="4.421875" style="11" customWidth="1"/>
    <col min="2824" max="2824" width="6.8515625" style="11" customWidth="1"/>
    <col min="2825" max="2825" width="9.140625" style="11" customWidth="1"/>
    <col min="2826" max="2826" width="4.57421875" style="11" customWidth="1"/>
    <col min="2827" max="2827" width="4.421875" style="11" customWidth="1"/>
    <col min="2828" max="2828" width="6.28125" style="11" customWidth="1"/>
    <col min="2829" max="2829" width="5.00390625" style="11" customWidth="1"/>
    <col min="2830" max="2830" width="3.57421875" style="11" customWidth="1"/>
    <col min="2831" max="2832" width="7.57421875" style="11" customWidth="1"/>
    <col min="2833" max="2833" width="4.57421875" style="11" customWidth="1"/>
    <col min="2834" max="2834" width="7.7109375" style="11" customWidth="1"/>
    <col min="2835" max="2835" width="8.140625" style="11" customWidth="1"/>
    <col min="2836" max="2836" width="9.140625" style="11" customWidth="1"/>
    <col min="2837" max="2837" width="5.7109375" style="11" customWidth="1"/>
    <col min="2838" max="2838" width="6.57421875" style="11" customWidth="1"/>
    <col min="2839" max="2839" width="5.421875" style="11" customWidth="1"/>
    <col min="2840" max="2840" width="1.7109375" style="11" customWidth="1"/>
    <col min="2841" max="2841" width="6.7109375" style="11" customWidth="1"/>
    <col min="2842" max="2842" width="7.140625" style="11" customWidth="1"/>
    <col min="2843" max="2843" width="4.140625" style="11" customWidth="1"/>
    <col min="2844" max="2844" width="7.57421875" style="11" customWidth="1"/>
    <col min="2845" max="2845" width="7.421875" style="11" customWidth="1"/>
    <col min="2846" max="3073" width="9.140625" style="11" customWidth="1"/>
    <col min="3074" max="3074" width="20.8515625" style="11" customWidth="1"/>
    <col min="3075" max="3076" width="4.8515625" style="11" customWidth="1"/>
    <col min="3077" max="3077" width="6.28125" style="11" customWidth="1"/>
    <col min="3078" max="3078" width="5.8515625" style="11" customWidth="1"/>
    <col min="3079" max="3079" width="4.421875" style="11" customWidth="1"/>
    <col min="3080" max="3080" width="6.8515625" style="11" customWidth="1"/>
    <col min="3081" max="3081" width="9.140625" style="11" customWidth="1"/>
    <col min="3082" max="3082" width="4.57421875" style="11" customWidth="1"/>
    <col min="3083" max="3083" width="4.421875" style="11" customWidth="1"/>
    <col min="3084" max="3084" width="6.28125" style="11" customWidth="1"/>
    <col min="3085" max="3085" width="5.00390625" style="11" customWidth="1"/>
    <col min="3086" max="3086" width="3.57421875" style="11" customWidth="1"/>
    <col min="3087" max="3088" width="7.57421875" style="11" customWidth="1"/>
    <col min="3089" max="3089" width="4.57421875" style="11" customWidth="1"/>
    <col min="3090" max="3090" width="7.7109375" style="11" customWidth="1"/>
    <col min="3091" max="3091" width="8.140625" style="11" customWidth="1"/>
    <col min="3092" max="3092" width="9.140625" style="11" customWidth="1"/>
    <col min="3093" max="3093" width="5.7109375" style="11" customWidth="1"/>
    <col min="3094" max="3094" width="6.57421875" style="11" customWidth="1"/>
    <col min="3095" max="3095" width="5.421875" style="11" customWidth="1"/>
    <col min="3096" max="3096" width="1.7109375" style="11" customWidth="1"/>
    <col min="3097" max="3097" width="6.7109375" style="11" customWidth="1"/>
    <col min="3098" max="3098" width="7.140625" style="11" customWidth="1"/>
    <col min="3099" max="3099" width="4.140625" style="11" customWidth="1"/>
    <col min="3100" max="3100" width="7.57421875" style="11" customWidth="1"/>
    <col min="3101" max="3101" width="7.421875" style="11" customWidth="1"/>
    <col min="3102" max="3329" width="9.140625" style="11" customWidth="1"/>
    <col min="3330" max="3330" width="20.8515625" style="11" customWidth="1"/>
    <col min="3331" max="3332" width="4.8515625" style="11" customWidth="1"/>
    <col min="3333" max="3333" width="6.28125" style="11" customWidth="1"/>
    <col min="3334" max="3334" width="5.8515625" style="11" customWidth="1"/>
    <col min="3335" max="3335" width="4.421875" style="11" customWidth="1"/>
    <col min="3336" max="3336" width="6.8515625" style="11" customWidth="1"/>
    <col min="3337" max="3337" width="9.140625" style="11" customWidth="1"/>
    <col min="3338" max="3338" width="4.57421875" style="11" customWidth="1"/>
    <col min="3339" max="3339" width="4.421875" style="11" customWidth="1"/>
    <col min="3340" max="3340" width="6.28125" style="11" customWidth="1"/>
    <col min="3341" max="3341" width="5.00390625" style="11" customWidth="1"/>
    <col min="3342" max="3342" width="3.57421875" style="11" customWidth="1"/>
    <col min="3343" max="3344" width="7.57421875" style="11" customWidth="1"/>
    <col min="3345" max="3345" width="4.57421875" style="11" customWidth="1"/>
    <col min="3346" max="3346" width="7.7109375" style="11" customWidth="1"/>
    <col min="3347" max="3347" width="8.140625" style="11" customWidth="1"/>
    <col min="3348" max="3348" width="9.140625" style="11" customWidth="1"/>
    <col min="3349" max="3349" width="5.7109375" style="11" customWidth="1"/>
    <col min="3350" max="3350" width="6.57421875" style="11" customWidth="1"/>
    <col min="3351" max="3351" width="5.421875" style="11" customWidth="1"/>
    <col min="3352" max="3352" width="1.7109375" style="11" customWidth="1"/>
    <col min="3353" max="3353" width="6.7109375" style="11" customWidth="1"/>
    <col min="3354" max="3354" width="7.140625" style="11" customWidth="1"/>
    <col min="3355" max="3355" width="4.140625" style="11" customWidth="1"/>
    <col min="3356" max="3356" width="7.57421875" style="11" customWidth="1"/>
    <col min="3357" max="3357" width="7.421875" style="11" customWidth="1"/>
    <col min="3358" max="3585" width="9.140625" style="11" customWidth="1"/>
    <col min="3586" max="3586" width="20.8515625" style="11" customWidth="1"/>
    <col min="3587" max="3588" width="4.8515625" style="11" customWidth="1"/>
    <col min="3589" max="3589" width="6.28125" style="11" customWidth="1"/>
    <col min="3590" max="3590" width="5.8515625" style="11" customWidth="1"/>
    <col min="3591" max="3591" width="4.421875" style="11" customWidth="1"/>
    <col min="3592" max="3592" width="6.8515625" style="11" customWidth="1"/>
    <col min="3593" max="3593" width="9.140625" style="11" customWidth="1"/>
    <col min="3594" max="3594" width="4.57421875" style="11" customWidth="1"/>
    <col min="3595" max="3595" width="4.421875" style="11" customWidth="1"/>
    <col min="3596" max="3596" width="6.28125" style="11" customWidth="1"/>
    <col min="3597" max="3597" width="5.00390625" style="11" customWidth="1"/>
    <col min="3598" max="3598" width="3.57421875" style="11" customWidth="1"/>
    <col min="3599" max="3600" width="7.57421875" style="11" customWidth="1"/>
    <col min="3601" max="3601" width="4.57421875" style="11" customWidth="1"/>
    <col min="3602" max="3602" width="7.7109375" style="11" customWidth="1"/>
    <col min="3603" max="3603" width="8.140625" style="11" customWidth="1"/>
    <col min="3604" max="3604" width="9.140625" style="11" customWidth="1"/>
    <col min="3605" max="3605" width="5.7109375" style="11" customWidth="1"/>
    <col min="3606" max="3606" width="6.57421875" style="11" customWidth="1"/>
    <col min="3607" max="3607" width="5.421875" style="11" customWidth="1"/>
    <col min="3608" max="3608" width="1.7109375" style="11" customWidth="1"/>
    <col min="3609" max="3609" width="6.7109375" style="11" customWidth="1"/>
    <col min="3610" max="3610" width="7.140625" style="11" customWidth="1"/>
    <col min="3611" max="3611" width="4.140625" style="11" customWidth="1"/>
    <col min="3612" max="3612" width="7.57421875" style="11" customWidth="1"/>
    <col min="3613" max="3613" width="7.421875" style="11" customWidth="1"/>
    <col min="3614" max="3841" width="9.140625" style="11" customWidth="1"/>
    <col min="3842" max="3842" width="20.8515625" style="11" customWidth="1"/>
    <col min="3843" max="3844" width="4.8515625" style="11" customWidth="1"/>
    <col min="3845" max="3845" width="6.28125" style="11" customWidth="1"/>
    <col min="3846" max="3846" width="5.8515625" style="11" customWidth="1"/>
    <col min="3847" max="3847" width="4.421875" style="11" customWidth="1"/>
    <col min="3848" max="3848" width="6.8515625" style="11" customWidth="1"/>
    <col min="3849" max="3849" width="9.140625" style="11" customWidth="1"/>
    <col min="3850" max="3850" width="4.57421875" style="11" customWidth="1"/>
    <col min="3851" max="3851" width="4.421875" style="11" customWidth="1"/>
    <col min="3852" max="3852" width="6.28125" style="11" customWidth="1"/>
    <col min="3853" max="3853" width="5.00390625" style="11" customWidth="1"/>
    <col min="3854" max="3854" width="3.57421875" style="11" customWidth="1"/>
    <col min="3855" max="3856" width="7.57421875" style="11" customWidth="1"/>
    <col min="3857" max="3857" width="4.57421875" style="11" customWidth="1"/>
    <col min="3858" max="3858" width="7.7109375" style="11" customWidth="1"/>
    <col min="3859" max="3859" width="8.140625" style="11" customWidth="1"/>
    <col min="3860" max="3860" width="9.140625" style="11" customWidth="1"/>
    <col min="3861" max="3861" width="5.7109375" style="11" customWidth="1"/>
    <col min="3862" max="3862" width="6.57421875" style="11" customWidth="1"/>
    <col min="3863" max="3863" width="5.421875" style="11" customWidth="1"/>
    <col min="3864" max="3864" width="1.7109375" style="11" customWidth="1"/>
    <col min="3865" max="3865" width="6.7109375" style="11" customWidth="1"/>
    <col min="3866" max="3866" width="7.140625" style="11" customWidth="1"/>
    <col min="3867" max="3867" width="4.140625" style="11" customWidth="1"/>
    <col min="3868" max="3868" width="7.57421875" style="11" customWidth="1"/>
    <col min="3869" max="3869" width="7.421875" style="11" customWidth="1"/>
    <col min="3870" max="4097" width="9.140625" style="11" customWidth="1"/>
    <col min="4098" max="4098" width="20.8515625" style="11" customWidth="1"/>
    <col min="4099" max="4100" width="4.8515625" style="11" customWidth="1"/>
    <col min="4101" max="4101" width="6.28125" style="11" customWidth="1"/>
    <col min="4102" max="4102" width="5.8515625" style="11" customWidth="1"/>
    <col min="4103" max="4103" width="4.421875" style="11" customWidth="1"/>
    <col min="4104" max="4104" width="6.8515625" style="11" customWidth="1"/>
    <col min="4105" max="4105" width="9.140625" style="11" customWidth="1"/>
    <col min="4106" max="4106" width="4.57421875" style="11" customWidth="1"/>
    <col min="4107" max="4107" width="4.421875" style="11" customWidth="1"/>
    <col min="4108" max="4108" width="6.28125" style="11" customWidth="1"/>
    <col min="4109" max="4109" width="5.00390625" style="11" customWidth="1"/>
    <col min="4110" max="4110" width="3.57421875" style="11" customWidth="1"/>
    <col min="4111" max="4112" width="7.57421875" style="11" customWidth="1"/>
    <col min="4113" max="4113" width="4.57421875" style="11" customWidth="1"/>
    <col min="4114" max="4114" width="7.7109375" style="11" customWidth="1"/>
    <col min="4115" max="4115" width="8.140625" style="11" customWidth="1"/>
    <col min="4116" max="4116" width="9.140625" style="11" customWidth="1"/>
    <col min="4117" max="4117" width="5.7109375" style="11" customWidth="1"/>
    <col min="4118" max="4118" width="6.57421875" style="11" customWidth="1"/>
    <col min="4119" max="4119" width="5.421875" style="11" customWidth="1"/>
    <col min="4120" max="4120" width="1.7109375" style="11" customWidth="1"/>
    <col min="4121" max="4121" width="6.7109375" style="11" customWidth="1"/>
    <col min="4122" max="4122" width="7.140625" style="11" customWidth="1"/>
    <col min="4123" max="4123" width="4.140625" style="11" customWidth="1"/>
    <col min="4124" max="4124" width="7.57421875" style="11" customWidth="1"/>
    <col min="4125" max="4125" width="7.421875" style="11" customWidth="1"/>
    <col min="4126" max="4353" width="9.140625" style="11" customWidth="1"/>
    <col min="4354" max="4354" width="20.8515625" style="11" customWidth="1"/>
    <col min="4355" max="4356" width="4.8515625" style="11" customWidth="1"/>
    <col min="4357" max="4357" width="6.28125" style="11" customWidth="1"/>
    <col min="4358" max="4358" width="5.8515625" style="11" customWidth="1"/>
    <col min="4359" max="4359" width="4.421875" style="11" customWidth="1"/>
    <col min="4360" max="4360" width="6.8515625" style="11" customWidth="1"/>
    <col min="4361" max="4361" width="9.140625" style="11" customWidth="1"/>
    <col min="4362" max="4362" width="4.57421875" style="11" customWidth="1"/>
    <col min="4363" max="4363" width="4.421875" style="11" customWidth="1"/>
    <col min="4364" max="4364" width="6.28125" style="11" customWidth="1"/>
    <col min="4365" max="4365" width="5.00390625" style="11" customWidth="1"/>
    <col min="4366" max="4366" width="3.57421875" style="11" customWidth="1"/>
    <col min="4367" max="4368" width="7.57421875" style="11" customWidth="1"/>
    <col min="4369" max="4369" width="4.57421875" style="11" customWidth="1"/>
    <col min="4370" max="4370" width="7.7109375" style="11" customWidth="1"/>
    <col min="4371" max="4371" width="8.140625" style="11" customWidth="1"/>
    <col min="4372" max="4372" width="9.140625" style="11" customWidth="1"/>
    <col min="4373" max="4373" width="5.7109375" style="11" customWidth="1"/>
    <col min="4374" max="4374" width="6.57421875" style="11" customWidth="1"/>
    <col min="4375" max="4375" width="5.421875" style="11" customWidth="1"/>
    <col min="4376" max="4376" width="1.7109375" style="11" customWidth="1"/>
    <col min="4377" max="4377" width="6.7109375" style="11" customWidth="1"/>
    <col min="4378" max="4378" width="7.140625" style="11" customWidth="1"/>
    <col min="4379" max="4379" width="4.140625" style="11" customWidth="1"/>
    <col min="4380" max="4380" width="7.57421875" style="11" customWidth="1"/>
    <col min="4381" max="4381" width="7.421875" style="11" customWidth="1"/>
    <col min="4382" max="4609" width="9.140625" style="11" customWidth="1"/>
    <col min="4610" max="4610" width="20.8515625" style="11" customWidth="1"/>
    <col min="4611" max="4612" width="4.8515625" style="11" customWidth="1"/>
    <col min="4613" max="4613" width="6.28125" style="11" customWidth="1"/>
    <col min="4614" max="4614" width="5.8515625" style="11" customWidth="1"/>
    <col min="4615" max="4615" width="4.421875" style="11" customWidth="1"/>
    <col min="4616" max="4616" width="6.8515625" style="11" customWidth="1"/>
    <col min="4617" max="4617" width="9.140625" style="11" customWidth="1"/>
    <col min="4618" max="4618" width="4.57421875" style="11" customWidth="1"/>
    <col min="4619" max="4619" width="4.421875" style="11" customWidth="1"/>
    <col min="4620" max="4620" width="6.28125" style="11" customWidth="1"/>
    <col min="4621" max="4621" width="5.00390625" style="11" customWidth="1"/>
    <col min="4622" max="4622" width="3.57421875" style="11" customWidth="1"/>
    <col min="4623" max="4624" width="7.57421875" style="11" customWidth="1"/>
    <col min="4625" max="4625" width="4.57421875" style="11" customWidth="1"/>
    <col min="4626" max="4626" width="7.7109375" style="11" customWidth="1"/>
    <col min="4627" max="4627" width="8.140625" style="11" customWidth="1"/>
    <col min="4628" max="4628" width="9.140625" style="11" customWidth="1"/>
    <col min="4629" max="4629" width="5.7109375" style="11" customWidth="1"/>
    <col min="4630" max="4630" width="6.57421875" style="11" customWidth="1"/>
    <col min="4631" max="4631" width="5.421875" style="11" customWidth="1"/>
    <col min="4632" max="4632" width="1.7109375" style="11" customWidth="1"/>
    <col min="4633" max="4633" width="6.7109375" style="11" customWidth="1"/>
    <col min="4634" max="4634" width="7.140625" style="11" customWidth="1"/>
    <col min="4635" max="4635" width="4.140625" style="11" customWidth="1"/>
    <col min="4636" max="4636" width="7.57421875" style="11" customWidth="1"/>
    <col min="4637" max="4637" width="7.421875" style="11" customWidth="1"/>
    <col min="4638" max="4865" width="9.140625" style="11" customWidth="1"/>
    <col min="4866" max="4866" width="20.8515625" style="11" customWidth="1"/>
    <col min="4867" max="4868" width="4.8515625" style="11" customWidth="1"/>
    <col min="4869" max="4869" width="6.28125" style="11" customWidth="1"/>
    <col min="4870" max="4870" width="5.8515625" style="11" customWidth="1"/>
    <col min="4871" max="4871" width="4.421875" style="11" customWidth="1"/>
    <col min="4872" max="4872" width="6.8515625" style="11" customWidth="1"/>
    <col min="4873" max="4873" width="9.140625" style="11" customWidth="1"/>
    <col min="4874" max="4874" width="4.57421875" style="11" customWidth="1"/>
    <col min="4875" max="4875" width="4.421875" style="11" customWidth="1"/>
    <col min="4876" max="4876" width="6.28125" style="11" customWidth="1"/>
    <col min="4877" max="4877" width="5.00390625" style="11" customWidth="1"/>
    <col min="4878" max="4878" width="3.57421875" style="11" customWidth="1"/>
    <col min="4879" max="4880" width="7.57421875" style="11" customWidth="1"/>
    <col min="4881" max="4881" width="4.57421875" style="11" customWidth="1"/>
    <col min="4882" max="4882" width="7.7109375" style="11" customWidth="1"/>
    <col min="4883" max="4883" width="8.140625" style="11" customWidth="1"/>
    <col min="4884" max="4884" width="9.140625" style="11" customWidth="1"/>
    <col min="4885" max="4885" width="5.7109375" style="11" customWidth="1"/>
    <col min="4886" max="4886" width="6.57421875" style="11" customWidth="1"/>
    <col min="4887" max="4887" width="5.421875" style="11" customWidth="1"/>
    <col min="4888" max="4888" width="1.7109375" style="11" customWidth="1"/>
    <col min="4889" max="4889" width="6.7109375" style="11" customWidth="1"/>
    <col min="4890" max="4890" width="7.140625" style="11" customWidth="1"/>
    <col min="4891" max="4891" width="4.140625" style="11" customWidth="1"/>
    <col min="4892" max="4892" width="7.57421875" style="11" customWidth="1"/>
    <col min="4893" max="4893" width="7.421875" style="11" customWidth="1"/>
    <col min="4894" max="5121" width="9.140625" style="11" customWidth="1"/>
    <col min="5122" max="5122" width="20.8515625" style="11" customWidth="1"/>
    <col min="5123" max="5124" width="4.8515625" style="11" customWidth="1"/>
    <col min="5125" max="5125" width="6.28125" style="11" customWidth="1"/>
    <col min="5126" max="5126" width="5.8515625" style="11" customWidth="1"/>
    <col min="5127" max="5127" width="4.421875" style="11" customWidth="1"/>
    <col min="5128" max="5128" width="6.8515625" style="11" customWidth="1"/>
    <col min="5129" max="5129" width="9.140625" style="11" customWidth="1"/>
    <col min="5130" max="5130" width="4.57421875" style="11" customWidth="1"/>
    <col min="5131" max="5131" width="4.421875" style="11" customWidth="1"/>
    <col min="5132" max="5132" width="6.28125" style="11" customWidth="1"/>
    <col min="5133" max="5133" width="5.00390625" style="11" customWidth="1"/>
    <col min="5134" max="5134" width="3.57421875" style="11" customWidth="1"/>
    <col min="5135" max="5136" width="7.57421875" style="11" customWidth="1"/>
    <col min="5137" max="5137" width="4.57421875" style="11" customWidth="1"/>
    <col min="5138" max="5138" width="7.7109375" style="11" customWidth="1"/>
    <col min="5139" max="5139" width="8.140625" style="11" customWidth="1"/>
    <col min="5140" max="5140" width="9.140625" style="11" customWidth="1"/>
    <col min="5141" max="5141" width="5.7109375" style="11" customWidth="1"/>
    <col min="5142" max="5142" width="6.57421875" style="11" customWidth="1"/>
    <col min="5143" max="5143" width="5.421875" style="11" customWidth="1"/>
    <col min="5144" max="5144" width="1.7109375" style="11" customWidth="1"/>
    <col min="5145" max="5145" width="6.7109375" style="11" customWidth="1"/>
    <col min="5146" max="5146" width="7.140625" style="11" customWidth="1"/>
    <col min="5147" max="5147" width="4.140625" style="11" customWidth="1"/>
    <col min="5148" max="5148" width="7.57421875" style="11" customWidth="1"/>
    <col min="5149" max="5149" width="7.421875" style="11" customWidth="1"/>
    <col min="5150" max="5377" width="9.140625" style="11" customWidth="1"/>
    <col min="5378" max="5378" width="20.8515625" style="11" customWidth="1"/>
    <col min="5379" max="5380" width="4.8515625" style="11" customWidth="1"/>
    <col min="5381" max="5381" width="6.28125" style="11" customWidth="1"/>
    <col min="5382" max="5382" width="5.8515625" style="11" customWidth="1"/>
    <col min="5383" max="5383" width="4.421875" style="11" customWidth="1"/>
    <col min="5384" max="5384" width="6.8515625" style="11" customWidth="1"/>
    <col min="5385" max="5385" width="9.140625" style="11" customWidth="1"/>
    <col min="5386" max="5386" width="4.57421875" style="11" customWidth="1"/>
    <col min="5387" max="5387" width="4.421875" style="11" customWidth="1"/>
    <col min="5388" max="5388" width="6.28125" style="11" customWidth="1"/>
    <col min="5389" max="5389" width="5.00390625" style="11" customWidth="1"/>
    <col min="5390" max="5390" width="3.57421875" style="11" customWidth="1"/>
    <col min="5391" max="5392" width="7.57421875" style="11" customWidth="1"/>
    <col min="5393" max="5393" width="4.57421875" style="11" customWidth="1"/>
    <col min="5394" max="5394" width="7.7109375" style="11" customWidth="1"/>
    <col min="5395" max="5395" width="8.140625" style="11" customWidth="1"/>
    <col min="5396" max="5396" width="9.140625" style="11" customWidth="1"/>
    <col min="5397" max="5397" width="5.7109375" style="11" customWidth="1"/>
    <col min="5398" max="5398" width="6.57421875" style="11" customWidth="1"/>
    <col min="5399" max="5399" width="5.421875" style="11" customWidth="1"/>
    <col min="5400" max="5400" width="1.7109375" style="11" customWidth="1"/>
    <col min="5401" max="5401" width="6.7109375" style="11" customWidth="1"/>
    <col min="5402" max="5402" width="7.140625" style="11" customWidth="1"/>
    <col min="5403" max="5403" width="4.140625" style="11" customWidth="1"/>
    <col min="5404" max="5404" width="7.57421875" style="11" customWidth="1"/>
    <col min="5405" max="5405" width="7.421875" style="11" customWidth="1"/>
    <col min="5406" max="5633" width="9.140625" style="11" customWidth="1"/>
    <col min="5634" max="5634" width="20.8515625" style="11" customWidth="1"/>
    <col min="5635" max="5636" width="4.8515625" style="11" customWidth="1"/>
    <col min="5637" max="5637" width="6.28125" style="11" customWidth="1"/>
    <col min="5638" max="5638" width="5.8515625" style="11" customWidth="1"/>
    <col min="5639" max="5639" width="4.421875" style="11" customWidth="1"/>
    <col min="5640" max="5640" width="6.8515625" style="11" customWidth="1"/>
    <col min="5641" max="5641" width="9.140625" style="11" customWidth="1"/>
    <col min="5642" max="5642" width="4.57421875" style="11" customWidth="1"/>
    <col min="5643" max="5643" width="4.421875" style="11" customWidth="1"/>
    <col min="5644" max="5644" width="6.28125" style="11" customWidth="1"/>
    <col min="5645" max="5645" width="5.00390625" style="11" customWidth="1"/>
    <col min="5646" max="5646" width="3.57421875" style="11" customWidth="1"/>
    <col min="5647" max="5648" width="7.57421875" style="11" customWidth="1"/>
    <col min="5649" max="5649" width="4.57421875" style="11" customWidth="1"/>
    <col min="5650" max="5650" width="7.7109375" style="11" customWidth="1"/>
    <col min="5651" max="5651" width="8.140625" style="11" customWidth="1"/>
    <col min="5652" max="5652" width="9.140625" style="11" customWidth="1"/>
    <col min="5653" max="5653" width="5.7109375" style="11" customWidth="1"/>
    <col min="5654" max="5654" width="6.57421875" style="11" customWidth="1"/>
    <col min="5655" max="5655" width="5.421875" style="11" customWidth="1"/>
    <col min="5656" max="5656" width="1.7109375" style="11" customWidth="1"/>
    <col min="5657" max="5657" width="6.7109375" style="11" customWidth="1"/>
    <col min="5658" max="5658" width="7.140625" style="11" customWidth="1"/>
    <col min="5659" max="5659" width="4.140625" style="11" customWidth="1"/>
    <col min="5660" max="5660" width="7.57421875" style="11" customWidth="1"/>
    <col min="5661" max="5661" width="7.421875" style="11" customWidth="1"/>
    <col min="5662" max="5889" width="9.140625" style="11" customWidth="1"/>
    <col min="5890" max="5890" width="20.8515625" style="11" customWidth="1"/>
    <col min="5891" max="5892" width="4.8515625" style="11" customWidth="1"/>
    <col min="5893" max="5893" width="6.28125" style="11" customWidth="1"/>
    <col min="5894" max="5894" width="5.8515625" style="11" customWidth="1"/>
    <col min="5895" max="5895" width="4.421875" style="11" customWidth="1"/>
    <col min="5896" max="5896" width="6.8515625" style="11" customWidth="1"/>
    <col min="5897" max="5897" width="9.140625" style="11" customWidth="1"/>
    <col min="5898" max="5898" width="4.57421875" style="11" customWidth="1"/>
    <col min="5899" max="5899" width="4.421875" style="11" customWidth="1"/>
    <col min="5900" max="5900" width="6.28125" style="11" customWidth="1"/>
    <col min="5901" max="5901" width="5.00390625" style="11" customWidth="1"/>
    <col min="5902" max="5902" width="3.57421875" style="11" customWidth="1"/>
    <col min="5903" max="5904" width="7.57421875" style="11" customWidth="1"/>
    <col min="5905" max="5905" width="4.57421875" style="11" customWidth="1"/>
    <col min="5906" max="5906" width="7.7109375" style="11" customWidth="1"/>
    <col min="5907" max="5907" width="8.140625" style="11" customWidth="1"/>
    <col min="5908" max="5908" width="9.140625" style="11" customWidth="1"/>
    <col min="5909" max="5909" width="5.7109375" style="11" customWidth="1"/>
    <col min="5910" max="5910" width="6.57421875" style="11" customWidth="1"/>
    <col min="5911" max="5911" width="5.421875" style="11" customWidth="1"/>
    <col min="5912" max="5912" width="1.7109375" style="11" customWidth="1"/>
    <col min="5913" max="5913" width="6.7109375" style="11" customWidth="1"/>
    <col min="5914" max="5914" width="7.140625" style="11" customWidth="1"/>
    <col min="5915" max="5915" width="4.140625" style="11" customWidth="1"/>
    <col min="5916" max="5916" width="7.57421875" style="11" customWidth="1"/>
    <col min="5917" max="5917" width="7.421875" style="11" customWidth="1"/>
    <col min="5918" max="6145" width="9.140625" style="11" customWidth="1"/>
    <col min="6146" max="6146" width="20.8515625" style="11" customWidth="1"/>
    <col min="6147" max="6148" width="4.8515625" style="11" customWidth="1"/>
    <col min="6149" max="6149" width="6.28125" style="11" customWidth="1"/>
    <col min="6150" max="6150" width="5.8515625" style="11" customWidth="1"/>
    <col min="6151" max="6151" width="4.421875" style="11" customWidth="1"/>
    <col min="6152" max="6152" width="6.8515625" style="11" customWidth="1"/>
    <col min="6153" max="6153" width="9.140625" style="11" customWidth="1"/>
    <col min="6154" max="6154" width="4.57421875" style="11" customWidth="1"/>
    <col min="6155" max="6155" width="4.421875" style="11" customWidth="1"/>
    <col min="6156" max="6156" width="6.28125" style="11" customWidth="1"/>
    <col min="6157" max="6157" width="5.00390625" style="11" customWidth="1"/>
    <col min="6158" max="6158" width="3.57421875" style="11" customWidth="1"/>
    <col min="6159" max="6160" width="7.57421875" style="11" customWidth="1"/>
    <col min="6161" max="6161" width="4.57421875" style="11" customWidth="1"/>
    <col min="6162" max="6162" width="7.7109375" style="11" customWidth="1"/>
    <col min="6163" max="6163" width="8.140625" style="11" customWidth="1"/>
    <col min="6164" max="6164" width="9.140625" style="11" customWidth="1"/>
    <col min="6165" max="6165" width="5.7109375" style="11" customWidth="1"/>
    <col min="6166" max="6166" width="6.57421875" style="11" customWidth="1"/>
    <col min="6167" max="6167" width="5.421875" style="11" customWidth="1"/>
    <col min="6168" max="6168" width="1.7109375" style="11" customWidth="1"/>
    <col min="6169" max="6169" width="6.7109375" style="11" customWidth="1"/>
    <col min="6170" max="6170" width="7.140625" style="11" customWidth="1"/>
    <col min="6171" max="6171" width="4.140625" style="11" customWidth="1"/>
    <col min="6172" max="6172" width="7.57421875" style="11" customWidth="1"/>
    <col min="6173" max="6173" width="7.421875" style="11" customWidth="1"/>
    <col min="6174" max="6401" width="9.140625" style="11" customWidth="1"/>
    <col min="6402" max="6402" width="20.8515625" style="11" customWidth="1"/>
    <col min="6403" max="6404" width="4.8515625" style="11" customWidth="1"/>
    <col min="6405" max="6405" width="6.28125" style="11" customWidth="1"/>
    <col min="6406" max="6406" width="5.8515625" style="11" customWidth="1"/>
    <col min="6407" max="6407" width="4.421875" style="11" customWidth="1"/>
    <col min="6408" max="6408" width="6.8515625" style="11" customWidth="1"/>
    <col min="6409" max="6409" width="9.140625" style="11" customWidth="1"/>
    <col min="6410" max="6410" width="4.57421875" style="11" customWidth="1"/>
    <col min="6411" max="6411" width="4.421875" style="11" customWidth="1"/>
    <col min="6412" max="6412" width="6.28125" style="11" customWidth="1"/>
    <col min="6413" max="6413" width="5.00390625" style="11" customWidth="1"/>
    <col min="6414" max="6414" width="3.57421875" style="11" customWidth="1"/>
    <col min="6415" max="6416" width="7.57421875" style="11" customWidth="1"/>
    <col min="6417" max="6417" width="4.57421875" style="11" customWidth="1"/>
    <col min="6418" max="6418" width="7.7109375" style="11" customWidth="1"/>
    <col min="6419" max="6419" width="8.140625" style="11" customWidth="1"/>
    <col min="6420" max="6420" width="9.140625" style="11" customWidth="1"/>
    <col min="6421" max="6421" width="5.7109375" style="11" customWidth="1"/>
    <col min="6422" max="6422" width="6.57421875" style="11" customWidth="1"/>
    <col min="6423" max="6423" width="5.421875" style="11" customWidth="1"/>
    <col min="6424" max="6424" width="1.7109375" style="11" customWidth="1"/>
    <col min="6425" max="6425" width="6.7109375" style="11" customWidth="1"/>
    <col min="6426" max="6426" width="7.140625" style="11" customWidth="1"/>
    <col min="6427" max="6427" width="4.140625" style="11" customWidth="1"/>
    <col min="6428" max="6428" width="7.57421875" style="11" customWidth="1"/>
    <col min="6429" max="6429" width="7.421875" style="11" customWidth="1"/>
    <col min="6430" max="6657" width="9.140625" style="11" customWidth="1"/>
    <col min="6658" max="6658" width="20.8515625" style="11" customWidth="1"/>
    <col min="6659" max="6660" width="4.8515625" style="11" customWidth="1"/>
    <col min="6661" max="6661" width="6.28125" style="11" customWidth="1"/>
    <col min="6662" max="6662" width="5.8515625" style="11" customWidth="1"/>
    <col min="6663" max="6663" width="4.421875" style="11" customWidth="1"/>
    <col min="6664" max="6664" width="6.8515625" style="11" customWidth="1"/>
    <col min="6665" max="6665" width="9.140625" style="11" customWidth="1"/>
    <col min="6666" max="6666" width="4.57421875" style="11" customWidth="1"/>
    <col min="6667" max="6667" width="4.421875" style="11" customWidth="1"/>
    <col min="6668" max="6668" width="6.28125" style="11" customWidth="1"/>
    <col min="6669" max="6669" width="5.00390625" style="11" customWidth="1"/>
    <col min="6670" max="6670" width="3.57421875" style="11" customWidth="1"/>
    <col min="6671" max="6672" width="7.57421875" style="11" customWidth="1"/>
    <col min="6673" max="6673" width="4.57421875" style="11" customWidth="1"/>
    <col min="6674" max="6674" width="7.7109375" style="11" customWidth="1"/>
    <col min="6675" max="6675" width="8.140625" style="11" customWidth="1"/>
    <col min="6676" max="6676" width="9.140625" style="11" customWidth="1"/>
    <col min="6677" max="6677" width="5.7109375" style="11" customWidth="1"/>
    <col min="6678" max="6678" width="6.57421875" style="11" customWidth="1"/>
    <col min="6679" max="6679" width="5.421875" style="11" customWidth="1"/>
    <col min="6680" max="6680" width="1.7109375" style="11" customWidth="1"/>
    <col min="6681" max="6681" width="6.7109375" style="11" customWidth="1"/>
    <col min="6682" max="6682" width="7.140625" style="11" customWidth="1"/>
    <col min="6683" max="6683" width="4.140625" style="11" customWidth="1"/>
    <col min="6684" max="6684" width="7.57421875" style="11" customWidth="1"/>
    <col min="6685" max="6685" width="7.421875" style="11" customWidth="1"/>
    <col min="6686" max="6913" width="9.140625" style="11" customWidth="1"/>
    <col min="6914" max="6914" width="20.8515625" style="11" customWidth="1"/>
    <col min="6915" max="6916" width="4.8515625" style="11" customWidth="1"/>
    <col min="6917" max="6917" width="6.28125" style="11" customWidth="1"/>
    <col min="6918" max="6918" width="5.8515625" style="11" customWidth="1"/>
    <col min="6919" max="6919" width="4.421875" style="11" customWidth="1"/>
    <col min="6920" max="6920" width="6.8515625" style="11" customWidth="1"/>
    <col min="6921" max="6921" width="9.140625" style="11" customWidth="1"/>
    <col min="6922" max="6922" width="4.57421875" style="11" customWidth="1"/>
    <col min="6923" max="6923" width="4.421875" style="11" customWidth="1"/>
    <col min="6924" max="6924" width="6.28125" style="11" customWidth="1"/>
    <col min="6925" max="6925" width="5.00390625" style="11" customWidth="1"/>
    <col min="6926" max="6926" width="3.57421875" style="11" customWidth="1"/>
    <col min="6927" max="6928" width="7.57421875" style="11" customWidth="1"/>
    <col min="6929" max="6929" width="4.57421875" style="11" customWidth="1"/>
    <col min="6930" max="6930" width="7.7109375" style="11" customWidth="1"/>
    <col min="6931" max="6931" width="8.140625" style="11" customWidth="1"/>
    <col min="6932" max="6932" width="9.140625" style="11" customWidth="1"/>
    <col min="6933" max="6933" width="5.7109375" style="11" customWidth="1"/>
    <col min="6934" max="6934" width="6.57421875" style="11" customWidth="1"/>
    <col min="6935" max="6935" width="5.421875" style="11" customWidth="1"/>
    <col min="6936" max="6936" width="1.7109375" style="11" customWidth="1"/>
    <col min="6937" max="6937" width="6.7109375" style="11" customWidth="1"/>
    <col min="6938" max="6938" width="7.140625" style="11" customWidth="1"/>
    <col min="6939" max="6939" width="4.140625" style="11" customWidth="1"/>
    <col min="6940" max="6940" width="7.57421875" style="11" customWidth="1"/>
    <col min="6941" max="6941" width="7.421875" style="11" customWidth="1"/>
    <col min="6942" max="7169" width="9.140625" style="11" customWidth="1"/>
    <col min="7170" max="7170" width="20.8515625" style="11" customWidth="1"/>
    <col min="7171" max="7172" width="4.8515625" style="11" customWidth="1"/>
    <col min="7173" max="7173" width="6.28125" style="11" customWidth="1"/>
    <col min="7174" max="7174" width="5.8515625" style="11" customWidth="1"/>
    <col min="7175" max="7175" width="4.421875" style="11" customWidth="1"/>
    <col min="7176" max="7176" width="6.8515625" style="11" customWidth="1"/>
    <col min="7177" max="7177" width="9.140625" style="11" customWidth="1"/>
    <col min="7178" max="7178" width="4.57421875" style="11" customWidth="1"/>
    <col min="7179" max="7179" width="4.421875" style="11" customWidth="1"/>
    <col min="7180" max="7180" width="6.28125" style="11" customWidth="1"/>
    <col min="7181" max="7181" width="5.00390625" style="11" customWidth="1"/>
    <col min="7182" max="7182" width="3.57421875" style="11" customWidth="1"/>
    <col min="7183" max="7184" width="7.57421875" style="11" customWidth="1"/>
    <col min="7185" max="7185" width="4.57421875" style="11" customWidth="1"/>
    <col min="7186" max="7186" width="7.7109375" style="11" customWidth="1"/>
    <col min="7187" max="7187" width="8.140625" style="11" customWidth="1"/>
    <col min="7188" max="7188" width="9.140625" style="11" customWidth="1"/>
    <col min="7189" max="7189" width="5.7109375" style="11" customWidth="1"/>
    <col min="7190" max="7190" width="6.57421875" style="11" customWidth="1"/>
    <col min="7191" max="7191" width="5.421875" style="11" customWidth="1"/>
    <col min="7192" max="7192" width="1.7109375" style="11" customWidth="1"/>
    <col min="7193" max="7193" width="6.7109375" style="11" customWidth="1"/>
    <col min="7194" max="7194" width="7.140625" style="11" customWidth="1"/>
    <col min="7195" max="7195" width="4.140625" style="11" customWidth="1"/>
    <col min="7196" max="7196" width="7.57421875" style="11" customWidth="1"/>
    <col min="7197" max="7197" width="7.421875" style="11" customWidth="1"/>
    <col min="7198" max="7425" width="9.140625" style="11" customWidth="1"/>
    <col min="7426" max="7426" width="20.8515625" style="11" customWidth="1"/>
    <col min="7427" max="7428" width="4.8515625" style="11" customWidth="1"/>
    <col min="7429" max="7429" width="6.28125" style="11" customWidth="1"/>
    <col min="7430" max="7430" width="5.8515625" style="11" customWidth="1"/>
    <col min="7431" max="7431" width="4.421875" style="11" customWidth="1"/>
    <col min="7432" max="7432" width="6.8515625" style="11" customWidth="1"/>
    <col min="7433" max="7433" width="9.140625" style="11" customWidth="1"/>
    <col min="7434" max="7434" width="4.57421875" style="11" customWidth="1"/>
    <col min="7435" max="7435" width="4.421875" style="11" customWidth="1"/>
    <col min="7436" max="7436" width="6.28125" style="11" customWidth="1"/>
    <col min="7437" max="7437" width="5.00390625" style="11" customWidth="1"/>
    <col min="7438" max="7438" width="3.57421875" style="11" customWidth="1"/>
    <col min="7439" max="7440" width="7.57421875" style="11" customWidth="1"/>
    <col min="7441" max="7441" width="4.57421875" style="11" customWidth="1"/>
    <col min="7442" max="7442" width="7.7109375" style="11" customWidth="1"/>
    <col min="7443" max="7443" width="8.140625" style="11" customWidth="1"/>
    <col min="7444" max="7444" width="9.140625" style="11" customWidth="1"/>
    <col min="7445" max="7445" width="5.7109375" style="11" customWidth="1"/>
    <col min="7446" max="7446" width="6.57421875" style="11" customWidth="1"/>
    <col min="7447" max="7447" width="5.421875" style="11" customWidth="1"/>
    <col min="7448" max="7448" width="1.7109375" style="11" customWidth="1"/>
    <col min="7449" max="7449" width="6.7109375" style="11" customWidth="1"/>
    <col min="7450" max="7450" width="7.140625" style="11" customWidth="1"/>
    <col min="7451" max="7451" width="4.140625" style="11" customWidth="1"/>
    <col min="7452" max="7452" width="7.57421875" style="11" customWidth="1"/>
    <col min="7453" max="7453" width="7.421875" style="11" customWidth="1"/>
    <col min="7454" max="7681" width="9.140625" style="11" customWidth="1"/>
    <col min="7682" max="7682" width="20.8515625" style="11" customWidth="1"/>
    <col min="7683" max="7684" width="4.8515625" style="11" customWidth="1"/>
    <col min="7685" max="7685" width="6.28125" style="11" customWidth="1"/>
    <col min="7686" max="7686" width="5.8515625" style="11" customWidth="1"/>
    <col min="7687" max="7687" width="4.421875" style="11" customWidth="1"/>
    <col min="7688" max="7688" width="6.8515625" style="11" customWidth="1"/>
    <col min="7689" max="7689" width="9.140625" style="11" customWidth="1"/>
    <col min="7690" max="7690" width="4.57421875" style="11" customWidth="1"/>
    <col min="7691" max="7691" width="4.421875" style="11" customWidth="1"/>
    <col min="7692" max="7692" width="6.28125" style="11" customWidth="1"/>
    <col min="7693" max="7693" width="5.00390625" style="11" customWidth="1"/>
    <col min="7694" max="7694" width="3.57421875" style="11" customWidth="1"/>
    <col min="7695" max="7696" width="7.57421875" style="11" customWidth="1"/>
    <col min="7697" max="7697" width="4.57421875" style="11" customWidth="1"/>
    <col min="7698" max="7698" width="7.7109375" style="11" customWidth="1"/>
    <col min="7699" max="7699" width="8.140625" style="11" customWidth="1"/>
    <col min="7700" max="7700" width="9.140625" style="11" customWidth="1"/>
    <col min="7701" max="7701" width="5.7109375" style="11" customWidth="1"/>
    <col min="7702" max="7702" width="6.57421875" style="11" customWidth="1"/>
    <col min="7703" max="7703" width="5.421875" style="11" customWidth="1"/>
    <col min="7704" max="7704" width="1.7109375" style="11" customWidth="1"/>
    <col min="7705" max="7705" width="6.7109375" style="11" customWidth="1"/>
    <col min="7706" max="7706" width="7.140625" style="11" customWidth="1"/>
    <col min="7707" max="7707" width="4.140625" style="11" customWidth="1"/>
    <col min="7708" max="7708" width="7.57421875" style="11" customWidth="1"/>
    <col min="7709" max="7709" width="7.421875" style="11" customWidth="1"/>
    <col min="7710" max="7937" width="9.140625" style="11" customWidth="1"/>
    <col min="7938" max="7938" width="20.8515625" style="11" customWidth="1"/>
    <col min="7939" max="7940" width="4.8515625" style="11" customWidth="1"/>
    <col min="7941" max="7941" width="6.28125" style="11" customWidth="1"/>
    <col min="7942" max="7942" width="5.8515625" style="11" customWidth="1"/>
    <col min="7943" max="7943" width="4.421875" style="11" customWidth="1"/>
    <col min="7944" max="7944" width="6.8515625" style="11" customWidth="1"/>
    <col min="7945" max="7945" width="9.140625" style="11" customWidth="1"/>
    <col min="7946" max="7946" width="4.57421875" style="11" customWidth="1"/>
    <col min="7947" max="7947" width="4.421875" style="11" customWidth="1"/>
    <col min="7948" max="7948" width="6.28125" style="11" customWidth="1"/>
    <col min="7949" max="7949" width="5.00390625" style="11" customWidth="1"/>
    <col min="7950" max="7950" width="3.57421875" style="11" customWidth="1"/>
    <col min="7951" max="7952" width="7.57421875" style="11" customWidth="1"/>
    <col min="7953" max="7953" width="4.57421875" style="11" customWidth="1"/>
    <col min="7954" max="7954" width="7.7109375" style="11" customWidth="1"/>
    <col min="7955" max="7955" width="8.140625" style="11" customWidth="1"/>
    <col min="7956" max="7956" width="9.140625" style="11" customWidth="1"/>
    <col min="7957" max="7957" width="5.7109375" style="11" customWidth="1"/>
    <col min="7958" max="7958" width="6.57421875" style="11" customWidth="1"/>
    <col min="7959" max="7959" width="5.421875" style="11" customWidth="1"/>
    <col min="7960" max="7960" width="1.7109375" style="11" customWidth="1"/>
    <col min="7961" max="7961" width="6.7109375" style="11" customWidth="1"/>
    <col min="7962" max="7962" width="7.140625" style="11" customWidth="1"/>
    <col min="7963" max="7963" width="4.140625" style="11" customWidth="1"/>
    <col min="7964" max="7964" width="7.57421875" style="11" customWidth="1"/>
    <col min="7965" max="7965" width="7.421875" style="11" customWidth="1"/>
    <col min="7966" max="8193" width="9.140625" style="11" customWidth="1"/>
    <col min="8194" max="8194" width="20.8515625" style="11" customWidth="1"/>
    <col min="8195" max="8196" width="4.8515625" style="11" customWidth="1"/>
    <col min="8197" max="8197" width="6.28125" style="11" customWidth="1"/>
    <col min="8198" max="8198" width="5.8515625" style="11" customWidth="1"/>
    <col min="8199" max="8199" width="4.421875" style="11" customWidth="1"/>
    <col min="8200" max="8200" width="6.8515625" style="11" customWidth="1"/>
    <col min="8201" max="8201" width="9.140625" style="11" customWidth="1"/>
    <col min="8202" max="8202" width="4.57421875" style="11" customWidth="1"/>
    <col min="8203" max="8203" width="4.421875" style="11" customWidth="1"/>
    <col min="8204" max="8204" width="6.28125" style="11" customWidth="1"/>
    <col min="8205" max="8205" width="5.00390625" style="11" customWidth="1"/>
    <col min="8206" max="8206" width="3.57421875" style="11" customWidth="1"/>
    <col min="8207" max="8208" width="7.57421875" style="11" customWidth="1"/>
    <col min="8209" max="8209" width="4.57421875" style="11" customWidth="1"/>
    <col min="8210" max="8210" width="7.7109375" style="11" customWidth="1"/>
    <col min="8211" max="8211" width="8.140625" style="11" customWidth="1"/>
    <col min="8212" max="8212" width="9.140625" style="11" customWidth="1"/>
    <col min="8213" max="8213" width="5.7109375" style="11" customWidth="1"/>
    <col min="8214" max="8214" width="6.57421875" style="11" customWidth="1"/>
    <col min="8215" max="8215" width="5.421875" style="11" customWidth="1"/>
    <col min="8216" max="8216" width="1.7109375" style="11" customWidth="1"/>
    <col min="8217" max="8217" width="6.7109375" style="11" customWidth="1"/>
    <col min="8218" max="8218" width="7.140625" style="11" customWidth="1"/>
    <col min="8219" max="8219" width="4.140625" style="11" customWidth="1"/>
    <col min="8220" max="8220" width="7.57421875" style="11" customWidth="1"/>
    <col min="8221" max="8221" width="7.421875" style="11" customWidth="1"/>
    <col min="8222" max="8449" width="9.140625" style="11" customWidth="1"/>
    <col min="8450" max="8450" width="20.8515625" style="11" customWidth="1"/>
    <col min="8451" max="8452" width="4.8515625" style="11" customWidth="1"/>
    <col min="8453" max="8453" width="6.28125" style="11" customWidth="1"/>
    <col min="8454" max="8454" width="5.8515625" style="11" customWidth="1"/>
    <col min="8455" max="8455" width="4.421875" style="11" customWidth="1"/>
    <col min="8456" max="8456" width="6.8515625" style="11" customWidth="1"/>
    <col min="8457" max="8457" width="9.140625" style="11" customWidth="1"/>
    <col min="8458" max="8458" width="4.57421875" style="11" customWidth="1"/>
    <col min="8459" max="8459" width="4.421875" style="11" customWidth="1"/>
    <col min="8460" max="8460" width="6.28125" style="11" customWidth="1"/>
    <col min="8461" max="8461" width="5.00390625" style="11" customWidth="1"/>
    <col min="8462" max="8462" width="3.57421875" style="11" customWidth="1"/>
    <col min="8463" max="8464" width="7.57421875" style="11" customWidth="1"/>
    <col min="8465" max="8465" width="4.57421875" style="11" customWidth="1"/>
    <col min="8466" max="8466" width="7.7109375" style="11" customWidth="1"/>
    <col min="8467" max="8467" width="8.140625" style="11" customWidth="1"/>
    <col min="8468" max="8468" width="9.140625" style="11" customWidth="1"/>
    <col min="8469" max="8469" width="5.7109375" style="11" customWidth="1"/>
    <col min="8470" max="8470" width="6.57421875" style="11" customWidth="1"/>
    <col min="8471" max="8471" width="5.421875" style="11" customWidth="1"/>
    <col min="8472" max="8472" width="1.7109375" style="11" customWidth="1"/>
    <col min="8473" max="8473" width="6.7109375" style="11" customWidth="1"/>
    <col min="8474" max="8474" width="7.140625" style="11" customWidth="1"/>
    <col min="8475" max="8475" width="4.140625" style="11" customWidth="1"/>
    <col min="8476" max="8476" width="7.57421875" style="11" customWidth="1"/>
    <col min="8477" max="8477" width="7.421875" style="11" customWidth="1"/>
    <col min="8478" max="8705" width="9.140625" style="11" customWidth="1"/>
    <col min="8706" max="8706" width="20.8515625" style="11" customWidth="1"/>
    <col min="8707" max="8708" width="4.8515625" style="11" customWidth="1"/>
    <col min="8709" max="8709" width="6.28125" style="11" customWidth="1"/>
    <col min="8710" max="8710" width="5.8515625" style="11" customWidth="1"/>
    <col min="8711" max="8711" width="4.421875" style="11" customWidth="1"/>
    <col min="8712" max="8712" width="6.8515625" style="11" customWidth="1"/>
    <col min="8713" max="8713" width="9.140625" style="11" customWidth="1"/>
    <col min="8714" max="8714" width="4.57421875" style="11" customWidth="1"/>
    <col min="8715" max="8715" width="4.421875" style="11" customWidth="1"/>
    <col min="8716" max="8716" width="6.28125" style="11" customWidth="1"/>
    <col min="8717" max="8717" width="5.00390625" style="11" customWidth="1"/>
    <col min="8718" max="8718" width="3.57421875" style="11" customWidth="1"/>
    <col min="8719" max="8720" width="7.57421875" style="11" customWidth="1"/>
    <col min="8721" max="8721" width="4.57421875" style="11" customWidth="1"/>
    <col min="8722" max="8722" width="7.7109375" style="11" customWidth="1"/>
    <col min="8723" max="8723" width="8.140625" style="11" customWidth="1"/>
    <col min="8724" max="8724" width="9.140625" style="11" customWidth="1"/>
    <col min="8725" max="8725" width="5.7109375" style="11" customWidth="1"/>
    <col min="8726" max="8726" width="6.57421875" style="11" customWidth="1"/>
    <col min="8727" max="8727" width="5.421875" style="11" customWidth="1"/>
    <col min="8728" max="8728" width="1.7109375" style="11" customWidth="1"/>
    <col min="8729" max="8729" width="6.7109375" style="11" customWidth="1"/>
    <col min="8730" max="8730" width="7.140625" style="11" customWidth="1"/>
    <col min="8731" max="8731" width="4.140625" style="11" customWidth="1"/>
    <col min="8732" max="8732" width="7.57421875" style="11" customWidth="1"/>
    <col min="8733" max="8733" width="7.421875" style="11" customWidth="1"/>
    <col min="8734" max="8961" width="9.140625" style="11" customWidth="1"/>
    <col min="8962" max="8962" width="20.8515625" style="11" customWidth="1"/>
    <col min="8963" max="8964" width="4.8515625" style="11" customWidth="1"/>
    <col min="8965" max="8965" width="6.28125" style="11" customWidth="1"/>
    <col min="8966" max="8966" width="5.8515625" style="11" customWidth="1"/>
    <col min="8967" max="8967" width="4.421875" style="11" customWidth="1"/>
    <col min="8968" max="8968" width="6.8515625" style="11" customWidth="1"/>
    <col min="8969" max="8969" width="9.140625" style="11" customWidth="1"/>
    <col min="8970" max="8970" width="4.57421875" style="11" customWidth="1"/>
    <col min="8971" max="8971" width="4.421875" style="11" customWidth="1"/>
    <col min="8972" max="8972" width="6.28125" style="11" customWidth="1"/>
    <col min="8973" max="8973" width="5.00390625" style="11" customWidth="1"/>
    <col min="8974" max="8974" width="3.57421875" style="11" customWidth="1"/>
    <col min="8975" max="8976" width="7.57421875" style="11" customWidth="1"/>
    <col min="8977" max="8977" width="4.57421875" style="11" customWidth="1"/>
    <col min="8978" max="8978" width="7.7109375" style="11" customWidth="1"/>
    <col min="8979" max="8979" width="8.140625" style="11" customWidth="1"/>
    <col min="8980" max="8980" width="9.140625" style="11" customWidth="1"/>
    <col min="8981" max="8981" width="5.7109375" style="11" customWidth="1"/>
    <col min="8982" max="8982" width="6.57421875" style="11" customWidth="1"/>
    <col min="8983" max="8983" width="5.421875" style="11" customWidth="1"/>
    <col min="8984" max="8984" width="1.7109375" style="11" customWidth="1"/>
    <col min="8985" max="8985" width="6.7109375" style="11" customWidth="1"/>
    <col min="8986" max="8986" width="7.140625" style="11" customWidth="1"/>
    <col min="8987" max="8987" width="4.140625" style="11" customWidth="1"/>
    <col min="8988" max="8988" width="7.57421875" style="11" customWidth="1"/>
    <col min="8989" max="8989" width="7.421875" style="11" customWidth="1"/>
    <col min="8990" max="9217" width="9.140625" style="11" customWidth="1"/>
    <col min="9218" max="9218" width="20.8515625" style="11" customWidth="1"/>
    <col min="9219" max="9220" width="4.8515625" style="11" customWidth="1"/>
    <col min="9221" max="9221" width="6.28125" style="11" customWidth="1"/>
    <col min="9222" max="9222" width="5.8515625" style="11" customWidth="1"/>
    <col min="9223" max="9223" width="4.421875" style="11" customWidth="1"/>
    <col min="9224" max="9224" width="6.8515625" style="11" customWidth="1"/>
    <col min="9225" max="9225" width="9.140625" style="11" customWidth="1"/>
    <col min="9226" max="9226" width="4.57421875" style="11" customWidth="1"/>
    <col min="9227" max="9227" width="4.421875" style="11" customWidth="1"/>
    <col min="9228" max="9228" width="6.28125" style="11" customWidth="1"/>
    <col min="9229" max="9229" width="5.00390625" style="11" customWidth="1"/>
    <col min="9230" max="9230" width="3.57421875" style="11" customWidth="1"/>
    <col min="9231" max="9232" width="7.57421875" style="11" customWidth="1"/>
    <col min="9233" max="9233" width="4.57421875" style="11" customWidth="1"/>
    <col min="9234" max="9234" width="7.7109375" style="11" customWidth="1"/>
    <col min="9235" max="9235" width="8.140625" style="11" customWidth="1"/>
    <col min="9236" max="9236" width="9.140625" style="11" customWidth="1"/>
    <col min="9237" max="9237" width="5.7109375" style="11" customWidth="1"/>
    <col min="9238" max="9238" width="6.57421875" style="11" customWidth="1"/>
    <col min="9239" max="9239" width="5.421875" style="11" customWidth="1"/>
    <col min="9240" max="9240" width="1.7109375" style="11" customWidth="1"/>
    <col min="9241" max="9241" width="6.7109375" style="11" customWidth="1"/>
    <col min="9242" max="9242" width="7.140625" style="11" customWidth="1"/>
    <col min="9243" max="9243" width="4.140625" style="11" customWidth="1"/>
    <col min="9244" max="9244" width="7.57421875" style="11" customWidth="1"/>
    <col min="9245" max="9245" width="7.421875" style="11" customWidth="1"/>
    <col min="9246" max="9473" width="9.140625" style="11" customWidth="1"/>
    <col min="9474" max="9474" width="20.8515625" style="11" customWidth="1"/>
    <col min="9475" max="9476" width="4.8515625" style="11" customWidth="1"/>
    <col min="9477" max="9477" width="6.28125" style="11" customWidth="1"/>
    <col min="9478" max="9478" width="5.8515625" style="11" customWidth="1"/>
    <col min="9479" max="9479" width="4.421875" style="11" customWidth="1"/>
    <col min="9480" max="9480" width="6.8515625" style="11" customWidth="1"/>
    <col min="9481" max="9481" width="9.140625" style="11" customWidth="1"/>
    <col min="9482" max="9482" width="4.57421875" style="11" customWidth="1"/>
    <col min="9483" max="9483" width="4.421875" style="11" customWidth="1"/>
    <col min="9484" max="9484" width="6.28125" style="11" customWidth="1"/>
    <col min="9485" max="9485" width="5.00390625" style="11" customWidth="1"/>
    <col min="9486" max="9486" width="3.57421875" style="11" customWidth="1"/>
    <col min="9487" max="9488" width="7.57421875" style="11" customWidth="1"/>
    <col min="9489" max="9489" width="4.57421875" style="11" customWidth="1"/>
    <col min="9490" max="9490" width="7.7109375" style="11" customWidth="1"/>
    <col min="9491" max="9491" width="8.140625" style="11" customWidth="1"/>
    <col min="9492" max="9492" width="9.140625" style="11" customWidth="1"/>
    <col min="9493" max="9493" width="5.7109375" style="11" customWidth="1"/>
    <col min="9494" max="9494" width="6.57421875" style="11" customWidth="1"/>
    <col min="9495" max="9495" width="5.421875" style="11" customWidth="1"/>
    <col min="9496" max="9496" width="1.7109375" style="11" customWidth="1"/>
    <col min="9497" max="9497" width="6.7109375" style="11" customWidth="1"/>
    <col min="9498" max="9498" width="7.140625" style="11" customWidth="1"/>
    <col min="9499" max="9499" width="4.140625" style="11" customWidth="1"/>
    <col min="9500" max="9500" width="7.57421875" style="11" customWidth="1"/>
    <col min="9501" max="9501" width="7.421875" style="11" customWidth="1"/>
    <col min="9502" max="9729" width="9.140625" style="11" customWidth="1"/>
    <col min="9730" max="9730" width="20.8515625" style="11" customWidth="1"/>
    <col min="9731" max="9732" width="4.8515625" style="11" customWidth="1"/>
    <col min="9733" max="9733" width="6.28125" style="11" customWidth="1"/>
    <col min="9734" max="9734" width="5.8515625" style="11" customWidth="1"/>
    <col min="9735" max="9735" width="4.421875" style="11" customWidth="1"/>
    <col min="9736" max="9736" width="6.8515625" style="11" customWidth="1"/>
    <col min="9737" max="9737" width="9.140625" style="11" customWidth="1"/>
    <col min="9738" max="9738" width="4.57421875" style="11" customWidth="1"/>
    <col min="9739" max="9739" width="4.421875" style="11" customWidth="1"/>
    <col min="9740" max="9740" width="6.28125" style="11" customWidth="1"/>
    <col min="9741" max="9741" width="5.00390625" style="11" customWidth="1"/>
    <col min="9742" max="9742" width="3.57421875" style="11" customWidth="1"/>
    <col min="9743" max="9744" width="7.57421875" style="11" customWidth="1"/>
    <col min="9745" max="9745" width="4.57421875" style="11" customWidth="1"/>
    <col min="9746" max="9746" width="7.7109375" style="11" customWidth="1"/>
    <col min="9747" max="9747" width="8.140625" style="11" customWidth="1"/>
    <col min="9748" max="9748" width="9.140625" style="11" customWidth="1"/>
    <col min="9749" max="9749" width="5.7109375" style="11" customWidth="1"/>
    <col min="9750" max="9750" width="6.57421875" style="11" customWidth="1"/>
    <col min="9751" max="9751" width="5.421875" style="11" customWidth="1"/>
    <col min="9752" max="9752" width="1.7109375" style="11" customWidth="1"/>
    <col min="9753" max="9753" width="6.7109375" style="11" customWidth="1"/>
    <col min="9754" max="9754" width="7.140625" style="11" customWidth="1"/>
    <col min="9755" max="9755" width="4.140625" style="11" customWidth="1"/>
    <col min="9756" max="9756" width="7.57421875" style="11" customWidth="1"/>
    <col min="9757" max="9757" width="7.421875" style="11" customWidth="1"/>
    <col min="9758" max="9985" width="9.140625" style="11" customWidth="1"/>
    <col min="9986" max="9986" width="20.8515625" style="11" customWidth="1"/>
    <col min="9987" max="9988" width="4.8515625" style="11" customWidth="1"/>
    <col min="9989" max="9989" width="6.28125" style="11" customWidth="1"/>
    <col min="9990" max="9990" width="5.8515625" style="11" customWidth="1"/>
    <col min="9991" max="9991" width="4.421875" style="11" customWidth="1"/>
    <col min="9992" max="9992" width="6.8515625" style="11" customWidth="1"/>
    <col min="9993" max="9993" width="9.140625" style="11" customWidth="1"/>
    <col min="9994" max="9994" width="4.57421875" style="11" customWidth="1"/>
    <col min="9995" max="9995" width="4.421875" style="11" customWidth="1"/>
    <col min="9996" max="9996" width="6.28125" style="11" customWidth="1"/>
    <col min="9997" max="9997" width="5.00390625" style="11" customWidth="1"/>
    <col min="9998" max="9998" width="3.57421875" style="11" customWidth="1"/>
    <col min="9999" max="10000" width="7.57421875" style="11" customWidth="1"/>
    <col min="10001" max="10001" width="4.57421875" style="11" customWidth="1"/>
    <col min="10002" max="10002" width="7.7109375" style="11" customWidth="1"/>
    <col min="10003" max="10003" width="8.140625" style="11" customWidth="1"/>
    <col min="10004" max="10004" width="9.140625" style="11" customWidth="1"/>
    <col min="10005" max="10005" width="5.7109375" style="11" customWidth="1"/>
    <col min="10006" max="10006" width="6.57421875" style="11" customWidth="1"/>
    <col min="10007" max="10007" width="5.421875" style="11" customWidth="1"/>
    <col min="10008" max="10008" width="1.7109375" style="11" customWidth="1"/>
    <col min="10009" max="10009" width="6.7109375" style="11" customWidth="1"/>
    <col min="10010" max="10010" width="7.140625" style="11" customWidth="1"/>
    <col min="10011" max="10011" width="4.140625" style="11" customWidth="1"/>
    <col min="10012" max="10012" width="7.57421875" style="11" customWidth="1"/>
    <col min="10013" max="10013" width="7.421875" style="11" customWidth="1"/>
    <col min="10014" max="10241" width="9.140625" style="11" customWidth="1"/>
    <col min="10242" max="10242" width="20.8515625" style="11" customWidth="1"/>
    <col min="10243" max="10244" width="4.8515625" style="11" customWidth="1"/>
    <col min="10245" max="10245" width="6.28125" style="11" customWidth="1"/>
    <col min="10246" max="10246" width="5.8515625" style="11" customWidth="1"/>
    <col min="10247" max="10247" width="4.421875" style="11" customWidth="1"/>
    <col min="10248" max="10248" width="6.8515625" style="11" customWidth="1"/>
    <col min="10249" max="10249" width="9.140625" style="11" customWidth="1"/>
    <col min="10250" max="10250" width="4.57421875" style="11" customWidth="1"/>
    <col min="10251" max="10251" width="4.421875" style="11" customWidth="1"/>
    <col min="10252" max="10252" width="6.28125" style="11" customWidth="1"/>
    <col min="10253" max="10253" width="5.00390625" style="11" customWidth="1"/>
    <col min="10254" max="10254" width="3.57421875" style="11" customWidth="1"/>
    <col min="10255" max="10256" width="7.57421875" style="11" customWidth="1"/>
    <col min="10257" max="10257" width="4.57421875" style="11" customWidth="1"/>
    <col min="10258" max="10258" width="7.7109375" style="11" customWidth="1"/>
    <col min="10259" max="10259" width="8.140625" style="11" customWidth="1"/>
    <col min="10260" max="10260" width="9.140625" style="11" customWidth="1"/>
    <col min="10261" max="10261" width="5.7109375" style="11" customWidth="1"/>
    <col min="10262" max="10262" width="6.57421875" style="11" customWidth="1"/>
    <col min="10263" max="10263" width="5.421875" style="11" customWidth="1"/>
    <col min="10264" max="10264" width="1.7109375" style="11" customWidth="1"/>
    <col min="10265" max="10265" width="6.7109375" style="11" customWidth="1"/>
    <col min="10266" max="10266" width="7.140625" style="11" customWidth="1"/>
    <col min="10267" max="10267" width="4.140625" style="11" customWidth="1"/>
    <col min="10268" max="10268" width="7.57421875" style="11" customWidth="1"/>
    <col min="10269" max="10269" width="7.421875" style="11" customWidth="1"/>
    <col min="10270" max="10497" width="9.140625" style="11" customWidth="1"/>
    <col min="10498" max="10498" width="20.8515625" style="11" customWidth="1"/>
    <col min="10499" max="10500" width="4.8515625" style="11" customWidth="1"/>
    <col min="10501" max="10501" width="6.28125" style="11" customWidth="1"/>
    <col min="10502" max="10502" width="5.8515625" style="11" customWidth="1"/>
    <col min="10503" max="10503" width="4.421875" style="11" customWidth="1"/>
    <col min="10504" max="10504" width="6.8515625" style="11" customWidth="1"/>
    <col min="10505" max="10505" width="9.140625" style="11" customWidth="1"/>
    <col min="10506" max="10506" width="4.57421875" style="11" customWidth="1"/>
    <col min="10507" max="10507" width="4.421875" style="11" customWidth="1"/>
    <col min="10508" max="10508" width="6.28125" style="11" customWidth="1"/>
    <col min="10509" max="10509" width="5.00390625" style="11" customWidth="1"/>
    <col min="10510" max="10510" width="3.57421875" style="11" customWidth="1"/>
    <col min="10511" max="10512" width="7.57421875" style="11" customWidth="1"/>
    <col min="10513" max="10513" width="4.57421875" style="11" customWidth="1"/>
    <col min="10514" max="10514" width="7.7109375" style="11" customWidth="1"/>
    <col min="10515" max="10515" width="8.140625" style="11" customWidth="1"/>
    <col min="10516" max="10516" width="9.140625" style="11" customWidth="1"/>
    <col min="10517" max="10517" width="5.7109375" style="11" customWidth="1"/>
    <col min="10518" max="10518" width="6.57421875" style="11" customWidth="1"/>
    <col min="10519" max="10519" width="5.421875" style="11" customWidth="1"/>
    <col min="10520" max="10520" width="1.7109375" style="11" customWidth="1"/>
    <col min="10521" max="10521" width="6.7109375" style="11" customWidth="1"/>
    <col min="10522" max="10522" width="7.140625" style="11" customWidth="1"/>
    <col min="10523" max="10523" width="4.140625" style="11" customWidth="1"/>
    <col min="10524" max="10524" width="7.57421875" style="11" customWidth="1"/>
    <col min="10525" max="10525" width="7.421875" style="11" customWidth="1"/>
    <col min="10526" max="10753" width="9.140625" style="11" customWidth="1"/>
    <col min="10754" max="10754" width="20.8515625" style="11" customWidth="1"/>
    <col min="10755" max="10756" width="4.8515625" style="11" customWidth="1"/>
    <col min="10757" max="10757" width="6.28125" style="11" customWidth="1"/>
    <col min="10758" max="10758" width="5.8515625" style="11" customWidth="1"/>
    <col min="10759" max="10759" width="4.421875" style="11" customWidth="1"/>
    <col min="10760" max="10760" width="6.8515625" style="11" customWidth="1"/>
    <col min="10761" max="10761" width="9.140625" style="11" customWidth="1"/>
    <col min="10762" max="10762" width="4.57421875" style="11" customWidth="1"/>
    <col min="10763" max="10763" width="4.421875" style="11" customWidth="1"/>
    <col min="10764" max="10764" width="6.28125" style="11" customWidth="1"/>
    <col min="10765" max="10765" width="5.00390625" style="11" customWidth="1"/>
    <col min="10766" max="10766" width="3.57421875" style="11" customWidth="1"/>
    <col min="10767" max="10768" width="7.57421875" style="11" customWidth="1"/>
    <col min="10769" max="10769" width="4.57421875" style="11" customWidth="1"/>
    <col min="10770" max="10770" width="7.7109375" style="11" customWidth="1"/>
    <col min="10771" max="10771" width="8.140625" style="11" customWidth="1"/>
    <col min="10772" max="10772" width="9.140625" style="11" customWidth="1"/>
    <col min="10773" max="10773" width="5.7109375" style="11" customWidth="1"/>
    <col min="10774" max="10774" width="6.57421875" style="11" customWidth="1"/>
    <col min="10775" max="10775" width="5.421875" style="11" customWidth="1"/>
    <col min="10776" max="10776" width="1.7109375" style="11" customWidth="1"/>
    <col min="10777" max="10777" width="6.7109375" style="11" customWidth="1"/>
    <col min="10778" max="10778" width="7.140625" style="11" customWidth="1"/>
    <col min="10779" max="10779" width="4.140625" style="11" customWidth="1"/>
    <col min="10780" max="10780" width="7.57421875" style="11" customWidth="1"/>
    <col min="10781" max="10781" width="7.421875" style="11" customWidth="1"/>
    <col min="10782" max="11009" width="9.140625" style="11" customWidth="1"/>
    <col min="11010" max="11010" width="20.8515625" style="11" customWidth="1"/>
    <col min="11011" max="11012" width="4.8515625" style="11" customWidth="1"/>
    <col min="11013" max="11013" width="6.28125" style="11" customWidth="1"/>
    <col min="11014" max="11014" width="5.8515625" style="11" customWidth="1"/>
    <col min="11015" max="11015" width="4.421875" style="11" customWidth="1"/>
    <col min="11016" max="11016" width="6.8515625" style="11" customWidth="1"/>
    <col min="11017" max="11017" width="9.140625" style="11" customWidth="1"/>
    <col min="11018" max="11018" width="4.57421875" style="11" customWidth="1"/>
    <col min="11019" max="11019" width="4.421875" style="11" customWidth="1"/>
    <col min="11020" max="11020" width="6.28125" style="11" customWidth="1"/>
    <col min="11021" max="11021" width="5.00390625" style="11" customWidth="1"/>
    <col min="11022" max="11022" width="3.57421875" style="11" customWidth="1"/>
    <col min="11023" max="11024" width="7.57421875" style="11" customWidth="1"/>
    <col min="11025" max="11025" width="4.57421875" style="11" customWidth="1"/>
    <col min="11026" max="11026" width="7.7109375" style="11" customWidth="1"/>
    <col min="11027" max="11027" width="8.140625" style="11" customWidth="1"/>
    <col min="11028" max="11028" width="9.140625" style="11" customWidth="1"/>
    <col min="11029" max="11029" width="5.7109375" style="11" customWidth="1"/>
    <col min="11030" max="11030" width="6.57421875" style="11" customWidth="1"/>
    <col min="11031" max="11031" width="5.421875" style="11" customWidth="1"/>
    <col min="11032" max="11032" width="1.7109375" style="11" customWidth="1"/>
    <col min="11033" max="11033" width="6.7109375" style="11" customWidth="1"/>
    <col min="11034" max="11034" width="7.140625" style="11" customWidth="1"/>
    <col min="11035" max="11035" width="4.140625" style="11" customWidth="1"/>
    <col min="11036" max="11036" width="7.57421875" style="11" customWidth="1"/>
    <col min="11037" max="11037" width="7.421875" style="11" customWidth="1"/>
    <col min="11038" max="11265" width="9.140625" style="11" customWidth="1"/>
    <col min="11266" max="11266" width="20.8515625" style="11" customWidth="1"/>
    <col min="11267" max="11268" width="4.8515625" style="11" customWidth="1"/>
    <col min="11269" max="11269" width="6.28125" style="11" customWidth="1"/>
    <col min="11270" max="11270" width="5.8515625" style="11" customWidth="1"/>
    <col min="11271" max="11271" width="4.421875" style="11" customWidth="1"/>
    <col min="11272" max="11272" width="6.8515625" style="11" customWidth="1"/>
    <col min="11273" max="11273" width="9.140625" style="11" customWidth="1"/>
    <col min="11274" max="11274" width="4.57421875" style="11" customWidth="1"/>
    <col min="11275" max="11275" width="4.421875" style="11" customWidth="1"/>
    <col min="11276" max="11276" width="6.28125" style="11" customWidth="1"/>
    <col min="11277" max="11277" width="5.00390625" style="11" customWidth="1"/>
    <col min="11278" max="11278" width="3.57421875" style="11" customWidth="1"/>
    <col min="11279" max="11280" width="7.57421875" style="11" customWidth="1"/>
    <col min="11281" max="11281" width="4.57421875" style="11" customWidth="1"/>
    <col min="11282" max="11282" width="7.7109375" style="11" customWidth="1"/>
    <col min="11283" max="11283" width="8.140625" style="11" customWidth="1"/>
    <col min="11284" max="11284" width="9.140625" style="11" customWidth="1"/>
    <col min="11285" max="11285" width="5.7109375" style="11" customWidth="1"/>
    <col min="11286" max="11286" width="6.57421875" style="11" customWidth="1"/>
    <col min="11287" max="11287" width="5.421875" style="11" customWidth="1"/>
    <col min="11288" max="11288" width="1.7109375" style="11" customWidth="1"/>
    <col min="11289" max="11289" width="6.7109375" style="11" customWidth="1"/>
    <col min="11290" max="11290" width="7.140625" style="11" customWidth="1"/>
    <col min="11291" max="11291" width="4.140625" style="11" customWidth="1"/>
    <col min="11292" max="11292" width="7.57421875" style="11" customWidth="1"/>
    <col min="11293" max="11293" width="7.421875" style="11" customWidth="1"/>
    <col min="11294" max="11521" width="9.140625" style="11" customWidth="1"/>
    <col min="11522" max="11522" width="20.8515625" style="11" customWidth="1"/>
    <col min="11523" max="11524" width="4.8515625" style="11" customWidth="1"/>
    <col min="11525" max="11525" width="6.28125" style="11" customWidth="1"/>
    <col min="11526" max="11526" width="5.8515625" style="11" customWidth="1"/>
    <col min="11527" max="11527" width="4.421875" style="11" customWidth="1"/>
    <col min="11528" max="11528" width="6.8515625" style="11" customWidth="1"/>
    <col min="11529" max="11529" width="9.140625" style="11" customWidth="1"/>
    <col min="11530" max="11530" width="4.57421875" style="11" customWidth="1"/>
    <col min="11531" max="11531" width="4.421875" style="11" customWidth="1"/>
    <col min="11532" max="11532" width="6.28125" style="11" customWidth="1"/>
    <col min="11533" max="11533" width="5.00390625" style="11" customWidth="1"/>
    <col min="11534" max="11534" width="3.57421875" style="11" customWidth="1"/>
    <col min="11535" max="11536" width="7.57421875" style="11" customWidth="1"/>
    <col min="11537" max="11537" width="4.57421875" style="11" customWidth="1"/>
    <col min="11538" max="11538" width="7.7109375" style="11" customWidth="1"/>
    <col min="11539" max="11539" width="8.140625" style="11" customWidth="1"/>
    <col min="11540" max="11540" width="9.140625" style="11" customWidth="1"/>
    <col min="11541" max="11541" width="5.7109375" style="11" customWidth="1"/>
    <col min="11542" max="11542" width="6.57421875" style="11" customWidth="1"/>
    <col min="11543" max="11543" width="5.421875" style="11" customWidth="1"/>
    <col min="11544" max="11544" width="1.7109375" style="11" customWidth="1"/>
    <col min="11545" max="11545" width="6.7109375" style="11" customWidth="1"/>
    <col min="11546" max="11546" width="7.140625" style="11" customWidth="1"/>
    <col min="11547" max="11547" width="4.140625" style="11" customWidth="1"/>
    <col min="11548" max="11548" width="7.57421875" style="11" customWidth="1"/>
    <col min="11549" max="11549" width="7.421875" style="11" customWidth="1"/>
    <col min="11550" max="11777" width="9.140625" style="11" customWidth="1"/>
    <col min="11778" max="11778" width="20.8515625" style="11" customWidth="1"/>
    <col min="11779" max="11780" width="4.8515625" style="11" customWidth="1"/>
    <col min="11781" max="11781" width="6.28125" style="11" customWidth="1"/>
    <col min="11782" max="11782" width="5.8515625" style="11" customWidth="1"/>
    <col min="11783" max="11783" width="4.421875" style="11" customWidth="1"/>
    <col min="11784" max="11784" width="6.8515625" style="11" customWidth="1"/>
    <col min="11785" max="11785" width="9.140625" style="11" customWidth="1"/>
    <col min="11786" max="11786" width="4.57421875" style="11" customWidth="1"/>
    <col min="11787" max="11787" width="4.421875" style="11" customWidth="1"/>
    <col min="11788" max="11788" width="6.28125" style="11" customWidth="1"/>
    <col min="11789" max="11789" width="5.00390625" style="11" customWidth="1"/>
    <col min="11790" max="11790" width="3.57421875" style="11" customWidth="1"/>
    <col min="11791" max="11792" width="7.57421875" style="11" customWidth="1"/>
    <col min="11793" max="11793" width="4.57421875" style="11" customWidth="1"/>
    <col min="11794" max="11794" width="7.7109375" style="11" customWidth="1"/>
    <col min="11795" max="11795" width="8.140625" style="11" customWidth="1"/>
    <col min="11796" max="11796" width="9.140625" style="11" customWidth="1"/>
    <col min="11797" max="11797" width="5.7109375" style="11" customWidth="1"/>
    <col min="11798" max="11798" width="6.57421875" style="11" customWidth="1"/>
    <col min="11799" max="11799" width="5.421875" style="11" customWidth="1"/>
    <col min="11800" max="11800" width="1.7109375" style="11" customWidth="1"/>
    <col min="11801" max="11801" width="6.7109375" style="11" customWidth="1"/>
    <col min="11802" max="11802" width="7.140625" style="11" customWidth="1"/>
    <col min="11803" max="11803" width="4.140625" style="11" customWidth="1"/>
    <col min="11804" max="11804" width="7.57421875" style="11" customWidth="1"/>
    <col min="11805" max="11805" width="7.421875" style="11" customWidth="1"/>
    <col min="11806" max="12033" width="9.140625" style="11" customWidth="1"/>
    <col min="12034" max="12034" width="20.8515625" style="11" customWidth="1"/>
    <col min="12035" max="12036" width="4.8515625" style="11" customWidth="1"/>
    <col min="12037" max="12037" width="6.28125" style="11" customWidth="1"/>
    <col min="12038" max="12038" width="5.8515625" style="11" customWidth="1"/>
    <col min="12039" max="12039" width="4.421875" style="11" customWidth="1"/>
    <col min="12040" max="12040" width="6.8515625" style="11" customWidth="1"/>
    <col min="12041" max="12041" width="9.140625" style="11" customWidth="1"/>
    <col min="12042" max="12042" width="4.57421875" style="11" customWidth="1"/>
    <col min="12043" max="12043" width="4.421875" style="11" customWidth="1"/>
    <col min="12044" max="12044" width="6.28125" style="11" customWidth="1"/>
    <col min="12045" max="12045" width="5.00390625" style="11" customWidth="1"/>
    <col min="12046" max="12046" width="3.57421875" style="11" customWidth="1"/>
    <col min="12047" max="12048" width="7.57421875" style="11" customWidth="1"/>
    <col min="12049" max="12049" width="4.57421875" style="11" customWidth="1"/>
    <col min="12050" max="12050" width="7.7109375" style="11" customWidth="1"/>
    <col min="12051" max="12051" width="8.140625" style="11" customWidth="1"/>
    <col min="12052" max="12052" width="9.140625" style="11" customWidth="1"/>
    <col min="12053" max="12053" width="5.7109375" style="11" customWidth="1"/>
    <col min="12054" max="12054" width="6.57421875" style="11" customWidth="1"/>
    <col min="12055" max="12055" width="5.421875" style="11" customWidth="1"/>
    <col min="12056" max="12056" width="1.7109375" style="11" customWidth="1"/>
    <col min="12057" max="12057" width="6.7109375" style="11" customWidth="1"/>
    <col min="12058" max="12058" width="7.140625" style="11" customWidth="1"/>
    <col min="12059" max="12059" width="4.140625" style="11" customWidth="1"/>
    <col min="12060" max="12060" width="7.57421875" style="11" customWidth="1"/>
    <col min="12061" max="12061" width="7.421875" style="11" customWidth="1"/>
    <col min="12062" max="12289" width="9.140625" style="11" customWidth="1"/>
    <col min="12290" max="12290" width="20.8515625" style="11" customWidth="1"/>
    <col min="12291" max="12292" width="4.8515625" style="11" customWidth="1"/>
    <col min="12293" max="12293" width="6.28125" style="11" customWidth="1"/>
    <col min="12294" max="12294" width="5.8515625" style="11" customWidth="1"/>
    <col min="12295" max="12295" width="4.421875" style="11" customWidth="1"/>
    <col min="12296" max="12296" width="6.8515625" style="11" customWidth="1"/>
    <col min="12297" max="12297" width="9.140625" style="11" customWidth="1"/>
    <col min="12298" max="12298" width="4.57421875" style="11" customWidth="1"/>
    <col min="12299" max="12299" width="4.421875" style="11" customWidth="1"/>
    <col min="12300" max="12300" width="6.28125" style="11" customWidth="1"/>
    <col min="12301" max="12301" width="5.00390625" style="11" customWidth="1"/>
    <col min="12302" max="12302" width="3.57421875" style="11" customWidth="1"/>
    <col min="12303" max="12304" width="7.57421875" style="11" customWidth="1"/>
    <col min="12305" max="12305" width="4.57421875" style="11" customWidth="1"/>
    <col min="12306" max="12306" width="7.7109375" style="11" customWidth="1"/>
    <col min="12307" max="12307" width="8.140625" style="11" customWidth="1"/>
    <col min="12308" max="12308" width="9.140625" style="11" customWidth="1"/>
    <col min="12309" max="12309" width="5.7109375" style="11" customWidth="1"/>
    <col min="12310" max="12310" width="6.57421875" style="11" customWidth="1"/>
    <col min="12311" max="12311" width="5.421875" style="11" customWidth="1"/>
    <col min="12312" max="12312" width="1.7109375" style="11" customWidth="1"/>
    <col min="12313" max="12313" width="6.7109375" style="11" customWidth="1"/>
    <col min="12314" max="12314" width="7.140625" style="11" customWidth="1"/>
    <col min="12315" max="12315" width="4.140625" style="11" customWidth="1"/>
    <col min="12316" max="12316" width="7.57421875" style="11" customWidth="1"/>
    <col min="12317" max="12317" width="7.421875" style="11" customWidth="1"/>
    <col min="12318" max="12545" width="9.140625" style="11" customWidth="1"/>
    <col min="12546" max="12546" width="20.8515625" style="11" customWidth="1"/>
    <col min="12547" max="12548" width="4.8515625" style="11" customWidth="1"/>
    <col min="12549" max="12549" width="6.28125" style="11" customWidth="1"/>
    <col min="12550" max="12550" width="5.8515625" style="11" customWidth="1"/>
    <col min="12551" max="12551" width="4.421875" style="11" customWidth="1"/>
    <col min="12552" max="12552" width="6.8515625" style="11" customWidth="1"/>
    <col min="12553" max="12553" width="9.140625" style="11" customWidth="1"/>
    <col min="12554" max="12554" width="4.57421875" style="11" customWidth="1"/>
    <col min="12555" max="12555" width="4.421875" style="11" customWidth="1"/>
    <col min="12556" max="12556" width="6.28125" style="11" customWidth="1"/>
    <col min="12557" max="12557" width="5.00390625" style="11" customWidth="1"/>
    <col min="12558" max="12558" width="3.57421875" style="11" customWidth="1"/>
    <col min="12559" max="12560" width="7.57421875" style="11" customWidth="1"/>
    <col min="12561" max="12561" width="4.57421875" style="11" customWidth="1"/>
    <col min="12562" max="12562" width="7.7109375" style="11" customWidth="1"/>
    <col min="12563" max="12563" width="8.140625" style="11" customWidth="1"/>
    <col min="12564" max="12564" width="9.140625" style="11" customWidth="1"/>
    <col min="12565" max="12565" width="5.7109375" style="11" customWidth="1"/>
    <col min="12566" max="12566" width="6.57421875" style="11" customWidth="1"/>
    <col min="12567" max="12567" width="5.421875" style="11" customWidth="1"/>
    <col min="12568" max="12568" width="1.7109375" style="11" customWidth="1"/>
    <col min="12569" max="12569" width="6.7109375" style="11" customWidth="1"/>
    <col min="12570" max="12570" width="7.140625" style="11" customWidth="1"/>
    <col min="12571" max="12571" width="4.140625" style="11" customWidth="1"/>
    <col min="12572" max="12572" width="7.57421875" style="11" customWidth="1"/>
    <col min="12573" max="12573" width="7.421875" style="11" customWidth="1"/>
    <col min="12574" max="12801" width="9.140625" style="11" customWidth="1"/>
    <col min="12802" max="12802" width="20.8515625" style="11" customWidth="1"/>
    <col min="12803" max="12804" width="4.8515625" style="11" customWidth="1"/>
    <col min="12805" max="12805" width="6.28125" style="11" customWidth="1"/>
    <col min="12806" max="12806" width="5.8515625" style="11" customWidth="1"/>
    <col min="12807" max="12807" width="4.421875" style="11" customWidth="1"/>
    <col min="12808" max="12808" width="6.8515625" style="11" customWidth="1"/>
    <col min="12809" max="12809" width="9.140625" style="11" customWidth="1"/>
    <col min="12810" max="12810" width="4.57421875" style="11" customWidth="1"/>
    <col min="12811" max="12811" width="4.421875" style="11" customWidth="1"/>
    <col min="12812" max="12812" width="6.28125" style="11" customWidth="1"/>
    <col min="12813" max="12813" width="5.00390625" style="11" customWidth="1"/>
    <col min="12814" max="12814" width="3.57421875" style="11" customWidth="1"/>
    <col min="12815" max="12816" width="7.57421875" style="11" customWidth="1"/>
    <col min="12817" max="12817" width="4.57421875" style="11" customWidth="1"/>
    <col min="12818" max="12818" width="7.7109375" style="11" customWidth="1"/>
    <col min="12819" max="12819" width="8.140625" style="11" customWidth="1"/>
    <col min="12820" max="12820" width="9.140625" style="11" customWidth="1"/>
    <col min="12821" max="12821" width="5.7109375" style="11" customWidth="1"/>
    <col min="12822" max="12822" width="6.57421875" style="11" customWidth="1"/>
    <col min="12823" max="12823" width="5.421875" style="11" customWidth="1"/>
    <col min="12824" max="12824" width="1.7109375" style="11" customWidth="1"/>
    <col min="12825" max="12825" width="6.7109375" style="11" customWidth="1"/>
    <col min="12826" max="12826" width="7.140625" style="11" customWidth="1"/>
    <col min="12827" max="12827" width="4.140625" style="11" customWidth="1"/>
    <col min="12828" max="12828" width="7.57421875" style="11" customWidth="1"/>
    <col min="12829" max="12829" width="7.421875" style="11" customWidth="1"/>
    <col min="12830" max="13057" width="9.140625" style="11" customWidth="1"/>
    <col min="13058" max="13058" width="20.8515625" style="11" customWidth="1"/>
    <col min="13059" max="13060" width="4.8515625" style="11" customWidth="1"/>
    <col min="13061" max="13061" width="6.28125" style="11" customWidth="1"/>
    <col min="13062" max="13062" width="5.8515625" style="11" customWidth="1"/>
    <col min="13063" max="13063" width="4.421875" style="11" customWidth="1"/>
    <col min="13064" max="13064" width="6.8515625" style="11" customWidth="1"/>
    <col min="13065" max="13065" width="9.140625" style="11" customWidth="1"/>
    <col min="13066" max="13066" width="4.57421875" style="11" customWidth="1"/>
    <col min="13067" max="13067" width="4.421875" style="11" customWidth="1"/>
    <col min="13068" max="13068" width="6.28125" style="11" customWidth="1"/>
    <col min="13069" max="13069" width="5.00390625" style="11" customWidth="1"/>
    <col min="13070" max="13070" width="3.57421875" style="11" customWidth="1"/>
    <col min="13071" max="13072" width="7.57421875" style="11" customWidth="1"/>
    <col min="13073" max="13073" width="4.57421875" style="11" customWidth="1"/>
    <col min="13074" max="13074" width="7.7109375" style="11" customWidth="1"/>
    <col min="13075" max="13075" width="8.140625" style="11" customWidth="1"/>
    <col min="13076" max="13076" width="9.140625" style="11" customWidth="1"/>
    <col min="13077" max="13077" width="5.7109375" style="11" customWidth="1"/>
    <col min="13078" max="13078" width="6.57421875" style="11" customWidth="1"/>
    <col min="13079" max="13079" width="5.421875" style="11" customWidth="1"/>
    <col min="13080" max="13080" width="1.7109375" style="11" customWidth="1"/>
    <col min="13081" max="13081" width="6.7109375" style="11" customWidth="1"/>
    <col min="13082" max="13082" width="7.140625" style="11" customWidth="1"/>
    <col min="13083" max="13083" width="4.140625" style="11" customWidth="1"/>
    <col min="13084" max="13084" width="7.57421875" style="11" customWidth="1"/>
    <col min="13085" max="13085" width="7.421875" style="11" customWidth="1"/>
    <col min="13086" max="13313" width="9.140625" style="11" customWidth="1"/>
    <col min="13314" max="13314" width="20.8515625" style="11" customWidth="1"/>
    <col min="13315" max="13316" width="4.8515625" style="11" customWidth="1"/>
    <col min="13317" max="13317" width="6.28125" style="11" customWidth="1"/>
    <col min="13318" max="13318" width="5.8515625" style="11" customWidth="1"/>
    <col min="13319" max="13319" width="4.421875" style="11" customWidth="1"/>
    <col min="13320" max="13320" width="6.8515625" style="11" customWidth="1"/>
    <col min="13321" max="13321" width="9.140625" style="11" customWidth="1"/>
    <col min="13322" max="13322" width="4.57421875" style="11" customWidth="1"/>
    <col min="13323" max="13323" width="4.421875" style="11" customWidth="1"/>
    <col min="13324" max="13324" width="6.28125" style="11" customWidth="1"/>
    <col min="13325" max="13325" width="5.00390625" style="11" customWidth="1"/>
    <col min="13326" max="13326" width="3.57421875" style="11" customWidth="1"/>
    <col min="13327" max="13328" width="7.57421875" style="11" customWidth="1"/>
    <col min="13329" max="13329" width="4.57421875" style="11" customWidth="1"/>
    <col min="13330" max="13330" width="7.7109375" style="11" customWidth="1"/>
    <col min="13331" max="13331" width="8.140625" style="11" customWidth="1"/>
    <col min="13332" max="13332" width="9.140625" style="11" customWidth="1"/>
    <col min="13333" max="13333" width="5.7109375" style="11" customWidth="1"/>
    <col min="13334" max="13334" width="6.57421875" style="11" customWidth="1"/>
    <col min="13335" max="13335" width="5.421875" style="11" customWidth="1"/>
    <col min="13336" max="13336" width="1.7109375" style="11" customWidth="1"/>
    <col min="13337" max="13337" width="6.7109375" style="11" customWidth="1"/>
    <col min="13338" max="13338" width="7.140625" style="11" customWidth="1"/>
    <col min="13339" max="13339" width="4.140625" style="11" customWidth="1"/>
    <col min="13340" max="13340" width="7.57421875" style="11" customWidth="1"/>
    <col min="13341" max="13341" width="7.421875" style="11" customWidth="1"/>
    <col min="13342" max="13569" width="9.140625" style="11" customWidth="1"/>
    <col min="13570" max="13570" width="20.8515625" style="11" customWidth="1"/>
    <col min="13571" max="13572" width="4.8515625" style="11" customWidth="1"/>
    <col min="13573" max="13573" width="6.28125" style="11" customWidth="1"/>
    <col min="13574" max="13574" width="5.8515625" style="11" customWidth="1"/>
    <col min="13575" max="13575" width="4.421875" style="11" customWidth="1"/>
    <col min="13576" max="13576" width="6.8515625" style="11" customWidth="1"/>
    <col min="13577" max="13577" width="9.140625" style="11" customWidth="1"/>
    <col min="13578" max="13578" width="4.57421875" style="11" customWidth="1"/>
    <col min="13579" max="13579" width="4.421875" style="11" customWidth="1"/>
    <col min="13580" max="13580" width="6.28125" style="11" customWidth="1"/>
    <col min="13581" max="13581" width="5.00390625" style="11" customWidth="1"/>
    <col min="13582" max="13582" width="3.57421875" style="11" customWidth="1"/>
    <col min="13583" max="13584" width="7.57421875" style="11" customWidth="1"/>
    <col min="13585" max="13585" width="4.57421875" style="11" customWidth="1"/>
    <col min="13586" max="13586" width="7.7109375" style="11" customWidth="1"/>
    <col min="13587" max="13587" width="8.140625" style="11" customWidth="1"/>
    <col min="13588" max="13588" width="9.140625" style="11" customWidth="1"/>
    <col min="13589" max="13589" width="5.7109375" style="11" customWidth="1"/>
    <col min="13590" max="13590" width="6.57421875" style="11" customWidth="1"/>
    <col min="13591" max="13591" width="5.421875" style="11" customWidth="1"/>
    <col min="13592" max="13592" width="1.7109375" style="11" customWidth="1"/>
    <col min="13593" max="13593" width="6.7109375" style="11" customWidth="1"/>
    <col min="13594" max="13594" width="7.140625" style="11" customWidth="1"/>
    <col min="13595" max="13595" width="4.140625" style="11" customWidth="1"/>
    <col min="13596" max="13596" width="7.57421875" style="11" customWidth="1"/>
    <col min="13597" max="13597" width="7.421875" style="11" customWidth="1"/>
    <col min="13598" max="13825" width="9.140625" style="11" customWidth="1"/>
    <col min="13826" max="13826" width="20.8515625" style="11" customWidth="1"/>
    <col min="13827" max="13828" width="4.8515625" style="11" customWidth="1"/>
    <col min="13829" max="13829" width="6.28125" style="11" customWidth="1"/>
    <col min="13830" max="13830" width="5.8515625" style="11" customWidth="1"/>
    <col min="13831" max="13831" width="4.421875" style="11" customWidth="1"/>
    <col min="13832" max="13832" width="6.8515625" style="11" customWidth="1"/>
    <col min="13833" max="13833" width="9.140625" style="11" customWidth="1"/>
    <col min="13834" max="13834" width="4.57421875" style="11" customWidth="1"/>
    <col min="13835" max="13835" width="4.421875" style="11" customWidth="1"/>
    <col min="13836" max="13836" width="6.28125" style="11" customWidth="1"/>
    <col min="13837" max="13837" width="5.00390625" style="11" customWidth="1"/>
    <col min="13838" max="13838" width="3.57421875" style="11" customWidth="1"/>
    <col min="13839" max="13840" width="7.57421875" style="11" customWidth="1"/>
    <col min="13841" max="13841" width="4.57421875" style="11" customWidth="1"/>
    <col min="13842" max="13842" width="7.7109375" style="11" customWidth="1"/>
    <col min="13843" max="13843" width="8.140625" style="11" customWidth="1"/>
    <col min="13844" max="13844" width="9.140625" style="11" customWidth="1"/>
    <col min="13845" max="13845" width="5.7109375" style="11" customWidth="1"/>
    <col min="13846" max="13846" width="6.57421875" style="11" customWidth="1"/>
    <col min="13847" max="13847" width="5.421875" style="11" customWidth="1"/>
    <col min="13848" max="13848" width="1.7109375" style="11" customWidth="1"/>
    <col min="13849" max="13849" width="6.7109375" style="11" customWidth="1"/>
    <col min="13850" max="13850" width="7.140625" style="11" customWidth="1"/>
    <col min="13851" max="13851" width="4.140625" style="11" customWidth="1"/>
    <col min="13852" max="13852" width="7.57421875" style="11" customWidth="1"/>
    <col min="13853" max="13853" width="7.421875" style="11" customWidth="1"/>
    <col min="13854" max="14081" width="9.140625" style="11" customWidth="1"/>
    <col min="14082" max="14082" width="20.8515625" style="11" customWidth="1"/>
    <col min="14083" max="14084" width="4.8515625" style="11" customWidth="1"/>
    <col min="14085" max="14085" width="6.28125" style="11" customWidth="1"/>
    <col min="14086" max="14086" width="5.8515625" style="11" customWidth="1"/>
    <col min="14087" max="14087" width="4.421875" style="11" customWidth="1"/>
    <col min="14088" max="14088" width="6.8515625" style="11" customWidth="1"/>
    <col min="14089" max="14089" width="9.140625" style="11" customWidth="1"/>
    <col min="14090" max="14090" width="4.57421875" style="11" customWidth="1"/>
    <col min="14091" max="14091" width="4.421875" style="11" customWidth="1"/>
    <col min="14092" max="14092" width="6.28125" style="11" customWidth="1"/>
    <col min="14093" max="14093" width="5.00390625" style="11" customWidth="1"/>
    <col min="14094" max="14094" width="3.57421875" style="11" customWidth="1"/>
    <col min="14095" max="14096" width="7.57421875" style="11" customWidth="1"/>
    <col min="14097" max="14097" width="4.57421875" style="11" customWidth="1"/>
    <col min="14098" max="14098" width="7.7109375" style="11" customWidth="1"/>
    <col min="14099" max="14099" width="8.140625" style="11" customWidth="1"/>
    <col min="14100" max="14100" width="9.140625" style="11" customWidth="1"/>
    <col min="14101" max="14101" width="5.7109375" style="11" customWidth="1"/>
    <col min="14102" max="14102" width="6.57421875" style="11" customWidth="1"/>
    <col min="14103" max="14103" width="5.421875" style="11" customWidth="1"/>
    <col min="14104" max="14104" width="1.7109375" style="11" customWidth="1"/>
    <col min="14105" max="14105" width="6.7109375" style="11" customWidth="1"/>
    <col min="14106" max="14106" width="7.140625" style="11" customWidth="1"/>
    <col min="14107" max="14107" width="4.140625" style="11" customWidth="1"/>
    <col min="14108" max="14108" width="7.57421875" style="11" customWidth="1"/>
    <col min="14109" max="14109" width="7.421875" style="11" customWidth="1"/>
    <col min="14110" max="14337" width="9.140625" style="11" customWidth="1"/>
    <col min="14338" max="14338" width="20.8515625" style="11" customWidth="1"/>
    <col min="14339" max="14340" width="4.8515625" style="11" customWidth="1"/>
    <col min="14341" max="14341" width="6.28125" style="11" customWidth="1"/>
    <col min="14342" max="14342" width="5.8515625" style="11" customWidth="1"/>
    <col min="14343" max="14343" width="4.421875" style="11" customWidth="1"/>
    <col min="14344" max="14344" width="6.8515625" style="11" customWidth="1"/>
    <col min="14345" max="14345" width="9.140625" style="11" customWidth="1"/>
    <col min="14346" max="14346" width="4.57421875" style="11" customWidth="1"/>
    <col min="14347" max="14347" width="4.421875" style="11" customWidth="1"/>
    <col min="14348" max="14348" width="6.28125" style="11" customWidth="1"/>
    <col min="14349" max="14349" width="5.00390625" style="11" customWidth="1"/>
    <col min="14350" max="14350" width="3.57421875" style="11" customWidth="1"/>
    <col min="14351" max="14352" width="7.57421875" style="11" customWidth="1"/>
    <col min="14353" max="14353" width="4.57421875" style="11" customWidth="1"/>
    <col min="14354" max="14354" width="7.7109375" style="11" customWidth="1"/>
    <col min="14355" max="14355" width="8.140625" style="11" customWidth="1"/>
    <col min="14356" max="14356" width="9.140625" style="11" customWidth="1"/>
    <col min="14357" max="14357" width="5.7109375" style="11" customWidth="1"/>
    <col min="14358" max="14358" width="6.57421875" style="11" customWidth="1"/>
    <col min="14359" max="14359" width="5.421875" style="11" customWidth="1"/>
    <col min="14360" max="14360" width="1.7109375" style="11" customWidth="1"/>
    <col min="14361" max="14361" width="6.7109375" style="11" customWidth="1"/>
    <col min="14362" max="14362" width="7.140625" style="11" customWidth="1"/>
    <col min="14363" max="14363" width="4.140625" style="11" customWidth="1"/>
    <col min="14364" max="14364" width="7.57421875" style="11" customWidth="1"/>
    <col min="14365" max="14365" width="7.421875" style="11" customWidth="1"/>
    <col min="14366" max="14593" width="9.140625" style="11" customWidth="1"/>
    <col min="14594" max="14594" width="20.8515625" style="11" customWidth="1"/>
    <col min="14595" max="14596" width="4.8515625" style="11" customWidth="1"/>
    <col min="14597" max="14597" width="6.28125" style="11" customWidth="1"/>
    <col min="14598" max="14598" width="5.8515625" style="11" customWidth="1"/>
    <col min="14599" max="14599" width="4.421875" style="11" customWidth="1"/>
    <col min="14600" max="14600" width="6.8515625" style="11" customWidth="1"/>
    <col min="14601" max="14601" width="9.140625" style="11" customWidth="1"/>
    <col min="14602" max="14602" width="4.57421875" style="11" customWidth="1"/>
    <col min="14603" max="14603" width="4.421875" style="11" customWidth="1"/>
    <col min="14604" max="14604" width="6.28125" style="11" customWidth="1"/>
    <col min="14605" max="14605" width="5.00390625" style="11" customWidth="1"/>
    <col min="14606" max="14606" width="3.57421875" style="11" customWidth="1"/>
    <col min="14607" max="14608" width="7.57421875" style="11" customWidth="1"/>
    <col min="14609" max="14609" width="4.57421875" style="11" customWidth="1"/>
    <col min="14610" max="14610" width="7.7109375" style="11" customWidth="1"/>
    <col min="14611" max="14611" width="8.140625" style="11" customWidth="1"/>
    <col min="14612" max="14612" width="9.140625" style="11" customWidth="1"/>
    <col min="14613" max="14613" width="5.7109375" style="11" customWidth="1"/>
    <col min="14614" max="14614" width="6.57421875" style="11" customWidth="1"/>
    <col min="14615" max="14615" width="5.421875" style="11" customWidth="1"/>
    <col min="14616" max="14616" width="1.7109375" style="11" customWidth="1"/>
    <col min="14617" max="14617" width="6.7109375" style="11" customWidth="1"/>
    <col min="14618" max="14618" width="7.140625" style="11" customWidth="1"/>
    <col min="14619" max="14619" width="4.140625" style="11" customWidth="1"/>
    <col min="14620" max="14620" width="7.57421875" style="11" customWidth="1"/>
    <col min="14621" max="14621" width="7.421875" style="11" customWidth="1"/>
    <col min="14622" max="14849" width="9.140625" style="11" customWidth="1"/>
    <col min="14850" max="14850" width="20.8515625" style="11" customWidth="1"/>
    <col min="14851" max="14852" width="4.8515625" style="11" customWidth="1"/>
    <col min="14853" max="14853" width="6.28125" style="11" customWidth="1"/>
    <col min="14854" max="14854" width="5.8515625" style="11" customWidth="1"/>
    <col min="14855" max="14855" width="4.421875" style="11" customWidth="1"/>
    <col min="14856" max="14856" width="6.8515625" style="11" customWidth="1"/>
    <col min="14857" max="14857" width="9.140625" style="11" customWidth="1"/>
    <col min="14858" max="14858" width="4.57421875" style="11" customWidth="1"/>
    <col min="14859" max="14859" width="4.421875" style="11" customWidth="1"/>
    <col min="14860" max="14860" width="6.28125" style="11" customWidth="1"/>
    <col min="14861" max="14861" width="5.00390625" style="11" customWidth="1"/>
    <col min="14862" max="14862" width="3.57421875" style="11" customWidth="1"/>
    <col min="14863" max="14864" width="7.57421875" style="11" customWidth="1"/>
    <col min="14865" max="14865" width="4.57421875" style="11" customWidth="1"/>
    <col min="14866" max="14866" width="7.7109375" style="11" customWidth="1"/>
    <col min="14867" max="14867" width="8.140625" style="11" customWidth="1"/>
    <col min="14868" max="14868" width="9.140625" style="11" customWidth="1"/>
    <col min="14869" max="14869" width="5.7109375" style="11" customWidth="1"/>
    <col min="14870" max="14870" width="6.57421875" style="11" customWidth="1"/>
    <col min="14871" max="14871" width="5.421875" style="11" customWidth="1"/>
    <col min="14872" max="14872" width="1.7109375" style="11" customWidth="1"/>
    <col min="14873" max="14873" width="6.7109375" style="11" customWidth="1"/>
    <col min="14874" max="14874" width="7.140625" style="11" customWidth="1"/>
    <col min="14875" max="14875" width="4.140625" style="11" customWidth="1"/>
    <col min="14876" max="14876" width="7.57421875" style="11" customWidth="1"/>
    <col min="14877" max="14877" width="7.421875" style="11" customWidth="1"/>
    <col min="14878" max="15105" width="9.140625" style="11" customWidth="1"/>
    <col min="15106" max="15106" width="20.8515625" style="11" customWidth="1"/>
    <col min="15107" max="15108" width="4.8515625" style="11" customWidth="1"/>
    <col min="15109" max="15109" width="6.28125" style="11" customWidth="1"/>
    <col min="15110" max="15110" width="5.8515625" style="11" customWidth="1"/>
    <col min="15111" max="15111" width="4.421875" style="11" customWidth="1"/>
    <col min="15112" max="15112" width="6.8515625" style="11" customWidth="1"/>
    <col min="15113" max="15113" width="9.140625" style="11" customWidth="1"/>
    <col min="15114" max="15114" width="4.57421875" style="11" customWidth="1"/>
    <col min="15115" max="15115" width="4.421875" style="11" customWidth="1"/>
    <col min="15116" max="15116" width="6.28125" style="11" customWidth="1"/>
    <col min="15117" max="15117" width="5.00390625" style="11" customWidth="1"/>
    <col min="15118" max="15118" width="3.57421875" style="11" customWidth="1"/>
    <col min="15119" max="15120" width="7.57421875" style="11" customWidth="1"/>
    <col min="15121" max="15121" width="4.57421875" style="11" customWidth="1"/>
    <col min="15122" max="15122" width="7.7109375" style="11" customWidth="1"/>
    <col min="15123" max="15123" width="8.140625" style="11" customWidth="1"/>
    <col min="15124" max="15124" width="9.140625" style="11" customWidth="1"/>
    <col min="15125" max="15125" width="5.7109375" style="11" customWidth="1"/>
    <col min="15126" max="15126" width="6.57421875" style="11" customWidth="1"/>
    <col min="15127" max="15127" width="5.421875" style="11" customWidth="1"/>
    <col min="15128" max="15128" width="1.7109375" style="11" customWidth="1"/>
    <col min="15129" max="15129" width="6.7109375" style="11" customWidth="1"/>
    <col min="15130" max="15130" width="7.140625" style="11" customWidth="1"/>
    <col min="15131" max="15131" width="4.140625" style="11" customWidth="1"/>
    <col min="15132" max="15132" width="7.57421875" style="11" customWidth="1"/>
    <col min="15133" max="15133" width="7.421875" style="11" customWidth="1"/>
    <col min="15134" max="15361" width="9.140625" style="11" customWidth="1"/>
    <col min="15362" max="15362" width="20.8515625" style="11" customWidth="1"/>
    <col min="15363" max="15364" width="4.8515625" style="11" customWidth="1"/>
    <col min="15365" max="15365" width="6.28125" style="11" customWidth="1"/>
    <col min="15366" max="15366" width="5.8515625" style="11" customWidth="1"/>
    <col min="15367" max="15367" width="4.421875" style="11" customWidth="1"/>
    <col min="15368" max="15368" width="6.8515625" style="11" customWidth="1"/>
    <col min="15369" max="15369" width="9.140625" style="11" customWidth="1"/>
    <col min="15370" max="15370" width="4.57421875" style="11" customWidth="1"/>
    <col min="15371" max="15371" width="4.421875" style="11" customWidth="1"/>
    <col min="15372" max="15372" width="6.28125" style="11" customWidth="1"/>
    <col min="15373" max="15373" width="5.00390625" style="11" customWidth="1"/>
    <col min="15374" max="15374" width="3.57421875" style="11" customWidth="1"/>
    <col min="15375" max="15376" width="7.57421875" style="11" customWidth="1"/>
    <col min="15377" max="15377" width="4.57421875" style="11" customWidth="1"/>
    <col min="15378" max="15378" width="7.7109375" style="11" customWidth="1"/>
    <col min="15379" max="15379" width="8.140625" style="11" customWidth="1"/>
    <col min="15380" max="15380" width="9.140625" style="11" customWidth="1"/>
    <col min="15381" max="15381" width="5.7109375" style="11" customWidth="1"/>
    <col min="15382" max="15382" width="6.57421875" style="11" customWidth="1"/>
    <col min="15383" max="15383" width="5.421875" style="11" customWidth="1"/>
    <col min="15384" max="15384" width="1.7109375" style="11" customWidth="1"/>
    <col min="15385" max="15385" width="6.7109375" style="11" customWidth="1"/>
    <col min="15386" max="15386" width="7.140625" style="11" customWidth="1"/>
    <col min="15387" max="15387" width="4.140625" style="11" customWidth="1"/>
    <col min="15388" max="15388" width="7.57421875" style="11" customWidth="1"/>
    <col min="15389" max="15389" width="7.421875" style="11" customWidth="1"/>
    <col min="15390" max="15617" width="9.140625" style="11" customWidth="1"/>
    <col min="15618" max="15618" width="20.8515625" style="11" customWidth="1"/>
    <col min="15619" max="15620" width="4.8515625" style="11" customWidth="1"/>
    <col min="15621" max="15621" width="6.28125" style="11" customWidth="1"/>
    <col min="15622" max="15622" width="5.8515625" style="11" customWidth="1"/>
    <col min="15623" max="15623" width="4.421875" style="11" customWidth="1"/>
    <col min="15624" max="15624" width="6.8515625" style="11" customWidth="1"/>
    <col min="15625" max="15625" width="9.140625" style="11" customWidth="1"/>
    <col min="15626" max="15626" width="4.57421875" style="11" customWidth="1"/>
    <col min="15627" max="15627" width="4.421875" style="11" customWidth="1"/>
    <col min="15628" max="15628" width="6.28125" style="11" customWidth="1"/>
    <col min="15629" max="15629" width="5.00390625" style="11" customWidth="1"/>
    <col min="15630" max="15630" width="3.57421875" style="11" customWidth="1"/>
    <col min="15631" max="15632" width="7.57421875" style="11" customWidth="1"/>
    <col min="15633" max="15633" width="4.57421875" style="11" customWidth="1"/>
    <col min="15634" max="15634" width="7.7109375" style="11" customWidth="1"/>
    <col min="15635" max="15635" width="8.140625" style="11" customWidth="1"/>
    <col min="15636" max="15636" width="9.140625" style="11" customWidth="1"/>
    <col min="15637" max="15637" width="5.7109375" style="11" customWidth="1"/>
    <col min="15638" max="15638" width="6.57421875" style="11" customWidth="1"/>
    <col min="15639" max="15639" width="5.421875" style="11" customWidth="1"/>
    <col min="15640" max="15640" width="1.7109375" style="11" customWidth="1"/>
    <col min="15641" max="15641" width="6.7109375" style="11" customWidth="1"/>
    <col min="15642" max="15642" width="7.140625" style="11" customWidth="1"/>
    <col min="15643" max="15643" width="4.140625" style="11" customWidth="1"/>
    <col min="15644" max="15644" width="7.57421875" style="11" customWidth="1"/>
    <col min="15645" max="15645" width="7.421875" style="11" customWidth="1"/>
    <col min="15646" max="15873" width="9.140625" style="11" customWidth="1"/>
    <col min="15874" max="15874" width="20.8515625" style="11" customWidth="1"/>
    <col min="15875" max="15876" width="4.8515625" style="11" customWidth="1"/>
    <col min="15877" max="15877" width="6.28125" style="11" customWidth="1"/>
    <col min="15878" max="15878" width="5.8515625" style="11" customWidth="1"/>
    <col min="15879" max="15879" width="4.421875" style="11" customWidth="1"/>
    <col min="15880" max="15880" width="6.8515625" style="11" customWidth="1"/>
    <col min="15881" max="15881" width="9.140625" style="11" customWidth="1"/>
    <col min="15882" max="15882" width="4.57421875" style="11" customWidth="1"/>
    <col min="15883" max="15883" width="4.421875" style="11" customWidth="1"/>
    <col min="15884" max="15884" width="6.28125" style="11" customWidth="1"/>
    <col min="15885" max="15885" width="5.00390625" style="11" customWidth="1"/>
    <col min="15886" max="15886" width="3.57421875" style="11" customWidth="1"/>
    <col min="15887" max="15888" width="7.57421875" style="11" customWidth="1"/>
    <col min="15889" max="15889" width="4.57421875" style="11" customWidth="1"/>
    <col min="15890" max="15890" width="7.7109375" style="11" customWidth="1"/>
    <col min="15891" max="15891" width="8.140625" style="11" customWidth="1"/>
    <col min="15892" max="15892" width="9.140625" style="11" customWidth="1"/>
    <col min="15893" max="15893" width="5.7109375" style="11" customWidth="1"/>
    <col min="15894" max="15894" width="6.57421875" style="11" customWidth="1"/>
    <col min="15895" max="15895" width="5.421875" style="11" customWidth="1"/>
    <col min="15896" max="15896" width="1.7109375" style="11" customWidth="1"/>
    <col min="15897" max="15897" width="6.7109375" style="11" customWidth="1"/>
    <col min="15898" max="15898" width="7.140625" style="11" customWidth="1"/>
    <col min="15899" max="15899" width="4.140625" style="11" customWidth="1"/>
    <col min="15900" max="15900" width="7.57421875" style="11" customWidth="1"/>
    <col min="15901" max="15901" width="7.421875" style="11" customWidth="1"/>
    <col min="15902" max="16129" width="9.140625" style="11" customWidth="1"/>
    <col min="16130" max="16130" width="20.8515625" style="11" customWidth="1"/>
    <col min="16131" max="16132" width="4.8515625" style="11" customWidth="1"/>
    <col min="16133" max="16133" width="6.28125" style="11" customWidth="1"/>
    <col min="16134" max="16134" width="5.8515625" style="11" customWidth="1"/>
    <col min="16135" max="16135" width="4.421875" style="11" customWidth="1"/>
    <col min="16136" max="16136" width="6.8515625" style="11" customWidth="1"/>
    <col min="16137" max="16137" width="9.140625" style="11" customWidth="1"/>
    <col min="16138" max="16138" width="4.57421875" style="11" customWidth="1"/>
    <col min="16139" max="16139" width="4.421875" style="11" customWidth="1"/>
    <col min="16140" max="16140" width="6.28125" style="11" customWidth="1"/>
    <col min="16141" max="16141" width="5.00390625" style="11" customWidth="1"/>
    <col min="16142" max="16142" width="3.57421875" style="11" customWidth="1"/>
    <col min="16143" max="16144" width="7.57421875" style="11" customWidth="1"/>
    <col min="16145" max="16145" width="4.57421875" style="11" customWidth="1"/>
    <col min="16146" max="16146" width="7.7109375" style="11" customWidth="1"/>
    <col min="16147" max="16147" width="8.140625" style="11" customWidth="1"/>
    <col min="16148" max="16148" width="9.140625" style="11" customWidth="1"/>
    <col min="16149" max="16149" width="5.7109375" style="11" customWidth="1"/>
    <col min="16150" max="16150" width="6.57421875" style="11" customWidth="1"/>
    <col min="16151" max="16151" width="5.421875" style="11" customWidth="1"/>
    <col min="16152" max="16152" width="1.7109375" style="11" customWidth="1"/>
    <col min="16153" max="16153" width="6.7109375" style="11" customWidth="1"/>
    <col min="16154" max="16154" width="7.140625" style="11" customWidth="1"/>
    <col min="16155" max="16155" width="4.140625" style="11" customWidth="1"/>
    <col min="16156" max="16156" width="7.57421875" style="11" customWidth="1"/>
    <col min="16157" max="16157" width="7.421875" style="11" customWidth="1"/>
    <col min="16158" max="16384" width="9.140625" style="11" customWidth="1"/>
  </cols>
  <sheetData>
    <row r="1" ht="12.75"/>
    <row r="6" ht="12.75"/>
    <row r="9" ht="12.75"/>
    <row r="10" spans="1:20" s="9" customFormat="1" ht="15">
      <c r="A10" s="1"/>
      <c r="B10" s="2" t="s">
        <v>0</v>
      </c>
      <c r="C10" s="1"/>
      <c r="D10" s="3" t="s">
        <v>1</v>
      </c>
      <c r="E10" s="4"/>
      <c r="F10" s="4"/>
      <c r="G10" s="4"/>
      <c r="H10" s="4"/>
      <c r="I10" s="4"/>
      <c r="J10" s="5"/>
      <c r="K10" s="3" t="s">
        <v>2</v>
      </c>
      <c r="L10" s="4"/>
      <c r="M10" s="4"/>
      <c r="N10" s="4"/>
      <c r="O10" s="4"/>
      <c r="P10" s="4"/>
      <c r="Q10" s="5"/>
      <c r="R10" s="6"/>
      <c r="S10" s="7" t="s">
        <v>3</v>
      </c>
      <c r="T10" s="8"/>
    </row>
    <row r="11" spans="3:20" ht="15">
      <c r="C11" s="11"/>
      <c r="D11" s="12" t="s">
        <v>4</v>
      </c>
      <c r="E11" s="13"/>
      <c r="F11" s="14" t="s">
        <v>5</v>
      </c>
      <c r="G11" s="14"/>
      <c r="H11" s="14"/>
      <c r="I11" s="14" t="s">
        <v>6</v>
      </c>
      <c r="J11" s="15" t="s">
        <v>7</v>
      </c>
      <c r="K11" s="16" t="s">
        <v>4</v>
      </c>
      <c r="L11" s="13"/>
      <c r="M11" s="14" t="s">
        <v>5</v>
      </c>
      <c r="N11" s="14"/>
      <c r="O11" s="14"/>
      <c r="P11" s="14" t="s">
        <v>6</v>
      </c>
      <c r="Q11" s="15" t="s">
        <v>7</v>
      </c>
      <c r="R11" s="17" t="s">
        <v>8</v>
      </c>
      <c r="S11" s="18" t="s">
        <v>9</v>
      </c>
      <c r="T11" s="19" t="s">
        <v>10</v>
      </c>
    </row>
    <row r="12" spans="4:20" ht="12.95" customHeight="1">
      <c r="D12" s="20" t="s">
        <v>11</v>
      </c>
      <c r="E12" s="21" t="s">
        <v>12</v>
      </c>
      <c r="F12" s="21" t="s">
        <v>13</v>
      </c>
      <c r="G12" s="21"/>
      <c r="H12" s="21" t="s">
        <v>14</v>
      </c>
      <c r="I12" s="21" t="s">
        <v>15</v>
      </c>
      <c r="J12" s="22"/>
      <c r="K12" s="23" t="s">
        <v>11</v>
      </c>
      <c r="L12" s="21" t="s">
        <v>12</v>
      </c>
      <c r="M12" s="21" t="s">
        <v>13</v>
      </c>
      <c r="N12" s="21"/>
      <c r="O12" s="21" t="s">
        <v>14</v>
      </c>
      <c r="P12" s="21" t="s">
        <v>15</v>
      </c>
      <c r="Q12" s="22"/>
      <c r="R12" s="24" t="s">
        <v>4</v>
      </c>
      <c r="S12" s="25"/>
      <c r="T12" s="26"/>
    </row>
    <row r="13" spans="1:20" s="36" customFormat="1" ht="15">
      <c r="A13" s="27" t="s">
        <v>16</v>
      </c>
      <c r="B13" s="28"/>
      <c r="C13" s="29"/>
      <c r="D13" s="30"/>
      <c r="E13" s="30"/>
      <c r="F13" s="30"/>
      <c r="G13" s="30"/>
      <c r="H13" s="30"/>
      <c r="I13" s="30"/>
      <c r="J13" s="31"/>
      <c r="K13" s="32"/>
      <c r="L13" s="30"/>
      <c r="M13" s="30"/>
      <c r="N13" s="30"/>
      <c r="O13" s="30"/>
      <c r="P13" s="30"/>
      <c r="Q13" s="31"/>
      <c r="R13" s="33"/>
      <c r="S13" s="34"/>
      <c r="T13" s="35"/>
    </row>
    <row r="14" spans="1:20" s="36" customFormat="1" ht="15">
      <c r="A14" s="37">
        <v>1103</v>
      </c>
      <c r="B14" s="38" t="s">
        <v>17</v>
      </c>
      <c r="C14" s="37" t="s">
        <v>18</v>
      </c>
      <c r="D14" s="39">
        <v>1</v>
      </c>
      <c r="E14" s="39">
        <v>47.65</v>
      </c>
      <c r="F14" s="39">
        <v>0</v>
      </c>
      <c r="G14" s="40" t="s">
        <v>19</v>
      </c>
      <c r="H14" s="41">
        <v>107.65</v>
      </c>
      <c r="I14" s="42">
        <v>107.65</v>
      </c>
      <c r="J14" s="43">
        <v>1</v>
      </c>
      <c r="K14" s="44">
        <v>1</v>
      </c>
      <c r="L14" s="39">
        <v>43.45</v>
      </c>
      <c r="M14" s="39">
        <v>0</v>
      </c>
      <c r="N14" s="40" t="s">
        <v>19</v>
      </c>
      <c r="O14" s="41">
        <v>103.45</v>
      </c>
      <c r="P14" s="42">
        <v>103.45</v>
      </c>
      <c r="Q14" s="43">
        <v>1</v>
      </c>
      <c r="R14" s="45">
        <v>105.55000000000001</v>
      </c>
      <c r="S14" s="46">
        <v>211.10000000000002</v>
      </c>
      <c r="T14" s="47">
        <v>1</v>
      </c>
    </row>
    <row r="15" spans="1:20" s="36" customFormat="1" ht="15">
      <c r="A15" s="48">
        <v>2</v>
      </c>
      <c r="B15" s="38" t="s">
        <v>20</v>
      </c>
      <c r="C15" s="37" t="s">
        <v>18</v>
      </c>
      <c r="D15" s="39">
        <v>1</v>
      </c>
      <c r="E15" s="39">
        <v>55.14</v>
      </c>
      <c r="F15" s="39">
        <v>0</v>
      </c>
      <c r="G15" s="40" t="s">
        <v>19</v>
      </c>
      <c r="H15" s="41">
        <v>115.14</v>
      </c>
      <c r="I15" s="42">
        <v>115.14</v>
      </c>
      <c r="J15" s="43">
        <v>2</v>
      </c>
      <c r="K15" s="44">
        <v>1</v>
      </c>
      <c r="L15" s="39">
        <v>51.43</v>
      </c>
      <c r="M15" s="39">
        <v>10</v>
      </c>
      <c r="N15" s="40" t="s">
        <v>19</v>
      </c>
      <c r="O15" s="41">
        <v>111.43</v>
      </c>
      <c r="P15" s="42">
        <v>121.43</v>
      </c>
      <c r="Q15" s="43">
        <v>4</v>
      </c>
      <c r="R15" s="45">
        <v>118.285</v>
      </c>
      <c r="S15" s="46">
        <v>236.57</v>
      </c>
      <c r="T15" s="47">
        <v>2</v>
      </c>
    </row>
    <row r="16" spans="1:20" s="36" customFormat="1" ht="15">
      <c r="A16" s="37">
        <v>3353</v>
      </c>
      <c r="B16" s="38" t="s">
        <v>21</v>
      </c>
      <c r="C16" s="37" t="s">
        <v>18</v>
      </c>
      <c r="D16" s="39">
        <v>1</v>
      </c>
      <c r="E16" s="39">
        <v>53.1</v>
      </c>
      <c r="F16" s="39">
        <v>10</v>
      </c>
      <c r="G16" s="40" t="s">
        <v>19</v>
      </c>
      <c r="H16" s="41">
        <v>113.1</v>
      </c>
      <c r="I16" s="42">
        <v>123.1</v>
      </c>
      <c r="J16" s="43">
        <v>3</v>
      </c>
      <c r="K16" s="44">
        <v>1</v>
      </c>
      <c r="L16" s="39">
        <v>50.42</v>
      </c>
      <c r="M16" s="39">
        <v>10</v>
      </c>
      <c r="N16" s="40" t="s">
        <v>19</v>
      </c>
      <c r="O16" s="41">
        <v>110.42</v>
      </c>
      <c r="P16" s="42">
        <v>120.42</v>
      </c>
      <c r="Q16" s="43">
        <v>3</v>
      </c>
      <c r="R16" s="45">
        <v>121.75999999999999</v>
      </c>
      <c r="S16" s="46">
        <v>243.51999999999998</v>
      </c>
      <c r="T16" s="49">
        <v>3</v>
      </c>
    </row>
    <row r="17" spans="1:20" s="36" customFormat="1" ht="15">
      <c r="A17" s="37">
        <v>3065</v>
      </c>
      <c r="B17" s="38" t="s">
        <v>22</v>
      </c>
      <c r="C17" s="37" t="s">
        <v>18</v>
      </c>
      <c r="D17" s="39">
        <v>2</v>
      </c>
      <c r="E17" s="39">
        <v>5.16</v>
      </c>
      <c r="F17" s="39">
        <v>0</v>
      </c>
      <c r="G17" s="40" t="s">
        <v>19</v>
      </c>
      <c r="H17" s="41">
        <v>125.16</v>
      </c>
      <c r="I17" s="42">
        <v>125.16</v>
      </c>
      <c r="J17" s="43">
        <v>5</v>
      </c>
      <c r="K17" s="44">
        <v>1</v>
      </c>
      <c r="L17" s="39">
        <v>54.41</v>
      </c>
      <c r="M17" s="39">
        <v>5</v>
      </c>
      <c r="N17" s="40" t="s">
        <v>19</v>
      </c>
      <c r="O17" s="41">
        <v>114.41</v>
      </c>
      <c r="P17" s="42">
        <v>119.41</v>
      </c>
      <c r="Q17" s="43">
        <v>2</v>
      </c>
      <c r="R17" s="45">
        <v>122.285</v>
      </c>
      <c r="S17" s="46">
        <v>244.57</v>
      </c>
      <c r="T17" s="49">
        <v>4</v>
      </c>
    </row>
    <row r="18" spans="1:20" s="36" customFormat="1" ht="15">
      <c r="A18" s="50">
        <v>3494</v>
      </c>
      <c r="B18" s="51" t="s">
        <v>23</v>
      </c>
      <c r="C18" s="52" t="s">
        <v>18</v>
      </c>
      <c r="D18" s="39">
        <v>2</v>
      </c>
      <c r="E18" s="39">
        <v>6.56</v>
      </c>
      <c r="F18" s="39">
        <v>0</v>
      </c>
      <c r="G18" s="40" t="s">
        <v>19</v>
      </c>
      <c r="H18" s="41">
        <v>126.56</v>
      </c>
      <c r="I18" s="42">
        <v>126.56</v>
      </c>
      <c r="J18" s="43">
        <v>6</v>
      </c>
      <c r="K18" s="44">
        <v>2</v>
      </c>
      <c r="L18" s="39">
        <v>1.69</v>
      </c>
      <c r="M18" s="39">
        <v>0</v>
      </c>
      <c r="N18" s="40" t="s">
        <v>19</v>
      </c>
      <c r="O18" s="41">
        <v>121.69</v>
      </c>
      <c r="P18" s="42">
        <v>121.69</v>
      </c>
      <c r="Q18" s="43">
        <v>5</v>
      </c>
      <c r="R18" s="45">
        <v>124.125</v>
      </c>
      <c r="S18" s="46">
        <v>248.25</v>
      </c>
      <c r="T18" s="53">
        <v>5</v>
      </c>
    </row>
    <row r="19" spans="1:20" s="36" customFormat="1" ht="15">
      <c r="A19" s="37">
        <v>3007</v>
      </c>
      <c r="B19" s="51" t="s">
        <v>24</v>
      </c>
      <c r="C19" s="54" t="s">
        <v>18</v>
      </c>
      <c r="D19" s="39">
        <v>2</v>
      </c>
      <c r="E19" s="39">
        <v>3.14</v>
      </c>
      <c r="F19" s="39">
        <v>0</v>
      </c>
      <c r="G19" s="40" t="s">
        <v>19</v>
      </c>
      <c r="H19" s="41">
        <v>123.14</v>
      </c>
      <c r="I19" s="42">
        <v>123.14</v>
      </c>
      <c r="J19" s="43">
        <v>4</v>
      </c>
      <c r="K19" s="44">
        <v>2</v>
      </c>
      <c r="L19" s="39">
        <v>3.97</v>
      </c>
      <c r="M19" s="39">
        <v>5</v>
      </c>
      <c r="N19" s="40" t="s">
        <v>19</v>
      </c>
      <c r="O19" s="41">
        <v>123.97</v>
      </c>
      <c r="P19" s="42">
        <v>128.97</v>
      </c>
      <c r="Q19" s="43">
        <v>7</v>
      </c>
      <c r="R19" s="45">
        <v>126.055</v>
      </c>
      <c r="S19" s="46">
        <v>252.11</v>
      </c>
      <c r="T19" s="53">
        <v>6</v>
      </c>
    </row>
    <row r="20" spans="1:20" s="36" customFormat="1" ht="15">
      <c r="A20" s="37">
        <v>3600</v>
      </c>
      <c r="B20" s="51" t="s">
        <v>25</v>
      </c>
      <c r="C20" s="54" t="s">
        <v>18</v>
      </c>
      <c r="D20" s="39">
        <v>2</v>
      </c>
      <c r="E20" s="39">
        <v>21.45</v>
      </c>
      <c r="F20" s="39">
        <v>0</v>
      </c>
      <c r="G20" s="40" t="s">
        <v>19</v>
      </c>
      <c r="H20" s="41">
        <v>141.45</v>
      </c>
      <c r="I20" s="42">
        <v>141.45</v>
      </c>
      <c r="J20" s="43">
        <v>9</v>
      </c>
      <c r="K20" s="44">
        <v>2</v>
      </c>
      <c r="L20" s="39">
        <v>6.33</v>
      </c>
      <c r="M20" s="39">
        <v>0</v>
      </c>
      <c r="N20" s="40" t="s">
        <v>19</v>
      </c>
      <c r="O20" s="41">
        <v>126.33</v>
      </c>
      <c r="P20" s="42">
        <v>126.33</v>
      </c>
      <c r="Q20" s="43">
        <v>6</v>
      </c>
      <c r="R20" s="45">
        <v>133.89</v>
      </c>
      <c r="S20" s="46">
        <v>267.78</v>
      </c>
      <c r="T20" s="53">
        <v>7</v>
      </c>
    </row>
    <row r="21" spans="1:20" s="36" customFormat="1" ht="15">
      <c r="A21" s="37">
        <v>2112</v>
      </c>
      <c r="B21" s="55" t="s">
        <v>26</v>
      </c>
      <c r="C21" s="54" t="s">
        <v>18</v>
      </c>
      <c r="D21" s="39">
        <v>2</v>
      </c>
      <c r="E21" s="39">
        <v>15.81</v>
      </c>
      <c r="F21" s="39">
        <v>5</v>
      </c>
      <c r="G21" s="40" t="s">
        <v>19</v>
      </c>
      <c r="H21" s="41">
        <v>135.81</v>
      </c>
      <c r="I21" s="42">
        <v>140.81</v>
      </c>
      <c r="J21" s="43">
        <v>8</v>
      </c>
      <c r="K21" s="44">
        <v>2</v>
      </c>
      <c r="L21" s="39">
        <v>6.16</v>
      </c>
      <c r="M21" s="39">
        <v>5</v>
      </c>
      <c r="N21" s="40" t="s">
        <v>19</v>
      </c>
      <c r="O21" s="41">
        <v>126.16</v>
      </c>
      <c r="P21" s="42">
        <v>131.16</v>
      </c>
      <c r="Q21" s="43">
        <v>8</v>
      </c>
      <c r="R21" s="45">
        <v>135.985</v>
      </c>
      <c r="S21" s="46">
        <v>271.97</v>
      </c>
      <c r="T21" s="53">
        <v>8</v>
      </c>
    </row>
    <row r="22" spans="1:20" s="36" customFormat="1" ht="15">
      <c r="A22" s="50">
        <v>2080</v>
      </c>
      <c r="B22" s="51" t="s">
        <v>27</v>
      </c>
      <c r="C22" s="54" t="s">
        <v>18</v>
      </c>
      <c r="D22" s="39">
        <v>2</v>
      </c>
      <c r="E22" s="39">
        <v>13.4</v>
      </c>
      <c r="F22" s="39">
        <v>10</v>
      </c>
      <c r="G22" s="40" t="s">
        <v>19</v>
      </c>
      <c r="H22" s="41">
        <v>133.4</v>
      </c>
      <c r="I22" s="42">
        <v>143.4</v>
      </c>
      <c r="J22" s="43">
        <v>10</v>
      </c>
      <c r="K22" s="44">
        <v>2</v>
      </c>
      <c r="L22" s="39">
        <v>6.87</v>
      </c>
      <c r="M22" s="39">
        <v>5</v>
      </c>
      <c r="N22" s="40" t="s">
        <v>19</v>
      </c>
      <c r="O22" s="41">
        <v>126.87</v>
      </c>
      <c r="P22" s="42">
        <v>131.87</v>
      </c>
      <c r="Q22" s="43">
        <v>9</v>
      </c>
      <c r="R22" s="45">
        <v>137.635</v>
      </c>
      <c r="S22" s="46">
        <v>275.27</v>
      </c>
      <c r="T22" s="53">
        <v>9</v>
      </c>
    </row>
    <row r="23" spans="1:20" s="36" customFormat="1" ht="15">
      <c r="A23" s="50">
        <v>1855</v>
      </c>
      <c r="B23" s="51" t="s">
        <v>28</v>
      </c>
      <c r="C23" s="54" t="s">
        <v>18</v>
      </c>
      <c r="D23" s="39">
        <v>2</v>
      </c>
      <c r="E23" s="39">
        <v>18.96</v>
      </c>
      <c r="F23" s="39">
        <v>5</v>
      </c>
      <c r="G23" s="40" t="s">
        <v>19</v>
      </c>
      <c r="H23" s="41">
        <v>138.96</v>
      </c>
      <c r="I23" s="42">
        <v>143.96</v>
      </c>
      <c r="J23" s="43">
        <v>11</v>
      </c>
      <c r="K23" s="44">
        <v>2</v>
      </c>
      <c r="L23" s="39">
        <v>12.29</v>
      </c>
      <c r="M23" s="39">
        <v>0</v>
      </c>
      <c r="N23" s="40" t="s">
        <v>19</v>
      </c>
      <c r="O23" s="41">
        <v>132.29</v>
      </c>
      <c r="P23" s="42">
        <v>132.29</v>
      </c>
      <c r="Q23" s="43">
        <v>10</v>
      </c>
      <c r="R23" s="45">
        <v>138.125</v>
      </c>
      <c r="S23" s="46">
        <v>276.25</v>
      </c>
      <c r="T23" s="53">
        <v>10</v>
      </c>
    </row>
    <row r="24" spans="1:20" s="36" customFormat="1" ht="15">
      <c r="A24" s="50">
        <v>1915</v>
      </c>
      <c r="B24" s="51" t="s">
        <v>29</v>
      </c>
      <c r="C24" s="54" t="s">
        <v>18</v>
      </c>
      <c r="D24" s="39">
        <v>2</v>
      </c>
      <c r="E24" s="39">
        <v>4.99</v>
      </c>
      <c r="F24" s="39">
        <v>10</v>
      </c>
      <c r="G24" s="40" t="s">
        <v>19</v>
      </c>
      <c r="H24" s="41">
        <v>124.99</v>
      </c>
      <c r="I24" s="42">
        <v>134.99</v>
      </c>
      <c r="J24" s="43">
        <v>7</v>
      </c>
      <c r="K24" s="44">
        <v>2</v>
      </c>
      <c r="L24" s="39">
        <v>20.37</v>
      </c>
      <c r="M24" s="39">
        <v>25</v>
      </c>
      <c r="N24" s="40" t="s">
        <v>19</v>
      </c>
      <c r="O24" s="41">
        <v>140.37</v>
      </c>
      <c r="P24" s="42">
        <v>165.37</v>
      </c>
      <c r="Q24" s="43">
        <v>11</v>
      </c>
      <c r="R24" s="45">
        <v>150.18</v>
      </c>
      <c r="S24" s="46">
        <v>300.36</v>
      </c>
      <c r="T24" s="53">
        <v>11</v>
      </c>
    </row>
    <row r="25" spans="1:20" s="9" customFormat="1" ht="15">
      <c r="A25" s="1"/>
      <c r="B25" s="2" t="s">
        <v>0</v>
      </c>
      <c r="C25" s="1"/>
      <c r="D25" s="3" t="s">
        <v>1</v>
      </c>
      <c r="E25" s="4"/>
      <c r="F25" s="4"/>
      <c r="G25" s="4"/>
      <c r="H25" s="4"/>
      <c r="I25" s="4"/>
      <c r="J25" s="5"/>
      <c r="K25" s="3" t="s">
        <v>2</v>
      </c>
      <c r="L25" s="4"/>
      <c r="M25" s="4"/>
      <c r="N25" s="4"/>
      <c r="O25" s="4"/>
      <c r="P25" s="4"/>
      <c r="Q25" s="5"/>
      <c r="R25" s="6"/>
      <c r="S25" s="7" t="s">
        <v>3</v>
      </c>
      <c r="T25" s="8"/>
    </row>
    <row r="26" spans="1:256" s="36" customFormat="1" ht="15">
      <c r="A26" s="10"/>
      <c r="B26" s="11"/>
      <c r="C26" s="11"/>
      <c r="D26" s="12" t="s">
        <v>4</v>
      </c>
      <c r="E26" s="13"/>
      <c r="F26" s="14" t="s">
        <v>5</v>
      </c>
      <c r="G26" s="14"/>
      <c r="H26" s="14"/>
      <c r="I26" s="14" t="s">
        <v>6</v>
      </c>
      <c r="J26" s="15" t="s">
        <v>7</v>
      </c>
      <c r="K26" s="16" t="s">
        <v>4</v>
      </c>
      <c r="L26" s="13"/>
      <c r="M26" s="14" t="s">
        <v>5</v>
      </c>
      <c r="N26" s="14"/>
      <c r="O26" s="14"/>
      <c r="P26" s="14" t="s">
        <v>6</v>
      </c>
      <c r="Q26" s="15" t="s">
        <v>7</v>
      </c>
      <c r="R26" s="17" t="s">
        <v>8</v>
      </c>
      <c r="S26" s="18" t="s">
        <v>9</v>
      </c>
      <c r="T26" s="19" t="s">
        <v>10</v>
      </c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36" customFormat="1" ht="15">
      <c r="A27" s="10"/>
      <c r="B27" s="11"/>
      <c r="C27" s="10"/>
      <c r="D27" s="20" t="s">
        <v>11</v>
      </c>
      <c r="E27" s="21" t="s">
        <v>12</v>
      </c>
      <c r="F27" s="21" t="s">
        <v>13</v>
      </c>
      <c r="G27" s="21"/>
      <c r="H27" s="21" t="s">
        <v>14</v>
      </c>
      <c r="I27" s="21" t="s">
        <v>15</v>
      </c>
      <c r="J27" s="22"/>
      <c r="K27" s="23" t="s">
        <v>11</v>
      </c>
      <c r="L27" s="21" t="s">
        <v>12</v>
      </c>
      <c r="M27" s="21" t="s">
        <v>13</v>
      </c>
      <c r="N27" s="21"/>
      <c r="O27" s="21" t="s">
        <v>14</v>
      </c>
      <c r="P27" s="21" t="s">
        <v>15</v>
      </c>
      <c r="Q27" s="22"/>
      <c r="R27" s="24" t="s">
        <v>4</v>
      </c>
      <c r="S27" s="25"/>
      <c r="T27" s="26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0" s="36" customFormat="1" ht="15">
      <c r="A28" s="27" t="s">
        <v>30</v>
      </c>
      <c r="B28" s="28"/>
      <c r="C28" s="29"/>
      <c r="D28" s="30"/>
      <c r="E28" s="30"/>
      <c r="F28" s="30"/>
      <c r="G28" s="30"/>
      <c r="H28" s="30"/>
      <c r="I28" s="30"/>
      <c r="J28" s="31"/>
      <c r="K28" s="32"/>
      <c r="L28" s="30"/>
      <c r="M28" s="30"/>
      <c r="N28" s="30"/>
      <c r="O28" s="30"/>
      <c r="P28" s="30"/>
      <c r="Q28" s="31"/>
      <c r="R28" s="33"/>
      <c r="S28" s="34"/>
      <c r="T28" s="35"/>
    </row>
    <row r="29" spans="1:20" s="36" customFormat="1" ht="15">
      <c r="A29" s="50">
        <v>1443</v>
      </c>
      <c r="B29" s="38" t="s">
        <v>31</v>
      </c>
      <c r="C29" s="50" t="s">
        <v>32</v>
      </c>
      <c r="D29" s="56">
        <v>1</v>
      </c>
      <c r="E29" s="56">
        <v>50.97</v>
      </c>
      <c r="F29" s="56">
        <v>5</v>
      </c>
      <c r="G29" s="56" t="s">
        <v>19</v>
      </c>
      <c r="H29" s="56">
        <v>110.97</v>
      </c>
      <c r="I29" s="56">
        <v>115.97</v>
      </c>
      <c r="J29" s="57">
        <v>1</v>
      </c>
      <c r="K29" s="58">
        <v>1</v>
      </c>
      <c r="L29" s="56">
        <v>45.22</v>
      </c>
      <c r="M29" s="56">
        <v>5</v>
      </c>
      <c r="N29" s="56" t="s">
        <v>19</v>
      </c>
      <c r="O29" s="56">
        <v>105.22</v>
      </c>
      <c r="P29" s="56">
        <v>110.22</v>
      </c>
      <c r="Q29" s="57">
        <v>1</v>
      </c>
      <c r="R29" s="59">
        <v>113.095</v>
      </c>
      <c r="S29" s="60">
        <v>226.19</v>
      </c>
      <c r="T29" s="61">
        <v>1</v>
      </c>
    </row>
    <row r="30" spans="1:20" s="36" customFormat="1" ht="15">
      <c r="A30" s="50">
        <v>3192</v>
      </c>
      <c r="B30" s="38" t="s">
        <v>33</v>
      </c>
      <c r="C30" s="50" t="s">
        <v>34</v>
      </c>
      <c r="D30" s="56">
        <v>2</v>
      </c>
      <c r="E30" s="56">
        <v>3.6</v>
      </c>
      <c r="F30" s="56">
        <v>10</v>
      </c>
      <c r="G30" s="56" t="s">
        <v>19</v>
      </c>
      <c r="H30" s="56">
        <v>123.6</v>
      </c>
      <c r="I30" s="56">
        <v>133.6</v>
      </c>
      <c r="J30" s="57">
        <v>2</v>
      </c>
      <c r="K30" s="58">
        <v>1</v>
      </c>
      <c r="L30" s="56">
        <v>59.07</v>
      </c>
      <c r="M30" s="56">
        <v>0</v>
      </c>
      <c r="N30" s="56" t="s">
        <v>19</v>
      </c>
      <c r="O30" s="56">
        <v>119.07</v>
      </c>
      <c r="P30" s="56">
        <v>119.07</v>
      </c>
      <c r="Q30" s="57">
        <v>2</v>
      </c>
      <c r="R30" s="59">
        <v>126.335</v>
      </c>
      <c r="S30" s="60">
        <v>252.67</v>
      </c>
      <c r="T30" s="61">
        <v>2</v>
      </c>
    </row>
    <row r="31" spans="1:20" s="36" customFormat="1" ht="15">
      <c r="A31" s="50">
        <v>820</v>
      </c>
      <c r="B31" s="38" t="s">
        <v>35</v>
      </c>
      <c r="C31" s="50" t="s">
        <v>34</v>
      </c>
      <c r="D31" s="56">
        <v>2</v>
      </c>
      <c r="E31" s="56">
        <v>10.43</v>
      </c>
      <c r="F31" s="56">
        <v>5</v>
      </c>
      <c r="G31" s="56" t="s">
        <v>19</v>
      </c>
      <c r="H31" s="56">
        <v>130.43</v>
      </c>
      <c r="I31" s="56">
        <v>135.43</v>
      </c>
      <c r="J31" s="57">
        <v>4</v>
      </c>
      <c r="K31" s="58">
        <v>2</v>
      </c>
      <c r="L31" s="56">
        <v>1.26</v>
      </c>
      <c r="M31" s="56">
        <v>0</v>
      </c>
      <c r="N31" s="56" t="s">
        <v>19</v>
      </c>
      <c r="O31" s="56">
        <v>121.26</v>
      </c>
      <c r="P31" s="56">
        <v>121.26</v>
      </c>
      <c r="Q31" s="57">
        <v>3</v>
      </c>
      <c r="R31" s="59">
        <v>128.345</v>
      </c>
      <c r="S31" s="60">
        <v>256.69</v>
      </c>
      <c r="T31" s="62">
        <v>3</v>
      </c>
    </row>
    <row r="32" spans="1:20" s="36" customFormat="1" ht="15">
      <c r="A32" s="52">
        <v>1967</v>
      </c>
      <c r="B32" s="51" t="s">
        <v>36</v>
      </c>
      <c r="C32" s="52" t="s">
        <v>34</v>
      </c>
      <c r="D32" s="56">
        <v>2</v>
      </c>
      <c r="E32" s="56">
        <v>17.52</v>
      </c>
      <c r="F32" s="56">
        <v>0</v>
      </c>
      <c r="G32" s="56" t="s">
        <v>19</v>
      </c>
      <c r="H32" s="56">
        <v>137.52</v>
      </c>
      <c r="I32" s="56">
        <v>137.52</v>
      </c>
      <c r="J32" s="57">
        <v>5</v>
      </c>
      <c r="K32" s="58">
        <v>2</v>
      </c>
      <c r="L32" s="56">
        <v>5.33</v>
      </c>
      <c r="M32" s="56">
        <v>0</v>
      </c>
      <c r="N32" s="56" t="s">
        <v>19</v>
      </c>
      <c r="O32" s="56">
        <v>125.33</v>
      </c>
      <c r="P32" s="56">
        <v>125.33</v>
      </c>
      <c r="Q32" s="57">
        <v>4</v>
      </c>
      <c r="R32" s="59">
        <v>131.425</v>
      </c>
      <c r="S32" s="60">
        <v>262.85</v>
      </c>
      <c r="T32" s="63">
        <v>4</v>
      </c>
    </row>
    <row r="33" spans="1:20" s="36" customFormat="1" ht="15">
      <c r="A33" s="52" t="s">
        <v>37</v>
      </c>
      <c r="B33" s="51" t="s">
        <v>36</v>
      </c>
      <c r="C33" s="52" t="s">
        <v>34</v>
      </c>
      <c r="D33" s="56">
        <v>2</v>
      </c>
      <c r="E33" s="56">
        <v>14.86</v>
      </c>
      <c r="F33" s="56">
        <v>0</v>
      </c>
      <c r="G33" s="56" t="s">
        <v>19</v>
      </c>
      <c r="H33" s="56">
        <v>134.86</v>
      </c>
      <c r="I33" s="56">
        <v>134.86</v>
      </c>
      <c r="J33" s="57">
        <v>3</v>
      </c>
      <c r="K33" s="58">
        <v>2</v>
      </c>
      <c r="L33" s="56">
        <v>15.46</v>
      </c>
      <c r="M33" s="56">
        <v>0</v>
      </c>
      <c r="N33" s="56" t="s">
        <v>19</v>
      </c>
      <c r="O33" s="56">
        <v>135.46</v>
      </c>
      <c r="P33" s="56">
        <v>135.46</v>
      </c>
      <c r="Q33" s="57">
        <v>6</v>
      </c>
      <c r="R33" s="59">
        <v>135.16000000000003</v>
      </c>
      <c r="S33" s="60">
        <v>270.32000000000005</v>
      </c>
      <c r="T33" s="63">
        <v>5</v>
      </c>
    </row>
    <row r="34" spans="1:20" s="36" customFormat="1" ht="15">
      <c r="A34" s="52">
        <v>3177</v>
      </c>
      <c r="B34" s="51" t="s">
        <v>38</v>
      </c>
      <c r="C34" s="52" t="s">
        <v>34</v>
      </c>
      <c r="D34" s="56">
        <v>2</v>
      </c>
      <c r="E34" s="56">
        <v>18.95</v>
      </c>
      <c r="F34" s="56">
        <v>0</v>
      </c>
      <c r="G34" s="56" t="s">
        <v>19</v>
      </c>
      <c r="H34" s="56">
        <v>138.95</v>
      </c>
      <c r="I34" s="56">
        <v>138.95</v>
      </c>
      <c r="J34" s="57">
        <v>6</v>
      </c>
      <c r="K34" s="58">
        <v>2</v>
      </c>
      <c r="L34" s="56">
        <v>14.61</v>
      </c>
      <c r="M34" s="56">
        <v>0</v>
      </c>
      <c r="N34" s="56" t="s">
        <v>19</v>
      </c>
      <c r="O34" s="56">
        <v>134.61</v>
      </c>
      <c r="P34" s="56">
        <v>134.61</v>
      </c>
      <c r="Q34" s="57">
        <v>5</v>
      </c>
      <c r="R34" s="59">
        <v>136.78</v>
      </c>
      <c r="S34" s="60">
        <v>273.56</v>
      </c>
      <c r="T34" s="64">
        <v>6</v>
      </c>
    </row>
    <row r="35" spans="1:20" s="36" customFormat="1" ht="15">
      <c r="A35" s="52">
        <v>361</v>
      </c>
      <c r="B35" s="51" t="s">
        <v>39</v>
      </c>
      <c r="C35" s="52" t="s">
        <v>34</v>
      </c>
      <c r="D35" s="56">
        <v>2</v>
      </c>
      <c r="E35" s="56">
        <v>15.25</v>
      </c>
      <c r="F35" s="56">
        <v>5</v>
      </c>
      <c r="G35" s="56" t="s">
        <v>19</v>
      </c>
      <c r="H35" s="56">
        <v>135.25</v>
      </c>
      <c r="I35" s="56">
        <v>140.25</v>
      </c>
      <c r="J35" s="57">
        <v>7</v>
      </c>
      <c r="K35" s="58">
        <v>0</v>
      </c>
      <c r="L35" s="56">
        <v>0</v>
      </c>
      <c r="M35" s="56">
        <v>0</v>
      </c>
      <c r="N35" s="56" t="s">
        <v>19</v>
      </c>
      <c r="O35" s="56">
        <v>0</v>
      </c>
      <c r="P35" s="56" t="s">
        <v>40</v>
      </c>
      <c r="Q35" s="57" t="s">
        <v>40</v>
      </c>
      <c r="R35" s="59" t="e">
        <v>#VALUE!</v>
      </c>
      <c r="S35" s="60" t="e">
        <v>#VALUE!</v>
      </c>
      <c r="T35" s="63" t="s">
        <v>40</v>
      </c>
    </row>
    <row r="36" spans="1:20" s="36" customFormat="1" ht="15">
      <c r="A36" s="228"/>
      <c r="B36" s="229"/>
      <c r="C36" s="228"/>
      <c r="D36" s="246"/>
      <c r="E36" s="247"/>
      <c r="F36" s="247"/>
      <c r="G36" s="247"/>
      <c r="H36" s="247"/>
      <c r="I36" s="247"/>
      <c r="J36" s="248"/>
      <c r="K36" s="247"/>
      <c r="L36" s="247"/>
      <c r="M36" s="247"/>
      <c r="N36" s="247"/>
      <c r="O36" s="247"/>
      <c r="P36" s="247"/>
      <c r="Q36" s="248"/>
      <c r="R36" s="230"/>
      <c r="S36" s="230"/>
      <c r="T36" s="249"/>
    </row>
    <row r="37" spans="1:20" s="9" customFormat="1" ht="15">
      <c r="A37" s="1"/>
      <c r="B37" s="2" t="s">
        <v>0</v>
      </c>
      <c r="C37" s="1"/>
      <c r="D37" s="65" t="s">
        <v>1</v>
      </c>
      <c r="E37" s="66"/>
      <c r="F37" s="66"/>
      <c r="G37" s="66"/>
      <c r="H37" s="66"/>
      <c r="I37" s="66"/>
      <c r="J37" s="67"/>
      <c r="K37" s="68" t="s">
        <v>2</v>
      </c>
      <c r="L37" s="66"/>
      <c r="M37" s="66"/>
      <c r="N37" s="66"/>
      <c r="O37" s="66"/>
      <c r="P37" s="66"/>
      <c r="Q37" s="67"/>
      <c r="R37" s="69"/>
      <c r="S37" s="70" t="s">
        <v>3</v>
      </c>
      <c r="T37" s="67"/>
    </row>
    <row r="38" spans="3:20" ht="15">
      <c r="C38" s="11"/>
      <c r="D38" s="12" t="s">
        <v>4</v>
      </c>
      <c r="E38" s="13"/>
      <c r="F38" s="14" t="s">
        <v>5</v>
      </c>
      <c r="G38" s="14"/>
      <c r="H38" s="14"/>
      <c r="I38" s="14" t="s">
        <v>6</v>
      </c>
      <c r="J38" s="15" t="s">
        <v>7</v>
      </c>
      <c r="K38" s="16" t="s">
        <v>4</v>
      </c>
      <c r="L38" s="13"/>
      <c r="M38" s="14" t="s">
        <v>5</v>
      </c>
      <c r="N38" s="14"/>
      <c r="O38" s="14"/>
      <c r="P38" s="14" t="s">
        <v>6</v>
      </c>
      <c r="Q38" s="15" t="s">
        <v>7</v>
      </c>
      <c r="R38" s="17" t="s">
        <v>8</v>
      </c>
      <c r="S38" s="18" t="s">
        <v>9</v>
      </c>
      <c r="T38" s="19" t="s">
        <v>10</v>
      </c>
    </row>
    <row r="39" spans="4:20" ht="15">
      <c r="D39" s="20" t="s">
        <v>11</v>
      </c>
      <c r="E39" s="21" t="s">
        <v>12</v>
      </c>
      <c r="F39" s="21" t="s">
        <v>13</v>
      </c>
      <c r="G39" s="21"/>
      <c r="H39" s="21" t="s">
        <v>14</v>
      </c>
      <c r="I39" s="21" t="s">
        <v>15</v>
      </c>
      <c r="J39" s="22"/>
      <c r="K39" s="23" t="s">
        <v>11</v>
      </c>
      <c r="L39" s="21" t="s">
        <v>12</v>
      </c>
      <c r="M39" s="21" t="s">
        <v>13</v>
      </c>
      <c r="N39" s="21"/>
      <c r="O39" s="21" t="s">
        <v>14</v>
      </c>
      <c r="P39" s="21" t="s">
        <v>15</v>
      </c>
      <c r="Q39" s="22"/>
      <c r="R39" s="24" t="s">
        <v>4</v>
      </c>
      <c r="S39" s="25"/>
      <c r="T39" s="26"/>
    </row>
    <row r="40" spans="1:20" s="36" customFormat="1" ht="15">
      <c r="A40" s="27" t="s">
        <v>41</v>
      </c>
      <c r="B40" s="28"/>
      <c r="C40" s="29"/>
      <c r="D40" s="30"/>
      <c r="E40" s="30"/>
      <c r="F40" s="30"/>
      <c r="G40" s="30"/>
      <c r="H40" s="30"/>
      <c r="I40" s="30"/>
      <c r="J40" s="31"/>
      <c r="K40" s="32"/>
      <c r="L40" s="30"/>
      <c r="M40" s="30"/>
      <c r="N40" s="30"/>
      <c r="O40" s="30"/>
      <c r="P40" s="30"/>
      <c r="Q40" s="31"/>
      <c r="R40" s="33"/>
      <c r="S40" s="34"/>
      <c r="T40" s="35"/>
    </row>
    <row r="41" spans="1:20" s="36" customFormat="1" ht="15">
      <c r="A41" s="52">
        <v>3110</v>
      </c>
      <c r="B41" s="51" t="s">
        <v>42</v>
      </c>
      <c r="C41" s="52" t="s">
        <v>43</v>
      </c>
      <c r="D41" s="56">
        <v>1</v>
      </c>
      <c r="E41" s="56">
        <v>51.5</v>
      </c>
      <c r="F41" s="56">
        <v>0</v>
      </c>
      <c r="G41" s="56" t="s">
        <v>19</v>
      </c>
      <c r="H41" s="56">
        <v>111.5</v>
      </c>
      <c r="I41" s="56">
        <v>111.5</v>
      </c>
      <c r="J41" s="57">
        <v>1</v>
      </c>
      <c r="K41" s="58">
        <v>1</v>
      </c>
      <c r="L41" s="56">
        <v>46.53</v>
      </c>
      <c r="M41" s="56">
        <v>10</v>
      </c>
      <c r="N41" s="56" t="s">
        <v>19</v>
      </c>
      <c r="O41" s="56">
        <v>106.53</v>
      </c>
      <c r="P41" s="56">
        <v>116.53</v>
      </c>
      <c r="Q41" s="57">
        <f>RANK(O41,O$41:O$56,1)</f>
        <v>1</v>
      </c>
      <c r="R41" s="59">
        <v>114.015</v>
      </c>
      <c r="S41" s="60">
        <v>228.03</v>
      </c>
      <c r="T41" s="62">
        <v>1</v>
      </c>
    </row>
    <row r="42" spans="1:20" s="36" customFormat="1" ht="15">
      <c r="A42" s="52">
        <v>3151</v>
      </c>
      <c r="B42" s="51" t="s">
        <v>44</v>
      </c>
      <c r="C42" s="52" t="s">
        <v>43</v>
      </c>
      <c r="D42" s="56">
        <v>1</v>
      </c>
      <c r="E42" s="56">
        <v>55.71</v>
      </c>
      <c r="F42" s="56">
        <v>0</v>
      </c>
      <c r="G42" s="56" t="s">
        <v>19</v>
      </c>
      <c r="H42" s="56">
        <v>115.71000000000001</v>
      </c>
      <c r="I42" s="56">
        <v>115.71000000000001</v>
      </c>
      <c r="J42" s="57">
        <v>2</v>
      </c>
      <c r="K42" s="58">
        <v>1</v>
      </c>
      <c r="L42" s="56">
        <v>54.64</v>
      </c>
      <c r="M42" s="56">
        <v>0</v>
      </c>
      <c r="N42" s="56" t="s">
        <v>19</v>
      </c>
      <c r="O42" s="56">
        <v>114.64</v>
      </c>
      <c r="P42" s="56">
        <v>114.64</v>
      </c>
      <c r="Q42" s="57">
        <f aca="true" t="shared" si="0" ref="Q42:Q56">RANK(O42,O$41:O$56,1)</f>
        <v>5</v>
      </c>
      <c r="R42" s="59">
        <v>115.17500000000001</v>
      </c>
      <c r="S42" s="60">
        <v>230.35000000000002</v>
      </c>
      <c r="T42" s="62">
        <v>2</v>
      </c>
    </row>
    <row r="43" spans="1:20" s="36" customFormat="1" ht="15">
      <c r="A43" s="52">
        <v>3374</v>
      </c>
      <c r="B43" s="51" t="s">
        <v>45</v>
      </c>
      <c r="C43" s="52" t="s">
        <v>43</v>
      </c>
      <c r="D43" s="56">
        <v>1</v>
      </c>
      <c r="E43" s="51">
        <v>58.34</v>
      </c>
      <c r="F43" s="56">
        <v>10</v>
      </c>
      <c r="G43" s="56" t="s">
        <v>19</v>
      </c>
      <c r="H43" s="56">
        <v>118.34</v>
      </c>
      <c r="I43" s="56">
        <v>128.34</v>
      </c>
      <c r="J43" s="57">
        <v>5</v>
      </c>
      <c r="K43" s="58">
        <v>1</v>
      </c>
      <c r="L43" s="56">
        <v>47.03</v>
      </c>
      <c r="M43" s="56">
        <v>5</v>
      </c>
      <c r="N43" s="56" t="s">
        <v>19</v>
      </c>
      <c r="O43" s="56">
        <v>107.03</v>
      </c>
      <c r="P43" s="56">
        <v>112.03</v>
      </c>
      <c r="Q43" s="57">
        <f t="shared" si="0"/>
        <v>2</v>
      </c>
      <c r="R43" s="59">
        <v>120.185</v>
      </c>
      <c r="S43" s="60">
        <v>240.37</v>
      </c>
      <c r="T43" s="62">
        <v>3</v>
      </c>
    </row>
    <row r="44" spans="1:20" s="36" customFormat="1" ht="15">
      <c r="A44" s="52">
        <v>1812</v>
      </c>
      <c r="B44" s="51" t="s">
        <v>46</v>
      </c>
      <c r="C44" s="52" t="s">
        <v>43</v>
      </c>
      <c r="D44" s="56">
        <v>1</v>
      </c>
      <c r="E44" s="56">
        <v>56.81</v>
      </c>
      <c r="F44" s="56">
        <v>10</v>
      </c>
      <c r="G44" s="56" t="s">
        <v>19</v>
      </c>
      <c r="H44" s="56">
        <v>116.81</v>
      </c>
      <c r="I44" s="56">
        <v>126.81</v>
      </c>
      <c r="J44" s="57">
        <v>4</v>
      </c>
      <c r="K44" s="58">
        <v>1</v>
      </c>
      <c r="L44" s="56">
        <v>52.62</v>
      </c>
      <c r="M44" s="56">
        <v>5</v>
      </c>
      <c r="N44" s="56" t="s">
        <v>19</v>
      </c>
      <c r="O44" s="56">
        <v>112.62</v>
      </c>
      <c r="P44" s="56">
        <v>117.62</v>
      </c>
      <c r="Q44" s="57">
        <f t="shared" si="0"/>
        <v>3</v>
      </c>
      <c r="R44" s="59">
        <v>122.215</v>
      </c>
      <c r="S44" s="60">
        <v>244.43</v>
      </c>
      <c r="T44" s="62">
        <v>4</v>
      </c>
    </row>
    <row r="45" spans="1:20" s="36" customFormat="1" ht="15">
      <c r="A45" s="52">
        <v>3350</v>
      </c>
      <c r="B45" s="51" t="s">
        <v>47</v>
      </c>
      <c r="C45" s="52" t="s">
        <v>43</v>
      </c>
      <c r="D45" s="56">
        <v>1</v>
      </c>
      <c r="E45" s="56">
        <v>54.7</v>
      </c>
      <c r="F45" s="56">
        <v>10</v>
      </c>
      <c r="G45" s="56" t="s">
        <v>19</v>
      </c>
      <c r="H45" s="56">
        <v>114.7</v>
      </c>
      <c r="I45" s="56">
        <v>124.7</v>
      </c>
      <c r="J45" s="57">
        <v>3</v>
      </c>
      <c r="K45" s="58">
        <v>1</v>
      </c>
      <c r="L45" s="56">
        <v>53.57</v>
      </c>
      <c r="M45" s="56">
        <v>10</v>
      </c>
      <c r="N45" s="56" t="s">
        <v>19</v>
      </c>
      <c r="O45" s="56">
        <v>113.57</v>
      </c>
      <c r="P45" s="56">
        <v>123.57</v>
      </c>
      <c r="Q45" s="57">
        <f t="shared" si="0"/>
        <v>4</v>
      </c>
      <c r="R45" s="59">
        <v>124.13499999999999</v>
      </c>
      <c r="S45" s="60">
        <v>248.26999999999998</v>
      </c>
      <c r="T45" s="62">
        <v>5</v>
      </c>
    </row>
    <row r="46" spans="1:20" s="36" customFormat="1" ht="15">
      <c r="A46" s="52">
        <v>3430</v>
      </c>
      <c r="B46" s="51" t="s">
        <v>48</v>
      </c>
      <c r="C46" s="52" t="s">
        <v>43</v>
      </c>
      <c r="D46" s="56">
        <v>2</v>
      </c>
      <c r="E46" s="56">
        <v>6.59</v>
      </c>
      <c r="F46" s="56">
        <v>5</v>
      </c>
      <c r="G46" s="56" t="s">
        <v>19</v>
      </c>
      <c r="H46" s="56">
        <v>126.59</v>
      </c>
      <c r="I46" s="56">
        <v>131.59</v>
      </c>
      <c r="J46" s="57">
        <v>8</v>
      </c>
      <c r="K46" s="58">
        <v>2</v>
      </c>
      <c r="L46" s="56">
        <v>5.26</v>
      </c>
      <c r="M46" s="56">
        <v>5</v>
      </c>
      <c r="N46" s="56" t="s">
        <v>19</v>
      </c>
      <c r="O46" s="56">
        <v>125.26</v>
      </c>
      <c r="P46" s="56">
        <v>130.26</v>
      </c>
      <c r="Q46" s="57">
        <f t="shared" si="0"/>
        <v>7</v>
      </c>
      <c r="R46" s="59">
        <v>130.925</v>
      </c>
      <c r="S46" s="60">
        <v>261.85</v>
      </c>
      <c r="T46" s="62">
        <v>6</v>
      </c>
    </row>
    <row r="47" spans="1:20" s="36" customFormat="1" ht="15">
      <c r="A47" s="52">
        <v>23</v>
      </c>
      <c r="B47" s="51" t="s">
        <v>49</v>
      </c>
      <c r="C47" s="52" t="s">
        <v>50</v>
      </c>
      <c r="D47" s="56">
        <v>2</v>
      </c>
      <c r="E47" s="56">
        <v>10.55</v>
      </c>
      <c r="F47" s="56">
        <v>0</v>
      </c>
      <c r="G47" s="56" t="s">
        <v>19</v>
      </c>
      <c r="H47" s="56">
        <v>130.55</v>
      </c>
      <c r="I47" s="56">
        <v>130.55</v>
      </c>
      <c r="J47" s="57">
        <v>6</v>
      </c>
      <c r="K47" s="58">
        <v>2</v>
      </c>
      <c r="L47" s="56">
        <v>8.69</v>
      </c>
      <c r="M47" s="56">
        <v>5</v>
      </c>
      <c r="N47" s="56" t="s">
        <v>19</v>
      </c>
      <c r="O47" s="56">
        <v>128.69</v>
      </c>
      <c r="P47" s="56">
        <v>133.69</v>
      </c>
      <c r="Q47" s="57">
        <f t="shared" si="0"/>
        <v>10</v>
      </c>
      <c r="R47" s="59">
        <v>132.12</v>
      </c>
      <c r="S47" s="60">
        <v>264.24</v>
      </c>
      <c r="T47" s="63">
        <v>7</v>
      </c>
    </row>
    <row r="48" spans="1:20" s="36" customFormat="1" ht="15">
      <c r="A48" s="52">
        <v>16</v>
      </c>
      <c r="B48" s="51" t="s">
        <v>51</v>
      </c>
      <c r="C48" s="52" t="s">
        <v>50</v>
      </c>
      <c r="D48" s="56">
        <v>2</v>
      </c>
      <c r="E48" s="56">
        <v>9.29</v>
      </c>
      <c r="F48" s="56">
        <v>10</v>
      </c>
      <c r="G48" s="56" t="s">
        <v>19</v>
      </c>
      <c r="H48" s="56">
        <v>129.29</v>
      </c>
      <c r="I48" s="56">
        <v>139.29</v>
      </c>
      <c r="J48" s="57">
        <v>11</v>
      </c>
      <c r="K48" s="58">
        <v>2</v>
      </c>
      <c r="L48" s="56">
        <v>5.86</v>
      </c>
      <c r="M48" s="56">
        <v>0</v>
      </c>
      <c r="N48" s="56" t="s">
        <v>19</v>
      </c>
      <c r="O48" s="56">
        <v>125.86</v>
      </c>
      <c r="P48" s="56">
        <v>125.86</v>
      </c>
      <c r="Q48" s="57">
        <f t="shared" si="0"/>
        <v>8</v>
      </c>
      <c r="R48" s="59">
        <v>132.575</v>
      </c>
      <c r="S48" s="60">
        <v>265.15</v>
      </c>
      <c r="T48" s="63">
        <v>8</v>
      </c>
    </row>
    <row r="49" spans="1:20" s="36" customFormat="1" ht="15">
      <c r="A49" s="52">
        <v>17</v>
      </c>
      <c r="B49" s="51" t="s">
        <v>52</v>
      </c>
      <c r="C49" s="52" t="s">
        <v>50</v>
      </c>
      <c r="D49" s="56">
        <v>2</v>
      </c>
      <c r="E49" s="56">
        <v>11.53</v>
      </c>
      <c r="F49" s="56">
        <v>0</v>
      </c>
      <c r="G49" s="56" t="s">
        <v>19</v>
      </c>
      <c r="H49" s="56">
        <v>131.53</v>
      </c>
      <c r="I49" s="56">
        <v>131.53</v>
      </c>
      <c r="J49" s="57">
        <v>7</v>
      </c>
      <c r="K49" s="58">
        <v>2</v>
      </c>
      <c r="L49" s="56">
        <v>6.24</v>
      </c>
      <c r="M49" s="56">
        <v>10</v>
      </c>
      <c r="N49" s="56" t="s">
        <v>19</v>
      </c>
      <c r="O49" s="56">
        <v>126.24</v>
      </c>
      <c r="P49" s="56">
        <v>136.24</v>
      </c>
      <c r="Q49" s="57">
        <f t="shared" si="0"/>
        <v>9</v>
      </c>
      <c r="R49" s="59">
        <v>133.885</v>
      </c>
      <c r="S49" s="60">
        <v>267.77</v>
      </c>
      <c r="T49" s="63">
        <v>9</v>
      </c>
    </row>
    <row r="50" spans="1:20" s="36" customFormat="1" ht="15">
      <c r="A50" s="52">
        <v>771</v>
      </c>
      <c r="B50" s="51" t="s">
        <v>53</v>
      </c>
      <c r="C50" s="52" t="s">
        <v>43</v>
      </c>
      <c r="D50" s="56">
        <v>2</v>
      </c>
      <c r="E50" s="56">
        <v>7.71</v>
      </c>
      <c r="F50" s="56">
        <v>5</v>
      </c>
      <c r="G50" s="56" t="s">
        <v>19</v>
      </c>
      <c r="H50" s="56">
        <v>127.71</v>
      </c>
      <c r="I50" s="56">
        <v>132.70999999999998</v>
      </c>
      <c r="J50" s="57">
        <v>9</v>
      </c>
      <c r="K50" s="58">
        <v>2</v>
      </c>
      <c r="L50" s="56">
        <v>0.57</v>
      </c>
      <c r="M50" s="56">
        <v>15</v>
      </c>
      <c r="N50" s="56" t="s">
        <v>19</v>
      </c>
      <c r="O50" s="56">
        <v>120.57</v>
      </c>
      <c r="P50" s="56">
        <v>135.57</v>
      </c>
      <c r="Q50" s="57">
        <f t="shared" si="0"/>
        <v>6</v>
      </c>
      <c r="R50" s="59">
        <v>134.14</v>
      </c>
      <c r="S50" s="60">
        <v>268.28</v>
      </c>
      <c r="T50" s="63">
        <v>10</v>
      </c>
    </row>
    <row r="51" spans="1:20" s="36" customFormat="1" ht="15">
      <c r="A51" s="52">
        <v>1</v>
      </c>
      <c r="B51" s="51" t="s">
        <v>54</v>
      </c>
      <c r="C51" s="52" t="s">
        <v>50</v>
      </c>
      <c r="D51" s="56">
        <v>2</v>
      </c>
      <c r="E51" s="56">
        <v>21.47</v>
      </c>
      <c r="F51" s="56">
        <v>0</v>
      </c>
      <c r="G51" s="56" t="s">
        <v>19</v>
      </c>
      <c r="H51" s="56">
        <v>141.47</v>
      </c>
      <c r="I51" s="56">
        <v>141.47</v>
      </c>
      <c r="J51" s="57">
        <v>12</v>
      </c>
      <c r="K51" s="58">
        <v>2</v>
      </c>
      <c r="L51" s="56">
        <v>17.84</v>
      </c>
      <c r="M51" s="56">
        <v>0</v>
      </c>
      <c r="N51" s="56" t="s">
        <v>19</v>
      </c>
      <c r="O51" s="56">
        <v>137.84</v>
      </c>
      <c r="P51" s="56">
        <v>137.84</v>
      </c>
      <c r="Q51" s="57">
        <f t="shared" si="0"/>
        <v>13</v>
      </c>
      <c r="R51" s="59">
        <v>139.655</v>
      </c>
      <c r="S51" s="60">
        <v>279.31</v>
      </c>
      <c r="T51" s="63">
        <v>11</v>
      </c>
    </row>
    <row r="52" spans="1:20" s="36" customFormat="1" ht="15">
      <c r="A52" s="52">
        <v>14</v>
      </c>
      <c r="B52" s="51" t="s">
        <v>55</v>
      </c>
      <c r="C52" s="52" t="s">
        <v>50</v>
      </c>
      <c r="D52" s="56">
        <v>2</v>
      </c>
      <c r="E52" s="56">
        <v>16.07</v>
      </c>
      <c r="F52" s="56">
        <v>0</v>
      </c>
      <c r="G52" s="56" t="s">
        <v>19</v>
      </c>
      <c r="H52" s="56">
        <v>136.07</v>
      </c>
      <c r="I52" s="56">
        <v>136.07</v>
      </c>
      <c r="J52" s="57">
        <v>10</v>
      </c>
      <c r="K52" s="58">
        <v>2</v>
      </c>
      <c r="L52" s="56">
        <v>16.72</v>
      </c>
      <c r="M52" s="56">
        <v>20</v>
      </c>
      <c r="N52" s="56" t="s">
        <v>19</v>
      </c>
      <c r="O52" s="56">
        <v>136.72</v>
      </c>
      <c r="P52" s="56">
        <v>156.72</v>
      </c>
      <c r="Q52" s="57">
        <f t="shared" si="0"/>
        <v>12</v>
      </c>
      <c r="R52" s="59">
        <v>146.39499999999998</v>
      </c>
      <c r="S52" s="60">
        <v>292.78999999999996</v>
      </c>
      <c r="T52" s="63">
        <v>12</v>
      </c>
    </row>
    <row r="53" spans="1:20" s="36" customFormat="1" ht="15">
      <c r="A53" s="52">
        <v>15</v>
      </c>
      <c r="B53" s="51" t="s">
        <v>56</v>
      </c>
      <c r="C53" s="52" t="s">
        <v>50</v>
      </c>
      <c r="D53" s="56">
        <v>2</v>
      </c>
      <c r="E53" s="56">
        <v>21.65</v>
      </c>
      <c r="F53" s="56">
        <v>20</v>
      </c>
      <c r="G53" s="56" t="s">
        <v>19</v>
      </c>
      <c r="H53" s="56">
        <v>141.65</v>
      </c>
      <c r="I53" s="56">
        <v>161.65</v>
      </c>
      <c r="J53" s="57">
        <v>14</v>
      </c>
      <c r="K53" s="58">
        <v>2</v>
      </c>
      <c r="L53" s="56">
        <v>13.49</v>
      </c>
      <c r="M53" s="56">
        <v>0</v>
      </c>
      <c r="N53" s="56" t="s">
        <v>19</v>
      </c>
      <c r="O53" s="56">
        <v>133.49</v>
      </c>
      <c r="P53" s="56">
        <v>133.49</v>
      </c>
      <c r="Q53" s="57">
        <f t="shared" si="0"/>
        <v>11</v>
      </c>
      <c r="R53" s="59">
        <v>147.57</v>
      </c>
      <c r="S53" s="60">
        <v>295.14</v>
      </c>
      <c r="T53" s="63">
        <v>13</v>
      </c>
    </row>
    <row r="54" spans="1:20" s="36" customFormat="1" ht="15">
      <c r="A54" s="52">
        <v>10</v>
      </c>
      <c r="B54" s="51" t="s">
        <v>57</v>
      </c>
      <c r="C54" s="52" t="s">
        <v>50</v>
      </c>
      <c r="D54" s="56">
        <v>2</v>
      </c>
      <c r="E54" s="56">
        <v>27.86</v>
      </c>
      <c r="F54" s="56">
        <v>5</v>
      </c>
      <c r="G54" s="56" t="s">
        <v>19</v>
      </c>
      <c r="H54" s="56">
        <v>147.86</v>
      </c>
      <c r="I54" s="56">
        <v>152.86</v>
      </c>
      <c r="J54" s="57">
        <v>13</v>
      </c>
      <c r="K54" s="58">
        <v>2</v>
      </c>
      <c r="L54" s="56">
        <v>20.71</v>
      </c>
      <c r="M54" s="56">
        <v>5</v>
      </c>
      <c r="N54" s="56" t="s">
        <v>19</v>
      </c>
      <c r="O54" s="56">
        <v>140.71</v>
      </c>
      <c r="P54" s="56">
        <v>145.71</v>
      </c>
      <c r="Q54" s="57">
        <f t="shared" si="0"/>
        <v>15</v>
      </c>
      <c r="R54" s="59">
        <v>149.28500000000003</v>
      </c>
      <c r="S54" s="60">
        <v>298.57000000000005</v>
      </c>
      <c r="T54" s="63">
        <v>14</v>
      </c>
    </row>
    <row r="55" spans="1:20" s="36" customFormat="1" ht="15">
      <c r="A55" s="52">
        <v>3586</v>
      </c>
      <c r="B55" s="51" t="s">
        <v>58</v>
      </c>
      <c r="C55" s="52" t="s">
        <v>43</v>
      </c>
      <c r="D55" s="56">
        <v>2</v>
      </c>
      <c r="E55" s="56">
        <v>34.2</v>
      </c>
      <c r="F55" s="56">
        <v>15</v>
      </c>
      <c r="G55" s="56" t="s">
        <v>19</v>
      </c>
      <c r="H55" s="56">
        <v>154.2</v>
      </c>
      <c r="I55" s="56">
        <v>169.2</v>
      </c>
      <c r="J55" s="57">
        <v>15</v>
      </c>
      <c r="K55" s="58">
        <v>2</v>
      </c>
      <c r="L55" s="56">
        <v>25.28</v>
      </c>
      <c r="M55" s="56">
        <v>20</v>
      </c>
      <c r="N55" s="56" t="s">
        <v>19</v>
      </c>
      <c r="O55" s="56">
        <v>145.28</v>
      </c>
      <c r="P55" s="56">
        <v>165.28</v>
      </c>
      <c r="Q55" s="57">
        <f t="shared" si="0"/>
        <v>16</v>
      </c>
      <c r="R55" s="59">
        <v>167.24</v>
      </c>
      <c r="S55" s="60">
        <v>334.48</v>
      </c>
      <c r="T55" s="63">
        <v>15</v>
      </c>
    </row>
    <row r="56" spans="1:20" s="36" customFormat="1" ht="15">
      <c r="A56" s="52">
        <v>1782</v>
      </c>
      <c r="B56" s="51" t="s">
        <v>59</v>
      </c>
      <c r="C56" s="52" t="s">
        <v>43</v>
      </c>
      <c r="D56" s="56">
        <v>0</v>
      </c>
      <c r="E56" s="56">
        <v>0</v>
      </c>
      <c r="F56" s="56" t="s">
        <v>40</v>
      </c>
      <c r="G56" s="56" t="s">
        <v>19</v>
      </c>
      <c r="H56" s="56">
        <v>0</v>
      </c>
      <c r="I56" s="56" t="s">
        <v>60</v>
      </c>
      <c r="J56" s="57" t="s">
        <v>40</v>
      </c>
      <c r="K56" s="58">
        <v>2</v>
      </c>
      <c r="L56" s="56">
        <v>18</v>
      </c>
      <c r="M56" s="56">
        <v>5</v>
      </c>
      <c r="N56" s="56" t="s">
        <v>19</v>
      </c>
      <c r="O56" s="56">
        <v>138</v>
      </c>
      <c r="P56" s="56">
        <v>143</v>
      </c>
      <c r="Q56" s="57">
        <f t="shared" si="0"/>
        <v>14</v>
      </c>
      <c r="R56" s="59" t="e">
        <v>#VALUE!</v>
      </c>
      <c r="S56" s="60" t="s">
        <v>60</v>
      </c>
      <c r="T56" s="63" t="s">
        <v>40</v>
      </c>
    </row>
    <row r="57" spans="1:20" s="9" customFormat="1" ht="15">
      <c r="A57" s="1"/>
      <c r="B57" s="2" t="s">
        <v>0</v>
      </c>
      <c r="C57" s="1"/>
      <c r="D57" s="65" t="s">
        <v>1</v>
      </c>
      <c r="E57" s="66"/>
      <c r="F57" s="66"/>
      <c r="G57" s="66"/>
      <c r="H57" s="66"/>
      <c r="I57" s="66"/>
      <c r="J57" s="71"/>
      <c r="K57" s="65" t="s">
        <v>2</v>
      </c>
      <c r="L57" s="66"/>
      <c r="M57" s="66"/>
      <c r="N57" s="66"/>
      <c r="O57" s="66"/>
      <c r="P57" s="66"/>
      <c r="Q57" s="71"/>
      <c r="R57" s="72"/>
      <c r="S57" s="70" t="s">
        <v>3</v>
      </c>
      <c r="T57" s="67"/>
    </row>
    <row r="58" spans="3:20" ht="15">
      <c r="C58" s="11"/>
      <c r="D58" s="12" t="s">
        <v>4</v>
      </c>
      <c r="E58" s="13"/>
      <c r="F58" s="14" t="s">
        <v>5</v>
      </c>
      <c r="G58" s="14"/>
      <c r="H58" s="14"/>
      <c r="I58" s="14" t="s">
        <v>6</v>
      </c>
      <c r="J58" s="73" t="s">
        <v>7</v>
      </c>
      <c r="K58" s="12" t="s">
        <v>4</v>
      </c>
      <c r="L58" s="13"/>
      <c r="M58" s="14" t="s">
        <v>5</v>
      </c>
      <c r="N58" s="14"/>
      <c r="O58" s="14"/>
      <c r="P58" s="14" t="s">
        <v>6</v>
      </c>
      <c r="Q58" s="73" t="s">
        <v>7</v>
      </c>
      <c r="R58" s="74" t="s">
        <v>8</v>
      </c>
      <c r="S58" s="18" t="s">
        <v>9</v>
      </c>
      <c r="T58" s="19" t="s">
        <v>10</v>
      </c>
    </row>
    <row r="59" spans="4:20" ht="15">
      <c r="D59" s="20" t="s">
        <v>11</v>
      </c>
      <c r="E59" s="21" t="s">
        <v>12</v>
      </c>
      <c r="F59" s="21" t="s">
        <v>13</v>
      </c>
      <c r="G59" s="21"/>
      <c r="H59" s="21" t="s">
        <v>14</v>
      </c>
      <c r="I59" s="21" t="s">
        <v>15</v>
      </c>
      <c r="J59" s="75"/>
      <c r="K59" s="20" t="s">
        <v>11</v>
      </c>
      <c r="L59" s="21" t="s">
        <v>12</v>
      </c>
      <c r="M59" s="21" t="s">
        <v>13</v>
      </c>
      <c r="N59" s="21"/>
      <c r="O59" s="21" t="s">
        <v>14</v>
      </c>
      <c r="P59" s="21" t="s">
        <v>15</v>
      </c>
      <c r="Q59" s="75"/>
      <c r="R59" s="76" t="s">
        <v>4</v>
      </c>
      <c r="S59" s="25"/>
      <c r="T59" s="26"/>
    </row>
    <row r="60" spans="1:20" s="36" customFormat="1" ht="15">
      <c r="A60" s="27" t="s">
        <v>61</v>
      </c>
      <c r="B60" s="28"/>
      <c r="C60" s="29"/>
      <c r="D60" s="30"/>
      <c r="E60" s="30"/>
      <c r="F60" s="30"/>
      <c r="G60" s="30"/>
      <c r="H60" s="30"/>
      <c r="I60" s="30"/>
      <c r="J60" s="31"/>
      <c r="K60" s="77"/>
      <c r="L60" s="30"/>
      <c r="M60" s="30"/>
      <c r="N60" s="30"/>
      <c r="O60" s="30"/>
      <c r="P60" s="30"/>
      <c r="Q60" s="31"/>
      <c r="R60" s="33"/>
      <c r="S60" s="34"/>
      <c r="T60" s="35"/>
    </row>
    <row r="61" spans="1:20" s="36" customFormat="1" ht="15">
      <c r="A61" s="52">
        <v>3053</v>
      </c>
      <c r="B61" s="51" t="s">
        <v>62</v>
      </c>
      <c r="C61" s="52" t="s">
        <v>63</v>
      </c>
      <c r="D61" s="56">
        <v>1</v>
      </c>
      <c r="E61" s="56">
        <v>59.62</v>
      </c>
      <c r="F61" s="56">
        <v>15</v>
      </c>
      <c r="G61" s="56" t="s">
        <v>19</v>
      </c>
      <c r="H61" s="56">
        <v>119.62</v>
      </c>
      <c r="I61" s="56">
        <v>134.62</v>
      </c>
      <c r="J61" s="57">
        <v>2</v>
      </c>
      <c r="K61" s="78">
        <v>1</v>
      </c>
      <c r="L61" s="56">
        <v>45.36</v>
      </c>
      <c r="M61" s="56">
        <v>5</v>
      </c>
      <c r="N61" s="56" t="s">
        <v>19</v>
      </c>
      <c r="O61" s="56">
        <v>105.36</v>
      </c>
      <c r="P61" s="56">
        <v>110.36</v>
      </c>
      <c r="Q61" s="57">
        <v>1</v>
      </c>
      <c r="R61" s="59">
        <v>122.49000000000001</v>
      </c>
      <c r="S61" s="60">
        <v>244.98000000000002</v>
      </c>
      <c r="T61" s="62">
        <v>1</v>
      </c>
    </row>
    <row r="62" spans="1:20" s="36" customFormat="1" ht="15">
      <c r="A62" s="52">
        <v>2114</v>
      </c>
      <c r="B62" s="51" t="s">
        <v>64</v>
      </c>
      <c r="C62" s="52" t="s">
        <v>65</v>
      </c>
      <c r="D62" s="56">
        <v>1</v>
      </c>
      <c r="E62" s="56">
        <v>58.15</v>
      </c>
      <c r="F62" s="56">
        <v>15</v>
      </c>
      <c r="G62" s="56" t="s">
        <v>19</v>
      </c>
      <c r="H62" s="56">
        <v>118.15</v>
      </c>
      <c r="I62" s="56">
        <v>133.15</v>
      </c>
      <c r="J62" s="57">
        <v>1</v>
      </c>
      <c r="K62" s="78">
        <v>1</v>
      </c>
      <c r="L62" s="56">
        <v>56.14</v>
      </c>
      <c r="M62" s="56">
        <v>5</v>
      </c>
      <c r="N62" s="56" t="s">
        <v>19</v>
      </c>
      <c r="O62" s="56">
        <v>116.14</v>
      </c>
      <c r="P62" s="56">
        <v>121.14</v>
      </c>
      <c r="Q62" s="57">
        <v>2</v>
      </c>
      <c r="R62" s="59">
        <v>127.14500000000001</v>
      </c>
      <c r="S62" s="60">
        <v>254.29000000000002</v>
      </c>
      <c r="T62" s="62">
        <v>2</v>
      </c>
    </row>
    <row r="63" spans="1:20" s="36" customFormat="1" ht="15">
      <c r="A63" s="52">
        <v>1157</v>
      </c>
      <c r="B63" s="51" t="s">
        <v>66</v>
      </c>
      <c r="C63" s="52" t="s">
        <v>63</v>
      </c>
      <c r="D63" s="56">
        <v>2</v>
      </c>
      <c r="E63" s="56">
        <v>16.46</v>
      </c>
      <c r="F63" s="56">
        <v>0</v>
      </c>
      <c r="G63" s="56" t="s">
        <v>19</v>
      </c>
      <c r="H63" s="56">
        <v>136.46</v>
      </c>
      <c r="I63" s="56">
        <v>136.46</v>
      </c>
      <c r="J63" s="57">
        <v>3</v>
      </c>
      <c r="K63" s="78">
        <v>2</v>
      </c>
      <c r="L63" s="56">
        <v>1.61</v>
      </c>
      <c r="M63" s="56">
        <v>5</v>
      </c>
      <c r="N63" s="56" t="s">
        <v>19</v>
      </c>
      <c r="O63" s="56">
        <v>121.61</v>
      </c>
      <c r="P63" s="56">
        <v>126.61</v>
      </c>
      <c r="Q63" s="57">
        <v>3</v>
      </c>
      <c r="R63" s="59">
        <v>131.535</v>
      </c>
      <c r="S63" s="60">
        <v>263.07</v>
      </c>
      <c r="T63" s="63">
        <v>3</v>
      </c>
    </row>
    <row r="64" spans="1:20" s="36" customFormat="1" ht="15">
      <c r="A64" s="52">
        <v>1904</v>
      </c>
      <c r="B64" s="51" t="s">
        <v>67</v>
      </c>
      <c r="C64" s="52" t="s">
        <v>65</v>
      </c>
      <c r="D64" s="56">
        <v>2</v>
      </c>
      <c r="E64" s="56">
        <v>12.39</v>
      </c>
      <c r="F64" s="56">
        <v>10</v>
      </c>
      <c r="G64" s="56" t="s">
        <v>19</v>
      </c>
      <c r="H64" s="56">
        <v>132.39</v>
      </c>
      <c r="I64" s="56">
        <v>142.39</v>
      </c>
      <c r="J64" s="57">
        <v>4</v>
      </c>
      <c r="K64" s="78">
        <v>2</v>
      </c>
      <c r="L64" s="56">
        <v>4.43</v>
      </c>
      <c r="M64" s="56">
        <v>15</v>
      </c>
      <c r="N64" s="56" t="s">
        <v>19</v>
      </c>
      <c r="O64" s="56">
        <v>124.43</v>
      </c>
      <c r="P64" s="56">
        <v>139.43</v>
      </c>
      <c r="Q64" s="57">
        <v>4</v>
      </c>
      <c r="R64" s="59">
        <v>140.91</v>
      </c>
      <c r="S64" s="60">
        <v>281.82</v>
      </c>
      <c r="T64" s="63">
        <v>4</v>
      </c>
    </row>
    <row r="65" spans="1:20" s="36" customFormat="1" ht="15">
      <c r="A65" s="228"/>
      <c r="B65" s="229"/>
      <c r="C65" s="228"/>
      <c r="D65" s="246"/>
      <c r="E65" s="247"/>
      <c r="F65" s="247"/>
      <c r="G65" s="247"/>
      <c r="H65" s="247"/>
      <c r="I65" s="247"/>
      <c r="J65" s="248"/>
      <c r="K65" s="247"/>
      <c r="L65" s="247"/>
      <c r="M65" s="247"/>
      <c r="N65" s="247"/>
      <c r="O65" s="247"/>
      <c r="P65" s="247"/>
      <c r="Q65" s="248"/>
      <c r="R65" s="230"/>
      <c r="S65" s="230"/>
      <c r="T65" s="249"/>
    </row>
    <row r="66" spans="1:20" s="9" customFormat="1" ht="15">
      <c r="A66" s="1"/>
      <c r="B66" s="2" t="s">
        <v>0</v>
      </c>
      <c r="C66" s="1"/>
      <c r="D66" s="65" t="s">
        <v>1</v>
      </c>
      <c r="E66" s="66"/>
      <c r="F66" s="66"/>
      <c r="G66" s="66"/>
      <c r="H66" s="66"/>
      <c r="I66" s="66"/>
      <c r="J66" s="71"/>
      <c r="K66" s="65" t="s">
        <v>2</v>
      </c>
      <c r="L66" s="66"/>
      <c r="M66" s="66"/>
      <c r="N66" s="66"/>
      <c r="O66" s="66"/>
      <c r="P66" s="66"/>
      <c r="Q66" s="71"/>
      <c r="R66" s="72"/>
      <c r="S66" s="70" t="s">
        <v>3</v>
      </c>
      <c r="T66" s="67"/>
    </row>
    <row r="67" spans="3:20" ht="15">
      <c r="C67" s="11"/>
      <c r="D67" s="12" t="s">
        <v>4</v>
      </c>
      <c r="E67" s="13"/>
      <c r="F67" s="14" t="s">
        <v>5</v>
      </c>
      <c r="G67" s="14"/>
      <c r="H67" s="14"/>
      <c r="I67" s="14" t="s">
        <v>6</v>
      </c>
      <c r="J67" s="73" t="s">
        <v>7</v>
      </c>
      <c r="K67" s="12" t="s">
        <v>4</v>
      </c>
      <c r="L67" s="13"/>
      <c r="M67" s="14" t="s">
        <v>5</v>
      </c>
      <c r="N67" s="14"/>
      <c r="O67" s="14"/>
      <c r="P67" s="14" t="s">
        <v>6</v>
      </c>
      <c r="Q67" s="73" t="s">
        <v>7</v>
      </c>
      <c r="R67" s="74" t="s">
        <v>8</v>
      </c>
      <c r="S67" s="18" t="s">
        <v>9</v>
      </c>
      <c r="T67" s="19" t="s">
        <v>10</v>
      </c>
    </row>
    <row r="68" spans="4:20" ht="15">
      <c r="D68" s="20" t="s">
        <v>11</v>
      </c>
      <c r="E68" s="21" t="s">
        <v>12</v>
      </c>
      <c r="F68" s="21" t="s">
        <v>13</v>
      </c>
      <c r="G68" s="21"/>
      <c r="H68" s="21" t="s">
        <v>14</v>
      </c>
      <c r="I68" s="21" t="s">
        <v>15</v>
      </c>
      <c r="J68" s="75"/>
      <c r="K68" s="20" t="s">
        <v>11</v>
      </c>
      <c r="L68" s="21" t="s">
        <v>12</v>
      </c>
      <c r="M68" s="21" t="s">
        <v>13</v>
      </c>
      <c r="N68" s="21"/>
      <c r="O68" s="21" t="s">
        <v>14</v>
      </c>
      <c r="P68" s="21" t="s">
        <v>15</v>
      </c>
      <c r="Q68" s="75"/>
      <c r="R68" s="76" t="s">
        <v>4</v>
      </c>
      <c r="S68" s="25"/>
      <c r="T68" s="26"/>
    </row>
    <row r="69" spans="1:29" ht="15">
      <c r="A69" s="79" t="s">
        <v>68</v>
      </c>
      <c r="B69" s="80"/>
      <c r="C69" s="81"/>
      <c r="D69" s="82"/>
      <c r="E69" s="83"/>
      <c r="F69" s="84"/>
      <c r="G69" s="83"/>
      <c r="H69" s="85"/>
      <c r="I69" s="86"/>
      <c r="J69" s="87"/>
      <c r="K69" s="82"/>
      <c r="L69" s="83"/>
      <c r="M69" s="84"/>
      <c r="N69" s="83"/>
      <c r="O69" s="85"/>
      <c r="P69" s="86"/>
      <c r="Q69" s="87"/>
      <c r="R69" s="86"/>
      <c r="S69" s="86"/>
      <c r="T69" s="88"/>
      <c r="U69" s="88"/>
      <c r="V69" s="88"/>
      <c r="W69" s="88"/>
      <c r="X69" s="88"/>
      <c r="Y69" s="88"/>
      <c r="Z69" s="88"/>
      <c r="AA69" s="88"/>
      <c r="AB69" s="88"/>
      <c r="AC69" s="88"/>
    </row>
    <row r="70" spans="1:29" ht="15">
      <c r="A70" s="54">
        <v>1004</v>
      </c>
      <c r="B70" s="89" t="s">
        <v>69</v>
      </c>
      <c r="C70" s="54" t="s">
        <v>70</v>
      </c>
      <c r="D70" s="89">
        <v>1</v>
      </c>
      <c r="E70" s="89">
        <v>55.17</v>
      </c>
      <c r="F70" s="89">
        <v>0</v>
      </c>
      <c r="G70" s="89" t="s">
        <v>19</v>
      </c>
      <c r="H70" s="89">
        <v>115.17</v>
      </c>
      <c r="I70" s="89">
        <v>115.17</v>
      </c>
      <c r="J70" s="54">
        <v>1</v>
      </c>
      <c r="K70" s="89">
        <v>1</v>
      </c>
      <c r="L70" s="89">
        <v>48.95</v>
      </c>
      <c r="M70" s="89">
        <v>0</v>
      </c>
      <c r="N70" s="89" t="s">
        <v>19</v>
      </c>
      <c r="O70" s="89">
        <v>108.95</v>
      </c>
      <c r="P70" s="89">
        <v>108.95</v>
      </c>
      <c r="Q70" s="54">
        <v>1</v>
      </c>
      <c r="R70" s="90">
        <v>112.06</v>
      </c>
      <c r="S70" s="90">
        <v>224.12</v>
      </c>
      <c r="T70" s="54">
        <v>1</v>
      </c>
      <c r="U70" s="89">
        <v>1</v>
      </c>
      <c r="V70" s="89">
        <v>47.58</v>
      </c>
      <c r="W70" s="89">
        <v>0</v>
      </c>
      <c r="X70" s="89"/>
      <c r="Y70" s="89">
        <f>U70*60+V70</f>
        <v>107.58</v>
      </c>
      <c r="Z70" s="89">
        <f>W70+Y70</f>
        <v>107.58</v>
      </c>
      <c r="AA70" s="89">
        <v>1</v>
      </c>
      <c r="AB70" s="89">
        <f>I70+P70+Z70</f>
        <v>331.7</v>
      </c>
      <c r="AC70" s="54">
        <v>1</v>
      </c>
    </row>
    <row r="71" spans="1:29" ht="12.95" customHeight="1">
      <c r="A71" s="54">
        <v>2090</v>
      </c>
      <c r="B71" s="89" t="s">
        <v>71</v>
      </c>
      <c r="C71" s="54" t="s">
        <v>72</v>
      </c>
      <c r="D71" s="89">
        <v>2</v>
      </c>
      <c r="E71" s="89">
        <v>9.66</v>
      </c>
      <c r="F71" s="89">
        <v>5</v>
      </c>
      <c r="G71" s="89" t="s">
        <v>19</v>
      </c>
      <c r="H71" s="89">
        <v>129.66</v>
      </c>
      <c r="I71" s="89">
        <v>134.66</v>
      </c>
      <c r="J71" s="54">
        <v>2</v>
      </c>
      <c r="K71" s="89">
        <v>2</v>
      </c>
      <c r="L71" s="89">
        <v>6.88</v>
      </c>
      <c r="M71" s="89">
        <v>5</v>
      </c>
      <c r="N71" s="89" t="s">
        <v>19</v>
      </c>
      <c r="O71" s="89">
        <v>126.88</v>
      </c>
      <c r="P71" s="89">
        <v>131.88</v>
      </c>
      <c r="Q71" s="54">
        <v>4</v>
      </c>
      <c r="R71" s="90">
        <v>133.26999999999998</v>
      </c>
      <c r="S71" s="90">
        <v>266.53999999999996</v>
      </c>
      <c r="T71" s="54">
        <v>2</v>
      </c>
      <c r="U71" s="89">
        <v>2</v>
      </c>
      <c r="V71" s="89">
        <v>8.81</v>
      </c>
      <c r="W71" s="89">
        <v>0</v>
      </c>
      <c r="X71" s="89"/>
      <c r="Y71" s="89">
        <f>U71*60+V71</f>
        <v>128.81</v>
      </c>
      <c r="Z71" s="89">
        <f>W71+Y71</f>
        <v>128.81</v>
      </c>
      <c r="AA71" s="89">
        <v>1</v>
      </c>
      <c r="AB71" s="89">
        <f>I71+P71+Z71</f>
        <v>395.34999999999997</v>
      </c>
      <c r="AC71" s="54">
        <v>2</v>
      </c>
    </row>
    <row r="72" spans="1:29" ht="12.95" customHeight="1">
      <c r="A72" s="54">
        <v>3121</v>
      </c>
      <c r="B72" s="89" t="s">
        <v>73</v>
      </c>
      <c r="C72" s="54" t="s">
        <v>74</v>
      </c>
      <c r="D72" s="91">
        <v>2</v>
      </c>
      <c r="E72" s="91">
        <v>7.96</v>
      </c>
      <c r="F72" s="91">
        <v>10</v>
      </c>
      <c r="G72" s="91" t="s">
        <v>19</v>
      </c>
      <c r="H72" s="91">
        <v>127.96</v>
      </c>
      <c r="I72" s="91">
        <v>137.95999999999998</v>
      </c>
      <c r="J72" s="92">
        <v>3</v>
      </c>
      <c r="K72" s="91">
        <v>2</v>
      </c>
      <c r="L72" s="91">
        <v>4.53</v>
      </c>
      <c r="M72" s="91">
        <v>5</v>
      </c>
      <c r="N72" s="91" t="s">
        <v>19</v>
      </c>
      <c r="O72" s="91">
        <v>124.53</v>
      </c>
      <c r="P72" s="91">
        <v>129.53</v>
      </c>
      <c r="Q72" s="92">
        <v>3</v>
      </c>
      <c r="R72" s="93">
        <v>133.745</v>
      </c>
      <c r="S72" s="93">
        <v>267.49</v>
      </c>
      <c r="T72" s="94">
        <v>3</v>
      </c>
      <c r="U72" s="89">
        <v>2</v>
      </c>
      <c r="V72" s="89">
        <v>11.32</v>
      </c>
      <c r="W72" s="89">
        <v>5</v>
      </c>
      <c r="X72" s="89" t="s">
        <v>19</v>
      </c>
      <c r="Y72" s="89">
        <f>U72*60+V72</f>
        <v>131.32</v>
      </c>
      <c r="Z72" s="89">
        <f>W72+Y72</f>
        <v>136.32</v>
      </c>
      <c r="AA72" s="89">
        <v>6</v>
      </c>
      <c r="AB72" s="89">
        <f>I72+P72+Z72</f>
        <v>403.81</v>
      </c>
      <c r="AC72" s="54">
        <v>3</v>
      </c>
    </row>
    <row r="73" spans="1:29" ht="12.95" customHeight="1">
      <c r="A73" s="54">
        <v>498</v>
      </c>
      <c r="B73" s="89" t="s">
        <v>75</v>
      </c>
      <c r="C73" s="54" t="s">
        <v>72</v>
      </c>
      <c r="D73" s="89">
        <v>2</v>
      </c>
      <c r="E73" s="89">
        <v>23.08</v>
      </c>
      <c r="F73" s="89">
        <v>5</v>
      </c>
      <c r="G73" s="89" t="s">
        <v>19</v>
      </c>
      <c r="H73" s="89">
        <v>143.07999999999998</v>
      </c>
      <c r="I73" s="89">
        <v>148.07999999999998</v>
      </c>
      <c r="J73" s="54">
        <v>4</v>
      </c>
      <c r="K73" s="89">
        <v>2</v>
      </c>
      <c r="L73" s="89">
        <v>13.52</v>
      </c>
      <c r="M73" s="89">
        <v>0</v>
      </c>
      <c r="N73" s="89" t="s">
        <v>19</v>
      </c>
      <c r="O73" s="89">
        <v>133.52</v>
      </c>
      <c r="P73" s="89">
        <v>133.52</v>
      </c>
      <c r="Q73" s="54">
        <v>5</v>
      </c>
      <c r="R73" s="90">
        <v>140.8</v>
      </c>
      <c r="S73" s="90">
        <v>281.6</v>
      </c>
      <c r="T73" s="54">
        <v>4</v>
      </c>
      <c r="U73" s="89">
        <v>2</v>
      </c>
      <c r="V73" s="89">
        <v>6.15</v>
      </c>
      <c r="W73" s="89">
        <v>5</v>
      </c>
      <c r="X73" s="89"/>
      <c r="Y73" s="89">
        <f>U73*60+V73</f>
        <v>126.15</v>
      </c>
      <c r="Z73" s="89">
        <f>W73+Y73</f>
        <v>131.15</v>
      </c>
      <c r="AA73" s="89">
        <v>3</v>
      </c>
      <c r="AB73" s="89">
        <f>I73+P73+Z73</f>
        <v>412.75</v>
      </c>
      <c r="AC73" s="54">
        <v>4</v>
      </c>
    </row>
    <row r="74" spans="1:29" ht="12.95" customHeight="1">
      <c r="A74" s="54">
        <v>1781</v>
      </c>
      <c r="B74" s="89" t="s">
        <v>76</v>
      </c>
      <c r="C74" s="54" t="s">
        <v>70</v>
      </c>
      <c r="D74" s="89">
        <v>2</v>
      </c>
      <c r="E74" s="89">
        <v>31.4</v>
      </c>
      <c r="F74" s="89">
        <v>5</v>
      </c>
      <c r="G74" s="89" t="s">
        <v>19</v>
      </c>
      <c r="H74" s="89">
        <v>151.4</v>
      </c>
      <c r="I74" s="89">
        <v>156.4</v>
      </c>
      <c r="J74" s="54">
        <v>5</v>
      </c>
      <c r="K74" s="89">
        <v>2</v>
      </c>
      <c r="L74" s="89">
        <v>15.37</v>
      </c>
      <c r="M74" s="89">
        <v>5</v>
      </c>
      <c r="N74" s="89" t="s">
        <v>19</v>
      </c>
      <c r="O74" s="89">
        <v>135.37</v>
      </c>
      <c r="P74" s="89">
        <v>140.37</v>
      </c>
      <c r="Q74" s="54">
        <v>6</v>
      </c>
      <c r="R74" s="90">
        <v>148.385</v>
      </c>
      <c r="S74" s="90">
        <v>296.77</v>
      </c>
      <c r="T74" s="54">
        <v>5</v>
      </c>
      <c r="U74" s="89">
        <v>2</v>
      </c>
      <c r="V74" s="89">
        <v>27.99</v>
      </c>
      <c r="W74" s="89">
        <v>20</v>
      </c>
      <c r="X74" s="89"/>
      <c r="Y74" s="89">
        <f>U74*60+V74</f>
        <v>147.99</v>
      </c>
      <c r="Z74" s="89">
        <f>W74+Y74</f>
        <v>167.99</v>
      </c>
      <c r="AA74" s="89">
        <v>4</v>
      </c>
      <c r="AB74" s="89">
        <f>I74+P74+Z74</f>
        <v>464.76</v>
      </c>
      <c r="AC74" s="54">
        <v>5</v>
      </c>
    </row>
    <row r="75" spans="1:29" s="36" customFormat="1" ht="15">
      <c r="A75" s="95">
        <v>2054</v>
      </c>
      <c r="B75" s="96" t="s">
        <v>77</v>
      </c>
      <c r="C75" s="95" t="s">
        <v>78</v>
      </c>
      <c r="D75" s="97">
        <v>0</v>
      </c>
      <c r="E75" s="98">
        <v>0</v>
      </c>
      <c r="F75" s="99" t="s">
        <v>40</v>
      </c>
      <c r="G75" s="98" t="s">
        <v>19</v>
      </c>
      <c r="H75" s="100">
        <v>0</v>
      </c>
      <c r="I75" s="101" t="s">
        <v>40</v>
      </c>
      <c r="J75" s="102" t="s">
        <v>40</v>
      </c>
      <c r="K75" s="97">
        <v>1</v>
      </c>
      <c r="L75" s="98">
        <v>54.11</v>
      </c>
      <c r="M75" s="99">
        <v>5</v>
      </c>
      <c r="N75" s="98" t="s">
        <v>19</v>
      </c>
      <c r="O75" s="100">
        <v>114.11</v>
      </c>
      <c r="P75" s="101">
        <v>119.11</v>
      </c>
      <c r="Q75" s="102">
        <v>2</v>
      </c>
      <c r="R75" s="101" t="e">
        <v>#VALUE!</v>
      </c>
      <c r="S75" s="101" t="s">
        <v>40</v>
      </c>
      <c r="T75" s="103" t="s">
        <v>40</v>
      </c>
      <c r="U75" s="51">
        <v>1</v>
      </c>
      <c r="V75" s="51">
        <v>49.1</v>
      </c>
      <c r="W75" s="51">
        <v>5</v>
      </c>
      <c r="X75" s="51" t="s">
        <v>19</v>
      </c>
      <c r="Y75" s="51">
        <v>109.1</v>
      </c>
      <c r="Z75" s="51">
        <v>114.1</v>
      </c>
      <c r="AA75" s="51">
        <v>5</v>
      </c>
      <c r="AB75" s="89" t="s">
        <v>40</v>
      </c>
      <c r="AC75" s="52" t="s">
        <v>40</v>
      </c>
    </row>
    <row r="76" ht="12.95" customHeight="1"/>
    <row r="77" ht="12.95" customHeight="1"/>
    <row r="78" ht="15" customHeight="1"/>
    <row r="79" spans="1:20" s="9" customFormat="1" ht="15">
      <c r="A79" s="1"/>
      <c r="B79" s="2" t="s">
        <v>0</v>
      </c>
      <c r="C79" s="1"/>
      <c r="D79" s="2" t="s">
        <v>1</v>
      </c>
      <c r="E79" s="2"/>
      <c r="F79" s="2"/>
      <c r="G79" s="2"/>
      <c r="H79" s="2"/>
      <c r="I79" s="2"/>
      <c r="J79" s="1"/>
      <c r="K79" s="2" t="s">
        <v>2</v>
      </c>
      <c r="L79" s="2"/>
      <c r="M79" s="2"/>
      <c r="N79" s="2"/>
      <c r="O79" s="2"/>
      <c r="P79" s="2"/>
      <c r="Q79" s="1"/>
      <c r="R79" s="105"/>
      <c r="S79" s="105" t="s">
        <v>3</v>
      </c>
      <c r="T79" s="1"/>
    </row>
    <row r="80" spans="4:20" ht="15">
      <c r="D80" s="106" t="s">
        <v>4</v>
      </c>
      <c r="E80" s="107"/>
      <c r="F80" s="108" t="s">
        <v>5</v>
      </c>
      <c r="G80" s="108"/>
      <c r="H80" s="108"/>
      <c r="I80" s="108" t="s">
        <v>6</v>
      </c>
      <c r="J80" s="109" t="s">
        <v>7</v>
      </c>
      <c r="K80" s="106" t="s">
        <v>4</v>
      </c>
      <c r="L80" s="107"/>
      <c r="M80" s="108" t="s">
        <v>5</v>
      </c>
      <c r="N80" s="108"/>
      <c r="O80" s="108"/>
      <c r="P80" s="108" t="s">
        <v>6</v>
      </c>
      <c r="Q80" s="109" t="s">
        <v>7</v>
      </c>
      <c r="R80" s="110" t="s">
        <v>8</v>
      </c>
      <c r="S80" s="111" t="s">
        <v>9</v>
      </c>
      <c r="T80" s="112" t="s">
        <v>10</v>
      </c>
    </row>
    <row r="81" spans="4:20" ht="15">
      <c r="D81" s="113" t="s">
        <v>11</v>
      </c>
      <c r="E81" s="14" t="s">
        <v>12</v>
      </c>
      <c r="F81" s="14" t="s">
        <v>13</v>
      </c>
      <c r="G81" s="14"/>
      <c r="H81" s="14" t="s">
        <v>14</v>
      </c>
      <c r="I81" s="14" t="s">
        <v>15</v>
      </c>
      <c r="J81" s="73"/>
      <c r="K81" s="113" t="s">
        <v>11</v>
      </c>
      <c r="L81" s="14" t="s">
        <v>12</v>
      </c>
      <c r="M81" s="14" t="s">
        <v>13</v>
      </c>
      <c r="N81" s="14"/>
      <c r="O81" s="14" t="s">
        <v>14</v>
      </c>
      <c r="P81" s="14" t="s">
        <v>15</v>
      </c>
      <c r="Q81" s="73"/>
      <c r="R81" s="74" t="s">
        <v>4</v>
      </c>
      <c r="S81" s="18"/>
      <c r="T81" s="19"/>
    </row>
    <row r="82" spans="1:20" ht="15">
      <c r="A82" s="114" t="s">
        <v>79</v>
      </c>
      <c r="B82" s="115"/>
      <c r="C82" s="116"/>
      <c r="D82" s="117"/>
      <c r="E82" s="118"/>
      <c r="F82" s="118"/>
      <c r="G82" s="118"/>
      <c r="H82" s="118"/>
      <c r="I82" s="118"/>
      <c r="J82" s="119"/>
      <c r="K82" s="117"/>
      <c r="L82" s="118"/>
      <c r="M82" s="118"/>
      <c r="N82" s="118"/>
      <c r="O82" s="118"/>
      <c r="P82" s="118"/>
      <c r="Q82" s="119"/>
      <c r="R82" s="120"/>
      <c r="S82" s="121"/>
      <c r="T82" s="122"/>
    </row>
    <row r="83" spans="1:20" s="36" customFormat="1" ht="15">
      <c r="A83" s="123" t="s">
        <v>80</v>
      </c>
      <c r="B83" s="36" t="s">
        <v>81</v>
      </c>
      <c r="C83" s="123" t="s">
        <v>82</v>
      </c>
      <c r="D83" s="124">
        <v>2</v>
      </c>
      <c r="E83" s="125">
        <v>0.15</v>
      </c>
      <c r="F83" s="125">
        <v>0</v>
      </c>
      <c r="G83" s="125" t="s">
        <v>19</v>
      </c>
      <c r="H83" s="125">
        <v>120.15</v>
      </c>
      <c r="I83" s="125">
        <v>120.15</v>
      </c>
      <c r="J83" s="126">
        <v>1</v>
      </c>
      <c r="K83" s="124">
        <v>1</v>
      </c>
      <c r="L83" s="125">
        <v>56.56</v>
      </c>
      <c r="M83" s="125">
        <v>15</v>
      </c>
      <c r="N83" s="125" t="s">
        <v>19</v>
      </c>
      <c r="O83" s="125">
        <v>116.56</v>
      </c>
      <c r="P83" s="125">
        <v>131.56</v>
      </c>
      <c r="Q83" s="126">
        <v>4</v>
      </c>
      <c r="R83" s="127">
        <v>125.855</v>
      </c>
      <c r="S83" s="128">
        <v>251.71</v>
      </c>
      <c r="T83" s="129">
        <v>1</v>
      </c>
    </row>
    <row r="84" spans="1:20" s="36" customFormat="1" ht="15">
      <c r="A84" s="123">
        <v>1107</v>
      </c>
      <c r="B84" s="36" t="s">
        <v>83</v>
      </c>
      <c r="C84" s="123" t="s">
        <v>82</v>
      </c>
      <c r="D84" s="124">
        <v>2</v>
      </c>
      <c r="E84" s="125">
        <v>0.31</v>
      </c>
      <c r="F84" s="125">
        <v>10</v>
      </c>
      <c r="G84" s="125" t="s">
        <v>19</v>
      </c>
      <c r="H84" s="125">
        <v>120.31</v>
      </c>
      <c r="I84" s="125">
        <v>130.31</v>
      </c>
      <c r="J84" s="126">
        <v>3</v>
      </c>
      <c r="K84" s="124">
        <v>1</v>
      </c>
      <c r="L84" s="125">
        <v>59.08</v>
      </c>
      <c r="M84" s="125">
        <v>5</v>
      </c>
      <c r="N84" s="125" t="s">
        <v>19</v>
      </c>
      <c r="O84" s="125">
        <v>119.08</v>
      </c>
      <c r="P84" s="125">
        <v>124.08</v>
      </c>
      <c r="Q84" s="126">
        <v>1</v>
      </c>
      <c r="R84" s="127">
        <v>127.195</v>
      </c>
      <c r="S84" s="128">
        <v>254.39</v>
      </c>
      <c r="T84" s="129">
        <v>2</v>
      </c>
    </row>
    <row r="85" spans="1:20" s="36" customFormat="1" ht="15">
      <c r="A85" s="123">
        <v>3398</v>
      </c>
      <c r="B85" s="36" t="s">
        <v>84</v>
      </c>
      <c r="C85" s="123" t="s">
        <v>82</v>
      </c>
      <c r="D85" s="124">
        <v>2</v>
      </c>
      <c r="E85" s="125">
        <v>8.67</v>
      </c>
      <c r="F85" s="125">
        <v>5</v>
      </c>
      <c r="G85" s="125" t="s">
        <v>19</v>
      </c>
      <c r="H85" s="125">
        <v>128.67</v>
      </c>
      <c r="I85" s="125">
        <v>133.67</v>
      </c>
      <c r="J85" s="126">
        <v>4</v>
      </c>
      <c r="K85" s="124">
        <v>2</v>
      </c>
      <c r="L85" s="125">
        <v>2.54</v>
      </c>
      <c r="M85" s="125">
        <v>5</v>
      </c>
      <c r="N85" s="125" t="s">
        <v>19</v>
      </c>
      <c r="O85" s="125">
        <v>122.54</v>
      </c>
      <c r="P85" s="125">
        <v>127.54</v>
      </c>
      <c r="Q85" s="126">
        <v>2</v>
      </c>
      <c r="R85" s="127">
        <v>130.605</v>
      </c>
      <c r="S85" s="128">
        <v>261.21</v>
      </c>
      <c r="T85" s="129">
        <v>3</v>
      </c>
    </row>
    <row r="86" spans="1:20" s="36" customFormat="1" ht="15">
      <c r="A86" s="123">
        <v>6</v>
      </c>
      <c r="B86" s="36" t="s">
        <v>85</v>
      </c>
      <c r="C86" s="123" t="s">
        <v>86</v>
      </c>
      <c r="D86" s="124">
        <v>2</v>
      </c>
      <c r="E86" s="125">
        <v>16.01</v>
      </c>
      <c r="F86" s="125">
        <v>5</v>
      </c>
      <c r="G86" s="125" t="s">
        <v>19</v>
      </c>
      <c r="H86" s="125">
        <v>136.01</v>
      </c>
      <c r="I86" s="125">
        <v>141.01</v>
      </c>
      <c r="J86" s="126">
        <v>5</v>
      </c>
      <c r="K86" s="124">
        <v>2</v>
      </c>
      <c r="L86" s="125">
        <v>10.34</v>
      </c>
      <c r="M86" s="125">
        <v>0</v>
      </c>
      <c r="N86" s="125" t="s">
        <v>19</v>
      </c>
      <c r="O86" s="125">
        <v>130.34</v>
      </c>
      <c r="P86" s="125">
        <v>130.34</v>
      </c>
      <c r="Q86" s="126">
        <v>3</v>
      </c>
      <c r="R86" s="127">
        <v>135.675</v>
      </c>
      <c r="S86" s="128">
        <v>271.35</v>
      </c>
      <c r="T86" s="129">
        <v>4</v>
      </c>
    </row>
    <row r="87" spans="1:20" s="36" customFormat="1" ht="15">
      <c r="A87" s="123">
        <v>7</v>
      </c>
      <c r="B87" s="36" t="s">
        <v>87</v>
      </c>
      <c r="C87" s="123" t="s">
        <v>86</v>
      </c>
      <c r="D87" s="124">
        <v>2</v>
      </c>
      <c r="E87" s="125">
        <v>30.37</v>
      </c>
      <c r="F87" s="125">
        <v>15</v>
      </c>
      <c r="G87" s="125" t="s">
        <v>19</v>
      </c>
      <c r="H87" s="125">
        <v>150.37</v>
      </c>
      <c r="I87" s="125">
        <v>165.37</v>
      </c>
      <c r="J87" s="126">
        <v>8</v>
      </c>
      <c r="K87" s="124">
        <v>2</v>
      </c>
      <c r="L87" s="125">
        <v>23.64</v>
      </c>
      <c r="M87" s="125">
        <v>5</v>
      </c>
      <c r="N87" s="125" t="s">
        <v>19</v>
      </c>
      <c r="O87" s="125">
        <v>143.64</v>
      </c>
      <c r="P87" s="125">
        <v>148.64</v>
      </c>
      <c r="Q87" s="126">
        <v>6</v>
      </c>
      <c r="R87" s="127">
        <v>157.005</v>
      </c>
      <c r="S87" s="128">
        <v>314.01</v>
      </c>
      <c r="T87" s="129">
        <v>5</v>
      </c>
    </row>
    <row r="88" spans="1:20" s="36" customFormat="1" ht="15">
      <c r="A88" s="123">
        <v>145</v>
      </c>
      <c r="B88" s="36" t="s">
        <v>88</v>
      </c>
      <c r="C88" s="123" t="s">
        <v>82</v>
      </c>
      <c r="D88" s="124">
        <v>2</v>
      </c>
      <c r="E88" s="125">
        <v>50.99</v>
      </c>
      <c r="F88" s="125">
        <v>5</v>
      </c>
      <c r="G88" s="125" t="s">
        <v>19</v>
      </c>
      <c r="H88" s="125">
        <v>170.99</v>
      </c>
      <c r="I88" s="125">
        <v>175.99</v>
      </c>
      <c r="J88" s="126">
        <v>9</v>
      </c>
      <c r="K88" s="124">
        <v>2</v>
      </c>
      <c r="L88" s="125">
        <v>28.03</v>
      </c>
      <c r="M88" s="125">
        <v>0</v>
      </c>
      <c r="N88" s="125" t="s">
        <v>19</v>
      </c>
      <c r="O88" s="125">
        <v>148.03</v>
      </c>
      <c r="P88" s="125">
        <v>148.03</v>
      </c>
      <c r="Q88" s="126">
        <v>5</v>
      </c>
      <c r="R88" s="127">
        <v>162.01</v>
      </c>
      <c r="S88" s="128">
        <v>324.02</v>
      </c>
      <c r="T88" s="130">
        <v>6</v>
      </c>
    </row>
    <row r="89" spans="1:20" s="36" customFormat="1" ht="15">
      <c r="A89" s="123">
        <v>2</v>
      </c>
      <c r="B89" s="36" t="s">
        <v>89</v>
      </c>
      <c r="C89" s="123" t="s">
        <v>82</v>
      </c>
      <c r="D89" s="124">
        <v>2</v>
      </c>
      <c r="E89" s="125">
        <v>16.64</v>
      </c>
      <c r="F89" s="125">
        <v>15</v>
      </c>
      <c r="G89" s="125" t="s">
        <v>19</v>
      </c>
      <c r="H89" s="125">
        <v>136.64</v>
      </c>
      <c r="I89" s="125">
        <v>151.64</v>
      </c>
      <c r="J89" s="126">
        <v>7</v>
      </c>
      <c r="K89" s="124">
        <v>2</v>
      </c>
      <c r="L89" s="125">
        <v>21.02</v>
      </c>
      <c r="M89" s="125">
        <v>35</v>
      </c>
      <c r="N89" s="125" t="s">
        <v>19</v>
      </c>
      <c r="O89" s="125">
        <v>141.02</v>
      </c>
      <c r="P89" s="125">
        <v>176.02</v>
      </c>
      <c r="Q89" s="126">
        <v>9</v>
      </c>
      <c r="R89" s="127">
        <v>163.82999999999998</v>
      </c>
      <c r="S89" s="128">
        <v>327.65999999999997</v>
      </c>
      <c r="T89" s="130">
        <v>7</v>
      </c>
    </row>
    <row r="90" spans="1:20" s="36" customFormat="1" ht="15">
      <c r="A90" s="123">
        <v>4</v>
      </c>
      <c r="B90" s="36" t="s">
        <v>90</v>
      </c>
      <c r="C90" s="123" t="s">
        <v>86</v>
      </c>
      <c r="D90" s="124">
        <v>2</v>
      </c>
      <c r="E90" s="125">
        <v>15.44</v>
      </c>
      <c r="F90" s="125">
        <v>10</v>
      </c>
      <c r="G90" s="125" t="s">
        <v>19</v>
      </c>
      <c r="H90" s="125">
        <v>135.44</v>
      </c>
      <c r="I90" s="125">
        <v>145.44</v>
      </c>
      <c r="J90" s="126">
        <v>6</v>
      </c>
      <c r="K90" s="124">
        <v>2</v>
      </c>
      <c r="L90" s="125">
        <v>35.04</v>
      </c>
      <c r="M90" s="125">
        <v>35</v>
      </c>
      <c r="N90" s="125" t="s">
        <v>19</v>
      </c>
      <c r="O90" s="125">
        <v>155.04</v>
      </c>
      <c r="P90" s="125">
        <v>190.04</v>
      </c>
      <c r="Q90" s="126">
        <v>11</v>
      </c>
      <c r="R90" s="127">
        <v>167.74</v>
      </c>
      <c r="S90" s="128">
        <v>335.48</v>
      </c>
      <c r="T90" s="130">
        <v>8</v>
      </c>
    </row>
    <row r="91" spans="1:20" s="36" customFormat="1" ht="15">
      <c r="A91" s="123">
        <v>1563</v>
      </c>
      <c r="B91" s="36" t="s">
        <v>91</v>
      </c>
      <c r="C91" s="123" t="s">
        <v>82</v>
      </c>
      <c r="D91" s="124">
        <v>2</v>
      </c>
      <c r="E91" s="125">
        <v>40.73</v>
      </c>
      <c r="F91" s="125">
        <v>25</v>
      </c>
      <c r="G91" s="125" t="s">
        <v>19</v>
      </c>
      <c r="H91" s="125">
        <v>160.73</v>
      </c>
      <c r="I91" s="125">
        <v>185.73</v>
      </c>
      <c r="J91" s="126">
        <v>10</v>
      </c>
      <c r="K91" s="124">
        <v>2</v>
      </c>
      <c r="L91" s="125">
        <v>36.78</v>
      </c>
      <c r="M91" s="125">
        <v>25</v>
      </c>
      <c r="N91" s="125" t="s">
        <v>19</v>
      </c>
      <c r="O91" s="125">
        <v>156.78</v>
      </c>
      <c r="P91" s="125">
        <v>181.78</v>
      </c>
      <c r="Q91" s="126">
        <v>10</v>
      </c>
      <c r="R91" s="127">
        <v>183.755</v>
      </c>
      <c r="S91" s="128">
        <v>367.51</v>
      </c>
      <c r="T91" s="130">
        <v>9</v>
      </c>
    </row>
    <row r="92" spans="1:20" s="36" customFormat="1" ht="15">
      <c r="A92" s="123">
        <v>8</v>
      </c>
      <c r="B92" s="36" t="s">
        <v>92</v>
      </c>
      <c r="C92" s="123" t="s">
        <v>86</v>
      </c>
      <c r="D92" s="124">
        <v>4</v>
      </c>
      <c r="E92" s="125">
        <v>36</v>
      </c>
      <c r="F92" s="125">
        <v>30</v>
      </c>
      <c r="G92" s="125" t="s">
        <v>19</v>
      </c>
      <c r="H92" s="125">
        <v>276</v>
      </c>
      <c r="I92" s="125">
        <v>306</v>
      </c>
      <c r="J92" s="126">
        <v>11</v>
      </c>
      <c r="K92" s="124">
        <v>3</v>
      </c>
      <c r="L92" s="125">
        <v>22.74</v>
      </c>
      <c r="M92" s="125">
        <v>15</v>
      </c>
      <c r="N92" s="125" t="s">
        <v>19</v>
      </c>
      <c r="O92" s="125">
        <v>202.74</v>
      </c>
      <c r="P92" s="125">
        <v>217.74</v>
      </c>
      <c r="Q92" s="126">
        <v>12</v>
      </c>
      <c r="R92" s="127">
        <v>261.87</v>
      </c>
      <c r="S92" s="128">
        <v>523.74</v>
      </c>
      <c r="T92" s="130">
        <v>10</v>
      </c>
    </row>
    <row r="93" spans="1:20" s="36" customFormat="1" ht="15">
      <c r="A93" s="123">
        <v>1448</v>
      </c>
      <c r="B93" s="36" t="s">
        <v>93</v>
      </c>
      <c r="C93" s="123" t="s">
        <v>82</v>
      </c>
      <c r="D93" s="124">
        <v>0</v>
      </c>
      <c r="E93" s="125">
        <v>0</v>
      </c>
      <c r="F93" s="125" t="s">
        <v>40</v>
      </c>
      <c r="G93" s="125" t="s">
        <v>19</v>
      </c>
      <c r="H93" s="125">
        <v>0</v>
      </c>
      <c r="I93" s="125" t="s">
        <v>40</v>
      </c>
      <c r="J93" s="126" t="s">
        <v>40</v>
      </c>
      <c r="K93" s="124">
        <v>2</v>
      </c>
      <c r="L93" s="125">
        <v>55.42</v>
      </c>
      <c r="M93" s="125">
        <v>0</v>
      </c>
      <c r="N93" s="125" t="s">
        <v>19</v>
      </c>
      <c r="O93" s="125">
        <v>175.42000000000002</v>
      </c>
      <c r="P93" s="125">
        <v>175.42000000000002</v>
      </c>
      <c r="Q93" s="126">
        <v>8</v>
      </c>
      <c r="R93" s="127" t="e">
        <v>#VALUE!</v>
      </c>
      <c r="S93" s="128" t="s">
        <v>40</v>
      </c>
      <c r="T93" s="130" t="s">
        <v>40</v>
      </c>
    </row>
    <row r="94" spans="1:20" s="36" customFormat="1" ht="15">
      <c r="A94" s="123">
        <v>1494</v>
      </c>
      <c r="B94" s="36" t="s">
        <v>81</v>
      </c>
      <c r="C94" s="123" t="s">
        <v>82</v>
      </c>
      <c r="D94" s="124">
        <v>2</v>
      </c>
      <c r="E94" s="125">
        <v>3.96</v>
      </c>
      <c r="F94" s="125">
        <v>5</v>
      </c>
      <c r="G94" s="125" t="s">
        <v>19</v>
      </c>
      <c r="H94" s="125">
        <v>123.96</v>
      </c>
      <c r="I94" s="125">
        <v>128.95999999999998</v>
      </c>
      <c r="J94" s="126">
        <v>2</v>
      </c>
      <c r="K94" s="124">
        <v>0</v>
      </c>
      <c r="L94" s="125">
        <v>0</v>
      </c>
      <c r="M94" s="125" t="s">
        <v>40</v>
      </c>
      <c r="N94" s="125" t="s">
        <v>19</v>
      </c>
      <c r="O94" s="125">
        <v>0</v>
      </c>
      <c r="P94" s="125" t="s">
        <v>40</v>
      </c>
      <c r="Q94" s="126" t="s">
        <v>40</v>
      </c>
      <c r="R94" s="127" t="e">
        <v>#VALUE!</v>
      </c>
      <c r="S94" s="128" t="s">
        <v>40</v>
      </c>
      <c r="T94" s="130" t="s">
        <v>40</v>
      </c>
    </row>
    <row r="95" spans="1:20" s="36" customFormat="1" ht="15">
      <c r="A95" s="123">
        <v>3470</v>
      </c>
      <c r="B95" s="36" t="s">
        <v>94</v>
      </c>
      <c r="C95" s="123" t="s">
        <v>82</v>
      </c>
      <c r="D95" s="124">
        <v>0</v>
      </c>
      <c r="E95" s="125">
        <v>0</v>
      </c>
      <c r="F95" s="125" t="s">
        <v>40</v>
      </c>
      <c r="G95" s="125" t="s">
        <v>19</v>
      </c>
      <c r="H95" s="125">
        <v>0</v>
      </c>
      <c r="I95" s="125" t="s">
        <v>40</v>
      </c>
      <c r="J95" s="126" t="s">
        <v>40</v>
      </c>
      <c r="K95" s="124">
        <v>2</v>
      </c>
      <c r="L95" s="125">
        <v>28.82</v>
      </c>
      <c r="M95" s="125">
        <v>0</v>
      </c>
      <c r="N95" s="125" t="s">
        <v>19</v>
      </c>
      <c r="O95" s="125">
        <v>148.82</v>
      </c>
      <c r="P95" s="125">
        <v>148.82</v>
      </c>
      <c r="Q95" s="126">
        <v>7</v>
      </c>
      <c r="R95" s="127" t="e">
        <v>#VALUE!</v>
      </c>
      <c r="S95" s="128" t="s">
        <v>40</v>
      </c>
      <c r="T95" s="130" t="s">
        <v>40</v>
      </c>
    </row>
    <row r="96" spans="1:20" s="9" customFormat="1" ht="15">
      <c r="A96" s="1"/>
      <c r="B96" s="2" t="s">
        <v>0</v>
      </c>
      <c r="C96" s="1"/>
      <c r="D96" s="2" t="s">
        <v>1</v>
      </c>
      <c r="E96" s="2"/>
      <c r="F96" s="2"/>
      <c r="G96" s="2"/>
      <c r="H96" s="2"/>
      <c r="I96" s="2"/>
      <c r="J96" s="1"/>
      <c r="K96" s="2" t="s">
        <v>2</v>
      </c>
      <c r="L96" s="2"/>
      <c r="M96" s="2"/>
      <c r="N96" s="2"/>
      <c r="O96" s="2"/>
      <c r="P96" s="2"/>
      <c r="Q96" s="1"/>
      <c r="R96" s="105"/>
      <c r="S96" s="105" t="s">
        <v>3</v>
      </c>
      <c r="T96" s="1"/>
    </row>
    <row r="97" spans="4:20" ht="15">
      <c r="D97" s="131" t="s">
        <v>4</v>
      </c>
      <c r="E97" s="132"/>
      <c r="F97" s="108" t="s">
        <v>5</v>
      </c>
      <c r="G97" s="108"/>
      <c r="H97" s="108"/>
      <c r="I97" s="108" t="s">
        <v>6</v>
      </c>
      <c r="J97" s="109" t="s">
        <v>7</v>
      </c>
      <c r="K97" s="131" t="s">
        <v>4</v>
      </c>
      <c r="L97" s="132"/>
      <c r="M97" s="108" t="s">
        <v>5</v>
      </c>
      <c r="N97" s="108"/>
      <c r="O97" s="108"/>
      <c r="P97" s="108" t="s">
        <v>6</v>
      </c>
      <c r="Q97" s="109" t="s">
        <v>7</v>
      </c>
      <c r="R97" s="110" t="s">
        <v>8</v>
      </c>
      <c r="S97" s="111" t="s">
        <v>9</v>
      </c>
      <c r="T97" s="112" t="s">
        <v>10</v>
      </c>
    </row>
    <row r="98" spans="4:20" ht="15">
      <c r="D98" s="113" t="s">
        <v>11</v>
      </c>
      <c r="E98" s="14" t="s">
        <v>12</v>
      </c>
      <c r="F98" s="14" t="s">
        <v>13</v>
      </c>
      <c r="G98" s="14"/>
      <c r="H98" s="14" t="s">
        <v>14</v>
      </c>
      <c r="I98" s="14" t="s">
        <v>15</v>
      </c>
      <c r="J98" s="73"/>
      <c r="K98" s="113" t="s">
        <v>11</v>
      </c>
      <c r="L98" s="14" t="s">
        <v>12</v>
      </c>
      <c r="M98" s="14" t="s">
        <v>13</v>
      </c>
      <c r="N98" s="14"/>
      <c r="O98" s="14" t="s">
        <v>14</v>
      </c>
      <c r="P98" s="14" t="s">
        <v>15</v>
      </c>
      <c r="Q98" s="73"/>
      <c r="R98" s="74" t="s">
        <v>4</v>
      </c>
      <c r="S98" s="18"/>
      <c r="T98" s="19"/>
    </row>
    <row r="99" spans="1:20" ht="15">
      <c r="A99" s="114" t="s">
        <v>95</v>
      </c>
      <c r="B99" s="115"/>
      <c r="C99" s="116"/>
      <c r="D99" s="117"/>
      <c r="E99" s="118"/>
      <c r="F99" s="118"/>
      <c r="G99" s="118"/>
      <c r="H99" s="118"/>
      <c r="I99" s="118"/>
      <c r="J99" s="119"/>
      <c r="K99" s="117"/>
      <c r="L99" s="118"/>
      <c r="M99" s="118"/>
      <c r="N99" s="118"/>
      <c r="O99" s="118"/>
      <c r="P99" s="118"/>
      <c r="Q99" s="119"/>
      <c r="R99" s="120"/>
      <c r="S99" s="121"/>
      <c r="T99" s="122"/>
    </row>
    <row r="100" spans="1:20" s="36" customFormat="1" ht="15">
      <c r="A100" s="123">
        <v>778</v>
      </c>
      <c r="B100" s="36" t="s">
        <v>96</v>
      </c>
      <c r="C100" s="123" t="s">
        <v>97</v>
      </c>
      <c r="D100" s="133">
        <v>1</v>
      </c>
      <c r="E100" s="133">
        <v>55.9</v>
      </c>
      <c r="F100" s="133">
        <v>5</v>
      </c>
      <c r="G100" s="133" t="s">
        <v>19</v>
      </c>
      <c r="H100" s="133">
        <v>115.9</v>
      </c>
      <c r="I100" s="133">
        <v>120.9</v>
      </c>
      <c r="J100" s="134">
        <v>1</v>
      </c>
      <c r="K100" s="133">
        <v>1</v>
      </c>
      <c r="L100" s="133">
        <v>50.55</v>
      </c>
      <c r="M100" s="133">
        <v>0</v>
      </c>
      <c r="N100" s="133" t="s">
        <v>19</v>
      </c>
      <c r="O100" s="133">
        <v>110.55</v>
      </c>
      <c r="P100" s="133">
        <v>110.55</v>
      </c>
      <c r="Q100" s="134">
        <v>1</v>
      </c>
      <c r="R100" s="135">
        <v>115.725</v>
      </c>
      <c r="S100" s="135">
        <v>231.45</v>
      </c>
      <c r="T100" s="136">
        <v>1</v>
      </c>
    </row>
    <row r="101" spans="1:20" s="36" customFormat="1" ht="15">
      <c r="A101" s="123">
        <v>1232</v>
      </c>
      <c r="B101" s="36" t="s">
        <v>98</v>
      </c>
      <c r="C101" s="123" t="s">
        <v>97</v>
      </c>
      <c r="D101" s="133">
        <v>2</v>
      </c>
      <c r="E101" s="133">
        <v>4.56</v>
      </c>
      <c r="F101" s="133">
        <v>20</v>
      </c>
      <c r="G101" s="133" t="s">
        <v>19</v>
      </c>
      <c r="H101" s="133">
        <v>124.56</v>
      </c>
      <c r="I101" s="133">
        <v>144.56</v>
      </c>
      <c r="J101" s="134">
        <v>3</v>
      </c>
      <c r="K101" s="133">
        <v>1</v>
      </c>
      <c r="L101" s="133">
        <v>50.88</v>
      </c>
      <c r="M101" s="133">
        <v>5</v>
      </c>
      <c r="N101" s="133" t="s">
        <v>19</v>
      </c>
      <c r="O101" s="133">
        <v>110.88</v>
      </c>
      <c r="P101" s="133">
        <v>115.88</v>
      </c>
      <c r="Q101" s="134">
        <v>2</v>
      </c>
      <c r="R101" s="135">
        <v>130.22</v>
      </c>
      <c r="S101" s="135">
        <v>260.44</v>
      </c>
      <c r="T101" s="136">
        <v>2</v>
      </c>
    </row>
    <row r="102" spans="1:20" s="36" customFormat="1" ht="15">
      <c r="A102" s="123">
        <v>197</v>
      </c>
      <c r="B102" s="36" t="s">
        <v>99</v>
      </c>
      <c r="C102" s="123" t="s">
        <v>97</v>
      </c>
      <c r="D102" s="133">
        <v>2</v>
      </c>
      <c r="E102" s="133">
        <v>9.38</v>
      </c>
      <c r="F102" s="133">
        <v>10</v>
      </c>
      <c r="G102" s="133" t="s">
        <v>19</v>
      </c>
      <c r="H102" s="133">
        <v>129.38</v>
      </c>
      <c r="I102" s="133">
        <v>139.38</v>
      </c>
      <c r="J102" s="134">
        <v>2</v>
      </c>
      <c r="K102" s="133">
        <v>2</v>
      </c>
      <c r="L102" s="133">
        <v>3.11</v>
      </c>
      <c r="M102" s="133">
        <v>0</v>
      </c>
      <c r="N102" s="133" t="s">
        <v>19</v>
      </c>
      <c r="O102" s="133">
        <v>123.11</v>
      </c>
      <c r="P102" s="133">
        <v>123.11</v>
      </c>
      <c r="Q102" s="134">
        <v>3</v>
      </c>
      <c r="R102" s="135">
        <v>131.245</v>
      </c>
      <c r="S102" s="135">
        <v>262.49</v>
      </c>
      <c r="T102" s="134">
        <v>3</v>
      </c>
    </row>
    <row r="103" spans="1:20" s="36" customFormat="1" ht="15">
      <c r="A103" s="123">
        <v>97</v>
      </c>
      <c r="B103" s="36" t="s">
        <v>100</v>
      </c>
      <c r="C103" s="123" t="s">
        <v>101</v>
      </c>
      <c r="D103" s="133">
        <v>2</v>
      </c>
      <c r="E103" s="133">
        <v>19.18</v>
      </c>
      <c r="F103" s="133">
        <v>10</v>
      </c>
      <c r="G103" s="133" t="s">
        <v>19</v>
      </c>
      <c r="H103" s="133">
        <v>139.18</v>
      </c>
      <c r="I103" s="133">
        <v>149.18</v>
      </c>
      <c r="J103" s="134">
        <v>4</v>
      </c>
      <c r="K103" s="133">
        <v>2</v>
      </c>
      <c r="L103" s="133">
        <v>27.25</v>
      </c>
      <c r="M103" s="133">
        <v>0</v>
      </c>
      <c r="N103" s="133" t="s">
        <v>19</v>
      </c>
      <c r="O103" s="133">
        <v>147.25</v>
      </c>
      <c r="P103" s="133">
        <v>147.25</v>
      </c>
      <c r="Q103" s="134">
        <v>4</v>
      </c>
      <c r="R103" s="135">
        <v>148.215</v>
      </c>
      <c r="S103" s="135">
        <v>296.43</v>
      </c>
      <c r="T103" s="134">
        <v>4</v>
      </c>
    </row>
    <row r="104" spans="1:20" s="36" customFormat="1" ht="15">
      <c r="A104" s="123"/>
      <c r="C104" s="123"/>
      <c r="D104" s="133"/>
      <c r="E104" s="133"/>
      <c r="F104" s="133"/>
      <c r="G104" s="133"/>
      <c r="H104" s="133"/>
      <c r="I104" s="133"/>
      <c r="J104" s="134"/>
      <c r="K104" s="133"/>
      <c r="L104" s="133"/>
      <c r="M104" s="133"/>
      <c r="N104" s="133"/>
      <c r="O104" s="133"/>
      <c r="P104" s="133"/>
      <c r="Q104" s="134"/>
      <c r="R104" s="135"/>
      <c r="S104" s="135"/>
      <c r="T104" s="134"/>
    </row>
    <row r="105" spans="1:20" s="9" customFormat="1" ht="15">
      <c r="A105" s="1"/>
      <c r="B105" s="2" t="s">
        <v>0</v>
      </c>
      <c r="C105" s="1"/>
      <c r="D105" s="3" t="s">
        <v>1</v>
      </c>
      <c r="E105" s="4"/>
      <c r="F105" s="4"/>
      <c r="G105" s="4"/>
      <c r="H105" s="4"/>
      <c r="I105" s="4"/>
      <c r="J105" s="5"/>
      <c r="K105" s="3" t="s">
        <v>2</v>
      </c>
      <c r="L105" s="4"/>
      <c r="M105" s="4"/>
      <c r="N105" s="4"/>
      <c r="O105" s="4"/>
      <c r="P105" s="4"/>
      <c r="Q105" s="5"/>
      <c r="R105" s="6"/>
      <c r="S105" s="7" t="s">
        <v>3</v>
      </c>
      <c r="T105" s="8"/>
    </row>
    <row r="106" spans="4:20" ht="15">
      <c r="D106" s="12" t="s">
        <v>4</v>
      </c>
      <c r="E106" s="13"/>
      <c r="F106" s="14" t="s">
        <v>5</v>
      </c>
      <c r="G106" s="14"/>
      <c r="H106" s="14"/>
      <c r="I106" s="14" t="s">
        <v>6</v>
      </c>
      <c r="J106" s="73" t="s">
        <v>7</v>
      </c>
      <c r="K106" s="12" t="s">
        <v>4</v>
      </c>
      <c r="L106" s="13"/>
      <c r="M106" s="14" t="s">
        <v>5</v>
      </c>
      <c r="N106" s="14"/>
      <c r="O106" s="14"/>
      <c r="P106" s="14" t="s">
        <v>6</v>
      </c>
      <c r="Q106" s="73" t="s">
        <v>7</v>
      </c>
      <c r="R106" s="74" t="s">
        <v>8</v>
      </c>
      <c r="S106" s="18" t="s">
        <v>9</v>
      </c>
      <c r="T106" s="19" t="s">
        <v>10</v>
      </c>
    </row>
    <row r="107" spans="4:20" ht="13.5" thickBot="1">
      <c r="D107" s="113" t="s">
        <v>11</v>
      </c>
      <c r="E107" s="14" t="s">
        <v>12</v>
      </c>
      <c r="F107" s="14" t="s">
        <v>13</v>
      </c>
      <c r="G107" s="14"/>
      <c r="H107" s="14" t="s">
        <v>14</v>
      </c>
      <c r="I107" s="14" t="s">
        <v>15</v>
      </c>
      <c r="J107" s="73"/>
      <c r="K107" s="113" t="s">
        <v>11</v>
      </c>
      <c r="L107" s="14" t="s">
        <v>12</v>
      </c>
      <c r="M107" s="14" t="s">
        <v>13</v>
      </c>
      <c r="N107" s="14"/>
      <c r="O107" s="14" t="s">
        <v>14</v>
      </c>
      <c r="P107" s="14" t="s">
        <v>15</v>
      </c>
      <c r="Q107" s="73"/>
      <c r="R107" s="74" t="s">
        <v>4</v>
      </c>
      <c r="S107" s="18"/>
      <c r="T107" s="19"/>
    </row>
    <row r="108" spans="1:20" ht="15">
      <c r="A108" s="137" t="s">
        <v>102</v>
      </c>
      <c r="B108" s="138"/>
      <c r="C108" s="139"/>
      <c r="D108" s="140"/>
      <c r="E108" s="141"/>
      <c r="F108" s="142"/>
      <c r="G108" s="143"/>
      <c r="H108" s="144"/>
      <c r="I108" s="145"/>
      <c r="J108" s="146"/>
      <c r="K108" s="140"/>
      <c r="L108" s="141"/>
      <c r="M108" s="142"/>
      <c r="N108" s="143"/>
      <c r="O108" s="144"/>
      <c r="P108" s="145"/>
      <c r="Q108" s="146"/>
      <c r="R108" s="147"/>
      <c r="S108" s="148"/>
      <c r="T108" s="149"/>
    </row>
    <row r="109" spans="1:20" s="36" customFormat="1" ht="15">
      <c r="A109" s="150">
        <v>1706</v>
      </c>
      <c r="B109" s="151" t="s">
        <v>103</v>
      </c>
      <c r="C109" s="152" t="s">
        <v>104</v>
      </c>
      <c r="D109" s="153">
        <v>2</v>
      </c>
      <c r="E109" s="154">
        <v>10.54</v>
      </c>
      <c r="F109" s="155">
        <v>0</v>
      </c>
      <c r="G109" s="156" t="s">
        <v>19</v>
      </c>
      <c r="H109" s="157">
        <v>130.54</v>
      </c>
      <c r="I109" s="158">
        <v>130.54</v>
      </c>
      <c r="J109" s="159">
        <v>2</v>
      </c>
      <c r="K109" s="153">
        <v>1</v>
      </c>
      <c r="L109" s="154">
        <v>59.98</v>
      </c>
      <c r="M109" s="155">
        <v>0</v>
      </c>
      <c r="N109" s="156" t="s">
        <v>19</v>
      </c>
      <c r="O109" s="157">
        <v>119.97999999999999</v>
      </c>
      <c r="P109" s="158">
        <v>119.97999999999999</v>
      </c>
      <c r="Q109" s="159">
        <v>1</v>
      </c>
      <c r="R109" s="160">
        <v>125.25999999999999</v>
      </c>
      <c r="S109" s="161">
        <v>250.51999999999998</v>
      </c>
      <c r="T109" s="162">
        <v>1</v>
      </c>
    </row>
    <row r="110" spans="1:20" s="36" customFormat="1" ht="15">
      <c r="A110" s="150">
        <v>245</v>
      </c>
      <c r="B110" s="151" t="s">
        <v>105</v>
      </c>
      <c r="C110" s="152" t="s">
        <v>104</v>
      </c>
      <c r="D110" s="153">
        <v>2</v>
      </c>
      <c r="E110" s="154">
        <v>9.98</v>
      </c>
      <c r="F110" s="155">
        <v>0</v>
      </c>
      <c r="G110" s="156" t="s">
        <v>19</v>
      </c>
      <c r="H110" s="157">
        <v>129.98</v>
      </c>
      <c r="I110" s="158">
        <v>129.98</v>
      </c>
      <c r="J110" s="159">
        <v>1</v>
      </c>
      <c r="K110" s="153">
        <v>1</v>
      </c>
      <c r="L110" s="154">
        <v>57.74</v>
      </c>
      <c r="M110" s="155">
        <v>5</v>
      </c>
      <c r="N110" s="156" t="s">
        <v>19</v>
      </c>
      <c r="O110" s="157">
        <v>117.74000000000001</v>
      </c>
      <c r="P110" s="158">
        <v>122.74000000000001</v>
      </c>
      <c r="Q110" s="159">
        <v>2</v>
      </c>
      <c r="R110" s="160">
        <v>126.36</v>
      </c>
      <c r="S110" s="161">
        <v>252.72</v>
      </c>
      <c r="T110" s="162">
        <v>2</v>
      </c>
    </row>
    <row r="111" spans="1:20" s="36" customFormat="1" ht="15">
      <c r="A111" s="150">
        <v>3679</v>
      </c>
      <c r="B111" s="151" t="s">
        <v>106</v>
      </c>
      <c r="C111" s="152" t="s">
        <v>104</v>
      </c>
      <c r="D111" s="153">
        <v>2</v>
      </c>
      <c r="E111" s="154">
        <v>25.26</v>
      </c>
      <c r="F111" s="155">
        <v>25</v>
      </c>
      <c r="G111" s="156" t="s">
        <v>19</v>
      </c>
      <c r="H111" s="157">
        <v>145.26</v>
      </c>
      <c r="I111" s="158">
        <v>170.26</v>
      </c>
      <c r="J111" s="159"/>
      <c r="K111" s="153">
        <v>2</v>
      </c>
      <c r="L111" s="154">
        <v>5.57</v>
      </c>
      <c r="M111" s="155">
        <v>0</v>
      </c>
      <c r="N111" s="156" t="s">
        <v>19</v>
      </c>
      <c r="O111" s="157">
        <v>125.57</v>
      </c>
      <c r="P111" s="158">
        <v>125.57</v>
      </c>
      <c r="Q111" s="159">
        <v>3</v>
      </c>
      <c r="R111" s="160">
        <v>147.915</v>
      </c>
      <c r="S111" s="161">
        <v>295.83</v>
      </c>
      <c r="T111" s="162">
        <v>3</v>
      </c>
    </row>
    <row r="112" spans="1:20" s="36" customFormat="1" ht="15">
      <c r="A112" s="150">
        <v>2001</v>
      </c>
      <c r="B112" s="151" t="s">
        <v>107</v>
      </c>
      <c r="C112" s="152" t="s">
        <v>104</v>
      </c>
      <c r="D112" s="153">
        <v>2</v>
      </c>
      <c r="E112" s="154">
        <v>15.41</v>
      </c>
      <c r="F112" s="155">
        <v>5</v>
      </c>
      <c r="G112" s="156" t="s">
        <v>19</v>
      </c>
      <c r="H112" s="157">
        <v>135.41</v>
      </c>
      <c r="I112" s="158">
        <v>140.41</v>
      </c>
      <c r="J112" s="159">
        <v>3</v>
      </c>
      <c r="K112" s="153">
        <v>2</v>
      </c>
      <c r="L112" s="154">
        <v>19.75</v>
      </c>
      <c r="M112" s="155">
        <v>20</v>
      </c>
      <c r="N112" s="156" t="s">
        <v>19</v>
      </c>
      <c r="O112" s="157">
        <v>139.75</v>
      </c>
      <c r="P112" s="158">
        <v>159.75</v>
      </c>
      <c r="Q112" s="159">
        <v>5</v>
      </c>
      <c r="R112" s="160">
        <v>150.07999999999998</v>
      </c>
      <c r="S112" s="161">
        <v>300.15999999999997</v>
      </c>
      <c r="T112" s="162">
        <v>4</v>
      </c>
    </row>
    <row r="113" spans="1:20" s="36" customFormat="1" ht="15">
      <c r="A113" s="150">
        <v>8</v>
      </c>
      <c r="B113" s="151" t="s">
        <v>108</v>
      </c>
      <c r="C113" s="152" t="s">
        <v>109</v>
      </c>
      <c r="D113" s="153">
        <v>2</v>
      </c>
      <c r="E113" s="154">
        <v>25.76</v>
      </c>
      <c r="F113" s="155">
        <v>5</v>
      </c>
      <c r="G113" s="156" t="s">
        <v>19</v>
      </c>
      <c r="H113" s="157">
        <v>145.76</v>
      </c>
      <c r="I113" s="158">
        <v>150.76</v>
      </c>
      <c r="J113" s="159">
        <v>4</v>
      </c>
      <c r="K113" s="153">
        <v>2</v>
      </c>
      <c r="L113" s="154">
        <v>7.44</v>
      </c>
      <c r="M113" s="155">
        <v>34.44</v>
      </c>
      <c r="N113" s="156" t="s">
        <v>19</v>
      </c>
      <c r="O113" s="157">
        <v>127.44</v>
      </c>
      <c r="P113" s="158">
        <v>161.88</v>
      </c>
      <c r="Q113" s="159">
        <v>6</v>
      </c>
      <c r="R113" s="160">
        <v>156.32</v>
      </c>
      <c r="S113" s="161">
        <v>312.64</v>
      </c>
      <c r="T113" s="163">
        <v>5</v>
      </c>
    </row>
    <row r="114" spans="1:20" s="36" customFormat="1" ht="15">
      <c r="A114" s="150">
        <v>3347</v>
      </c>
      <c r="B114" s="151" t="s">
        <v>110</v>
      </c>
      <c r="C114" s="152" t="s">
        <v>104</v>
      </c>
      <c r="D114" s="153">
        <v>2</v>
      </c>
      <c r="E114" s="154">
        <v>42.8</v>
      </c>
      <c r="F114" s="155">
        <v>0</v>
      </c>
      <c r="G114" s="156" t="s">
        <v>19</v>
      </c>
      <c r="H114" s="157">
        <v>162.8</v>
      </c>
      <c r="I114" s="158">
        <v>162.8</v>
      </c>
      <c r="J114" s="159"/>
      <c r="K114" s="153">
        <v>2</v>
      </c>
      <c r="L114" s="154">
        <v>31.18</v>
      </c>
      <c r="M114" s="155">
        <v>0</v>
      </c>
      <c r="N114" s="156" t="s">
        <v>19</v>
      </c>
      <c r="O114" s="157">
        <v>151.18</v>
      </c>
      <c r="P114" s="158">
        <v>151.18</v>
      </c>
      <c r="Q114" s="159">
        <v>4</v>
      </c>
      <c r="R114" s="160">
        <v>156.99</v>
      </c>
      <c r="S114" s="161">
        <v>313.98</v>
      </c>
      <c r="T114" s="163">
        <v>6</v>
      </c>
    </row>
    <row r="115" spans="1:20" s="36" customFormat="1" ht="15">
      <c r="A115" s="150">
        <v>20</v>
      </c>
      <c r="B115" s="151" t="s">
        <v>111</v>
      </c>
      <c r="C115" s="152" t="s">
        <v>109</v>
      </c>
      <c r="D115" s="153">
        <v>3</v>
      </c>
      <c r="E115" s="154">
        <v>5.21</v>
      </c>
      <c r="F115" s="155">
        <v>25</v>
      </c>
      <c r="G115" s="156" t="s">
        <v>19</v>
      </c>
      <c r="H115" s="157">
        <v>185.21</v>
      </c>
      <c r="I115" s="158">
        <v>210.21</v>
      </c>
      <c r="J115" s="159">
        <v>9</v>
      </c>
      <c r="K115" s="153">
        <v>2</v>
      </c>
      <c r="L115" s="154">
        <v>21.85</v>
      </c>
      <c r="M115" s="155">
        <v>25</v>
      </c>
      <c r="N115" s="156" t="s">
        <v>19</v>
      </c>
      <c r="O115" s="157">
        <v>141.85</v>
      </c>
      <c r="P115" s="158">
        <v>166.85</v>
      </c>
      <c r="Q115" s="159">
        <v>7</v>
      </c>
      <c r="R115" s="160">
        <v>188.53</v>
      </c>
      <c r="S115" s="161">
        <v>377.06</v>
      </c>
      <c r="T115" s="163">
        <v>7</v>
      </c>
    </row>
    <row r="116" spans="1:20" s="36" customFormat="1" ht="15">
      <c r="A116" s="150">
        <v>22</v>
      </c>
      <c r="B116" s="151" t="s">
        <v>112</v>
      </c>
      <c r="C116" s="152" t="s">
        <v>109</v>
      </c>
      <c r="D116" s="153">
        <v>3</v>
      </c>
      <c r="E116" s="154">
        <v>15.84</v>
      </c>
      <c r="F116" s="155">
        <v>0</v>
      </c>
      <c r="G116" s="156" t="s">
        <v>19</v>
      </c>
      <c r="H116" s="157">
        <v>195.84</v>
      </c>
      <c r="I116" s="158">
        <v>195.84</v>
      </c>
      <c r="J116" s="159">
        <v>8</v>
      </c>
      <c r="K116" s="153">
        <v>3</v>
      </c>
      <c r="L116" s="154">
        <v>6.02</v>
      </c>
      <c r="M116" s="155">
        <v>15</v>
      </c>
      <c r="N116" s="156" t="s">
        <v>19</v>
      </c>
      <c r="O116" s="157">
        <v>186.02</v>
      </c>
      <c r="P116" s="158">
        <v>201.02</v>
      </c>
      <c r="Q116" s="159">
        <v>8</v>
      </c>
      <c r="R116" s="160">
        <v>198.43</v>
      </c>
      <c r="S116" s="161">
        <v>396.86</v>
      </c>
      <c r="T116" s="163">
        <v>8</v>
      </c>
    </row>
    <row r="117" spans="1:20" s="36" customFormat="1" ht="15">
      <c r="A117" s="150">
        <v>21</v>
      </c>
      <c r="B117" s="151" t="s">
        <v>113</v>
      </c>
      <c r="C117" s="152" t="s">
        <v>109</v>
      </c>
      <c r="D117" s="153">
        <v>2</v>
      </c>
      <c r="E117" s="154">
        <v>39.96</v>
      </c>
      <c r="F117" s="155">
        <v>5</v>
      </c>
      <c r="G117" s="156" t="s">
        <v>19</v>
      </c>
      <c r="H117" s="157">
        <v>159.96</v>
      </c>
      <c r="I117" s="158">
        <v>164.96</v>
      </c>
      <c r="J117" s="159">
        <v>6</v>
      </c>
      <c r="K117" s="153">
        <v>0</v>
      </c>
      <c r="L117" s="154">
        <v>0</v>
      </c>
      <c r="M117" s="155" t="s">
        <v>40</v>
      </c>
      <c r="N117" s="156" t="s">
        <v>19</v>
      </c>
      <c r="O117" s="157">
        <v>0</v>
      </c>
      <c r="P117" s="158" t="s">
        <v>40</v>
      </c>
      <c r="Q117" s="159" t="s">
        <v>40</v>
      </c>
      <c r="R117" s="160" t="e">
        <v>#VALUE!</v>
      </c>
      <c r="S117" s="161" t="s">
        <v>40</v>
      </c>
      <c r="T117" s="163" t="s">
        <v>40</v>
      </c>
    </row>
    <row r="118" spans="1:20" s="36" customFormat="1" ht="15">
      <c r="A118" s="150">
        <v>429</v>
      </c>
      <c r="B118" s="151" t="s">
        <v>114</v>
      </c>
      <c r="C118" s="152" t="s">
        <v>104</v>
      </c>
      <c r="D118" s="153">
        <v>0</v>
      </c>
      <c r="E118" s="154">
        <v>0</v>
      </c>
      <c r="F118" s="155" t="s">
        <v>40</v>
      </c>
      <c r="G118" s="156" t="s">
        <v>19</v>
      </c>
      <c r="H118" s="157">
        <v>0</v>
      </c>
      <c r="I118" s="158" t="s">
        <v>40</v>
      </c>
      <c r="J118" s="159" t="s">
        <v>40</v>
      </c>
      <c r="K118" s="153">
        <v>0</v>
      </c>
      <c r="L118" s="154">
        <v>0</v>
      </c>
      <c r="M118" s="155" t="s">
        <v>40</v>
      </c>
      <c r="N118" s="156" t="s">
        <v>19</v>
      </c>
      <c r="O118" s="157">
        <v>0</v>
      </c>
      <c r="P118" s="158" t="s">
        <v>40</v>
      </c>
      <c r="Q118" s="159" t="s">
        <v>40</v>
      </c>
      <c r="R118" s="160" t="e">
        <v>#VALUE!</v>
      </c>
      <c r="S118" s="161" t="s">
        <v>40</v>
      </c>
      <c r="T118" s="163" t="s">
        <v>40</v>
      </c>
    </row>
    <row r="119" spans="1:20" s="36" customFormat="1" ht="15">
      <c r="A119" s="150"/>
      <c r="B119" s="151"/>
      <c r="C119" s="152"/>
      <c r="D119" s="153"/>
      <c r="E119" s="154"/>
      <c r="F119" s="155"/>
      <c r="G119" s="156"/>
      <c r="H119" s="157"/>
      <c r="I119" s="158"/>
      <c r="J119" s="159"/>
      <c r="K119" s="153"/>
      <c r="L119" s="154"/>
      <c r="M119" s="155"/>
      <c r="N119" s="156"/>
      <c r="O119" s="157"/>
      <c r="P119" s="158"/>
      <c r="Q119" s="159"/>
      <c r="R119" s="160"/>
      <c r="S119" s="161"/>
      <c r="T119" s="163"/>
    </row>
    <row r="120" spans="1:20" s="36" customFormat="1" ht="15">
      <c r="A120" s="150"/>
      <c r="B120" s="151"/>
      <c r="C120" s="152"/>
      <c r="D120" s="153"/>
      <c r="E120" s="154"/>
      <c r="F120" s="155"/>
      <c r="G120" s="156"/>
      <c r="H120" s="157"/>
      <c r="I120" s="158"/>
      <c r="J120" s="159"/>
      <c r="K120" s="153"/>
      <c r="L120" s="154"/>
      <c r="M120" s="155"/>
      <c r="N120" s="156"/>
      <c r="O120" s="157"/>
      <c r="P120" s="158"/>
      <c r="Q120" s="159"/>
      <c r="R120" s="160"/>
      <c r="S120" s="161"/>
      <c r="T120" s="163"/>
    </row>
    <row r="121" spans="1:20" s="36" customFormat="1" ht="15">
      <c r="A121" s="150"/>
      <c r="B121" s="151"/>
      <c r="C121" s="152"/>
      <c r="D121" s="153"/>
      <c r="E121" s="154"/>
      <c r="F121" s="155"/>
      <c r="G121" s="156"/>
      <c r="H121" s="157"/>
      <c r="I121" s="158"/>
      <c r="J121" s="159"/>
      <c r="K121" s="153"/>
      <c r="L121" s="154"/>
      <c r="M121" s="155"/>
      <c r="N121" s="156"/>
      <c r="O121" s="157"/>
      <c r="P121" s="158"/>
      <c r="Q121" s="159"/>
      <c r="R121" s="160"/>
      <c r="S121" s="161"/>
      <c r="T121" s="163"/>
    </row>
    <row r="122" spans="1:20" s="36" customFormat="1" ht="15">
      <c r="A122" s="150"/>
      <c r="B122" s="151"/>
      <c r="C122" s="152"/>
      <c r="D122" s="153"/>
      <c r="E122" s="154"/>
      <c r="F122" s="155"/>
      <c r="G122" s="156"/>
      <c r="H122" s="157"/>
      <c r="I122" s="158"/>
      <c r="J122" s="159"/>
      <c r="K122" s="153"/>
      <c r="L122" s="154"/>
      <c r="M122" s="155"/>
      <c r="N122" s="156"/>
      <c r="O122" s="157"/>
      <c r="P122" s="158"/>
      <c r="Q122" s="159"/>
      <c r="R122" s="160"/>
      <c r="S122" s="161"/>
      <c r="T122" s="163"/>
    </row>
    <row r="123" spans="1:20" s="36" customFormat="1" ht="15">
      <c r="A123" s="150"/>
      <c r="B123" s="151"/>
      <c r="C123" s="152"/>
      <c r="D123" s="153"/>
      <c r="E123" s="154"/>
      <c r="F123" s="155"/>
      <c r="G123" s="156"/>
      <c r="H123" s="157"/>
      <c r="I123" s="158"/>
      <c r="J123" s="159"/>
      <c r="K123" s="153"/>
      <c r="L123" s="154"/>
      <c r="M123" s="155"/>
      <c r="N123" s="156"/>
      <c r="O123" s="157"/>
      <c r="P123" s="158"/>
      <c r="Q123" s="159"/>
      <c r="R123" s="160"/>
      <c r="S123" s="161"/>
      <c r="T123" s="163"/>
    </row>
    <row r="124" spans="1:20" s="36" customFormat="1" ht="15">
      <c r="A124" s="150"/>
      <c r="B124" s="151"/>
      <c r="C124" s="152"/>
      <c r="D124" s="153"/>
      <c r="E124" s="154"/>
      <c r="F124" s="155"/>
      <c r="G124" s="156"/>
      <c r="H124" s="157"/>
      <c r="I124" s="158"/>
      <c r="J124" s="159"/>
      <c r="K124" s="153"/>
      <c r="L124" s="154"/>
      <c r="M124" s="155"/>
      <c r="N124" s="156"/>
      <c r="O124" s="157"/>
      <c r="P124" s="158"/>
      <c r="Q124" s="159"/>
      <c r="R124" s="160"/>
      <c r="S124" s="161"/>
      <c r="T124" s="163"/>
    </row>
    <row r="125" spans="1:20" s="36" customFormat="1" ht="15">
      <c r="A125" s="150"/>
      <c r="B125" s="151"/>
      <c r="C125" s="152"/>
      <c r="D125" s="153"/>
      <c r="E125" s="154"/>
      <c r="F125" s="155"/>
      <c r="G125" s="156"/>
      <c r="H125" s="157"/>
      <c r="I125" s="158"/>
      <c r="J125" s="159"/>
      <c r="K125" s="153"/>
      <c r="L125" s="154"/>
      <c r="M125" s="155"/>
      <c r="N125" s="156"/>
      <c r="O125" s="157"/>
      <c r="P125" s="158"/>
      <c r="Q125" s="159"/>
      <c r="R125" s="160"/>
      <c r="S125" s="161"/>
      <c r="T125" s="163"/>
    </row>
    <row r="126" spans="1:20" s="9" customFormat="1" ht="15">
      <c r="A126" s="1"/>
      <c r="B126" s="2" t="s">
        <v>0</v>
      </c>
      <c r="C126" s="1"/>
      <c r="D126" s="3" t="s">
        <v>1</v>
      </c>
      <c r="E126" s="4"/>
      <c r="F126" s="4"/>
      <c r="G126" s="4"/>
      <c r="H126" s="4"/>
      <c r="I126" s="4"/>
      <c r="J126" s="5"/>
      <c r="K126" s="3" t="s">
        <v>2</v>
      </c>
      <c r="L126" s="4"/>
      <c r="M126" s="4"/>
      <c r="N126" s="4"/>
      <c r="O126" s="4"/>
      <c r="P126" s="4"/>
      <c r="Q126" s="5"/>
      <c r="R126" s="6"/>
      <c r="S126" s="7" t="s">
        <v>3</v>
      </c>
      <c r="T126" s="8"/>
    </row>
    <row r="127" spans="4:20" ht="15">
      <c r="D127" s="12" t="s">
        <v>4</v>
      </c>
      <c r="E127" s="13"/>
      <c r="F127" s="14" t="s">
        <v>5</v>
      </c>
      <c r="G127" s="14"/>
      <c r="H127" s="14"/>
      <c r="I127" s="14" t="s">
        <v>6</v>
      </c>
      <c r="J127" s="73" t="s">
        <v>7</v>
      </c>
      <c r="K127" s="12" t="s">
        <v>4</v>
      </c>
      <c r="L127" s="13"/>
      <c r="M127" s="14" t="s">
        <v>5</v>
      </c>
      <c r="N127" s="14"/>
      <c r="O127" s="14"/>
      <c r="P127" s="14" t="s">
        <v>6</v>
      </c>
      <c r="Q127" s="73" t="s">
        <v>7</v>
      </c>
      <c r="R127" s="74" t="s">
        <v>8</v>
      </c>
      <c r="S127" s="18" t="s">
        <v>9</v>
      </c>
      <c r="T127" s="19" t="s">
        <v>10</v>
      </c>
    </row>
    <row r="128" spans="4:20" ht="13.5" thickBot="1">
      <c r="D128" s="113" t="s">
        <v>11</v>
      </c>
      <c r="E128" s="14" t="s">
        <v>12</v>
      </c>
      <c r="F128" s="14" t="s">
        <v>13</v>
      </c>
      <c r="G128" s="14"/>
      <c r="H128" s="14" t="s">
        <v>14</v>
      </c>
      <c r="I128" s="14" t="s">
        <v>15</v>
      </c>
      <c r="J128" s="73"/>
      <c r="K128" s="113" t="s">
        <v>11</v>
      </c>
      <c r="L128" s="14" t="s">
        <v>12</v>
      </c>
      <c r="M128" s="14" t="s">
        <v>13</v>
      </c>
      <c r="N128" s="14"/>
      <c r="O128" s="14" t="s">
        <v>14</v>
      </c>
      <c r="P128" s="14" t="s">
        <v>15</v>
      </c>
      <c r="Q128" s="73"/>
      <c r="R128" s="74" t="s">
        <v>4</v>
      </c>
      <c r="S128" s="18"/>
      <c r="T128" s="19"/>
    </row>
    <row r="129" spans="1:20" ht="15">
      <c r="A129" s="137" t="s">
        <v>115</v>
      </c>
      <c r="B129" s="138"/>
      <c r="C129" s="139"/>
      <c r="D129" s="140"/>
      <c r="E129" s="141"/>
      <c r="F129" s="142"/>
      <c r="G129" s="143"/>
      <c r="H129" s="144"/>
      <c r="I129" s="145"/>
      <c r="J129" s="146"/>
      <c r="K129" s="140"/>
      <c r="L129" s="141"/>
      <c r="M129" s="142"/>
      <c r="N129" s="143"/>
      <c r="O129" s="144"/>
      <c r="P129" s="145"/>
      <c r="Q129" s="146"/>
      <c r="R129" s="147"/>
      <c r="S129" s="148"/>
      <c r="T129" s="149"/>
    </row>
    <row r="130" spans="1:20" s="36" customFormat="1" ht="15">
      <c r="A130" s="150">
        <v>587</v>
      </c>
      <c r="B130" s="151" t="s">
        <v>116</v>
      </c>
      <c r="C130" s="152" t="s">
        <v>117</v>
      </c>
      <c r="D130" s="153">
        <v>2</v>
      </c>
      <c r="E130" s="154">
        <v>5.46</v>
      </c>
      <c r="F130" s="155">
        <v>5</v>
      </c>
      <c r="G130" s="156" t="s">
        <v>19</v>
      </c>
      <c r="H130" s="157">
        <v>125.46</v>
      </c>
      <c r="I130" s="158">
        <v>130.45999999999998</v>
      </c>
      <c r="J130" s="159">
        <v>1</v>
      </c>
      <c r="K130" s="153">
        <v>2</v>
      </c>
      <c r="L130" s="154">
        <v>3.27</v>
      </c>
      <c r="M130" s="155">
        <v>0</v>
      </c>
      <c r="N130" s="156" t="s">
        <v>19</v>
      </c>
      <c r="O130" s="157">
        <v>123.27</v>
      </c>
      <c r="P130" s="158">
        <v>123.27</v>
      </c>
      <c r="Q130" s="159">
        <v>1</v>
      </c>
      <c r="R130" s="160">
        <v>126.86499999999998</v>
      </c>
      <c r="S130" s="161">
        <v>253.72999999999996</v>
      </c>
      <c r="T130" s="162">
        <v>1</v>
      </c>
    </row>
    <row r="131" spans="1:20" s="36" customFormat="1" ht="15">
      <c r="A131" s="150">
        <v>628</v>
      </c>
      <c r="B131" s="151" t="s">
        <v>118</v>
      </c>
      <c r="C131" s="152" t="s">
        <v>119</v>
      </c>
      <c r="D131" s="153">
        <v>2</v>
      </c>
      <c r="E131" s="154">
        <v>33.89</v>
      </c>
      <c r="F131" s="155">
        <v>5</v>
      </c>
      <c r="G131" s="156" t="s">
        <v>19</v>
      </c>
      <c r="H131" s="157">
        <v>153.89</v>
      </c>
      <c r="I131" s="158">
        <v>158.89</v>
      </c>
      <c r="J131" s="159"/>
      <c r="K131" s="153">
        <v>2</v>
      </c>
      <c r="L131" s="154">
        <v>45.7</v>
      </c>
      <c r="M131" s="155">
        <v>5</v>
      </c>
      <c r="N131" s="156" t="s">
        <v>19</v>
      </c>
      <c r="O131" s="157">
        <v>165.7</v>
      </c>
      <c r="P131" s="158">
        <v>170.7</v>
      </c>
      <c r="Q131" s="159"/>
      <c r="R131" s="160">
        <v>164.795</v>
      </c>
      <c r="S131" s="161">
        <v>329.59</v>
      </c>
      <c r="T131" s="162">
        <v>2</v>
      </c>
    </row>
    <row r="132" spans="1:20" s="36" customFormat="1" ht="15">
      <c r="A132" s="150">
        <v>628</v>
      </c>
      <c r="B132" s="151" t="s">
        <v>118</v>
      </c>
      <c r="C132" s="152" t="s">
        <v>119</v>
      </c>
      <c r="D132" s="153">
        <v>2</v>
      </c>
      <c r="E132" s="154">
        <v>47.71</v>
      </c>
      <c r="F132" s="155">
        <v>5</v>
      </c>
      <c r="G132" s="156" t="s">
        <v>19</v>
      </c>
      <c r="H132" s="157">
        <v>167.71</v>
      </c>
      <c r="I132" s="158">
        <v>172.71</v>
      </c>
      <c r="J132" s="159"/>
      <c r="K132" s="153">
        <v>2</v>
      </c>
      <c r="L132" s="154">
        <v>30.56</v>
      </c>
      <c r="M132" s="155">
        <v>15</v>
      </c>
      <c r="N132" s="156" t="s">
        <v>19</v>
      </c>
      <c r="O132" s="157">
        <v>150.56</v>
      </c>
      <c r="P132" s="158">
        <v>165.56</v>
      </c>
      <c r="Q132" s="159"/>
      <c r="R132" s="160">
        <v>169.135</v>
      </c>
      <c r="S132" s="161">
        <v>338.27</v>
      </c>
      <c r="T132" s="163">
        <v>3</v>
      </c>
    </row>
    <row r="133" spans="1:20" s="36" customFormat="1" ht="15">
      <c r="A133" s="150">
        <v>25</v>
      </c>
      <c r="B133" s="151" t="s">
        <v>120</v>
      </c>
      <c r="C133" s="152" t="s">
        <v>121</v>
      </c>
      <c r="D133" s="153">
        <v>3</v>
      </c>
      <c r="E133" s="154">
        <v>9.89</v>
      </c>
      <c r="F133" s="155">
        <v>25</v>
      </c>
      <c r="G133" s="156" t="s">
        <v>19</v>
      </c>
      <c r="H133" s="157">
        <v>189.89</v>
      </c>
      <c r="I133" s="158">
        <v>214.89</v>
      </c>
      <c r="J133" s="159">
        <v>4</v>
      </c>
      <c r="K133" s="153">
        <v>2</v>
      </c>
      <c r="L133" s="154">
        <v>32.47</v>
      </c>
      <c r="M133" s="155">
        <v>10</v>
      </c>
      <c r="N133" s="156" t="s">
        <v>19</v>
      </c>
      <c r="O133" s="157">
        <v>152.47</v>
      </c>
      <c r="P133" s="158">
        <v>162.47</v>
      </c>
      <c r="Q133" s="159">
        <v>2</v>
      </c>
      <c r="R133" s="160">
        <v>188.68</v>
      </c>
      <c r="S133" s="161">
        <v>377.36</v>
      </c>
      <c r="T133" s="163">
        <v>4</v>
      </c>
    </row>
    <row r="134" spans="1:20" ht="14.1" customHeight="1">
      <c r="A134" s="164"/>
      <c r="B134" s="9"/>
      <c r="C134" s="164"/>
      <c r="D134" s="113"/>
      <c r="E134" s="14"/>
      <c r="F134" s="14"/>
      <c r="G134" s="14"/>
      <c r="H134" s="14"/>
      <c r="I134" s="14"/>
      <c r="J134" s="73"/>
      <c r="K134" s="113"/>
      <c r="L134" s="14"/>
      <c r="M134" s="14"/>
      <c r="N134" s="14"/>
      <c r="O134" s="14"/>
      <c r="P134" s="14"/>
      <c r="Q134" s="73"/>
      <c r="R134" s="74"/>
      <c r="S134" s="18"/>
      <c r="T134" s="165"/>
    </row>
    <row r="135" spans="4:20" ht="14.1" customHeight="1">
      <c r="D135" s="113"/>
      <c r="E135" s="14"/>
      <c r="F135" s="14"/>
      <c r="G135" s="14"/>
      <c r="H135" s="14"/>
      <c r="I135" s="14"/>
      <c r="J135" s="73"/>
      <c r="K135" s="113"/>
      <c r="L135" s="14"/>
      <c r="M135" s="14"/>
      <c r="N135" s="14"/>
      <c r="O135" s="14"/>
      <c r="P135" s="14"/>
      <c r="Q135" s="73"/>
      <c r="R135" s="74"/>
      <c r="S135" s="18"/>
      <c r="T135" s="19"/>
    </row>
    <row r="136" spans="4:20" ht="15">
      <c r="D136" s="166"/>
      <c r="E136" s="167"/>
      <c r="F136" s="167"/>
      <c r="G136" s="167"/>
      <c r="H136" s="167"/>
      <c r="I136" s="167"/>
      <c r="J136" s="168"/>
      <c r="K136" s="166"/>
      <c r="L136" s="167"/>
      <c r="M136" s="167"/>
      <c r="N136" s="167"/>
      <c r="O136" s="167"/>
      <c r="P136" s="167"/>
      <c r="Q136" s="168"/>
      <c r="R136" s="169"/>
      <c r="S136" s="170"/>
      <c r="T136" s="171"/>
    </row>
    <row r="137" spans="1:20" s="9" customFormat="1" ht="15">
      <c r="A137" s="1"/>
      <c r="B137" s="2" t="s">
        <v>0</v>
      </c>
      <c r="C137" s="1"/>
      <c r="D137" s="3" t="s">
        <v>1</v>
      </c>
      <c r="E137" s="4"/>
      <c r="F137" s="4"/>
      <c r="G137" s="4"/>
      <c r="H137" s="4"/>
      <c r="I137" s="4"/>
      <c r="J137" s="5"/>
      <c r="K137" s="3" t="s">
        <v>2</v>
      </c>
      <c r="L137" s="4"/>
      <c r="M137" s="4"/>
      <c r="N137" s="4"/>
      <c r="O137" s="4"/>
      <c r="P137" s="4"/>
      <c r="Q137" s="5"/>
      <c r="R137" s="6"/>
      <c r="S137" s="7" t="s">
        <v>3</v>
      </c>
      <c r="T137" s="8"/>
    </row>
    <row r="138" spans="4:20" ht="15">
      <c r="D138" s="12" t="s">
        <v>4</v>
      </c>
      <c r="E138" s="13"/>
      <c r="F138" s="14" t="s">
        <v>5</v>
      </c>
      <c r="G138" s="14"/>
      <c r="H138" s="14"/>
      <c r="I138" s="14" t="s">
        <v>6</v>
      </c>
      <c r="J138" s="73" t="s">
        <v>7</v>
      </c>
      <c r="K138" s="12" t="s">
        <v>4</v>
      </c>
      <c r="L138" s="13"/>
      <c r="M138" s="14" t="s">
        <v>5</v>
      </c>
      <c r="N138" s="14"/>
      <c r="O138" s="14"/>
      <c r="P138" s="14" t="s">
        <v>6</v>
      </c>
      <c r="Q138" s="73" t="s">
        <v>7</v>
      </c>
      <c r="R138" s="74" t="s">
        <v>8</v>
      </c>
      <c r="S138" s="18" t="s">
        <v>9</v>
      </c>
      <c r="T138" s="19" t="s">
        <v>10</v>
      </c>
    </row>
    <row r="139" spans="4:20" ht="13.5" thickBot="1">
      <c r="D139" s="113" t="s">
        <v>11</v>
      </c>
      <c r="E139" s="14" t="s">
        <v>12</v>
      </c>
      <c r="F139" s="14" t="s">
        <v>13</v>
      </c>
      <c r="G139" s="14"/>
      <c r="H139" s="14" t="s">
        <v>14</v>
      </c>
      <c r="I139" s="14" t="s">
        <v>15</v>
      </c>
      <c r="J139" s="73"/>
      <c r="K139" s="113" t="s">
        <v>11</v>
      </c>
      <c r="L139" s="14" t="s">
        <v>12</v>
      </c>
      <c r="M139" s="14" t="s">
        <v>13</v>
      </c>
      <c r="N139" s="14"/>
      <c r="O139" s="14" t="s">
        <v>14</v>
      </c>
      <c r="P139" s="14" t="s">
        <v>15</v>
      </c>
      <c r="Q139" s="73"/>
      <c r="R139" s="74" t="s">
        <v>4</v>
      </c>
      <c r="S139" s="18"/>
      <c r="T139" s="19"/>
    </row>
    <row r="140" spans="1:20" ht="15">
      <c r="A140" s="137" t="s">
        <v>122</v>
      </c>
      <c r="B140" s="138"/>
      <c r="C140" s="139"/>
      <c r="D140" s="140"/>
      <c r="E140" s="141"/>
      <c r="F140" s="142"/>
      <c r="G140" s="143"/>
      <c r="H140" s="144"/>
      <c r="I140" s="145"/>
      <c r="J140" s="146"/>
      <c r="K140" s="140"/>
      <c r="L140" s="141"/>
      <c r="M140" s="142"/>
      <c r="N140" s="143"/>
      <c r="O140" s="144"/>
      <c r="P140" s="145"/>
      <c r="Q140" s="146"/>
      <c r="R140" s="147"/>
      <c r="S140" s="148"/>
      <c r="T140" s="149"/>
    </row>
    <row r="141" spans="1:20" s="36" customFormat="1" ht="15">
      <c r="A141" s="150"/>
      <c r="B141" s="151"/>
      <c r="C141" s="152"/>
      <c r="D141" s="172"/>
      <c r="E141" s="173"/>
      <c r="F141" s="174"/>
      <c r="G141" s="173"/>
      <c r="H141" s="175"/>
      <c r="I141" s="176"/>
      <c r="J141" s="177"/>
      <c r="K141" s="172"/>
      <c r="L141" s="173"/>
      <c r="M141" s="174"/>
      <c r="N141" s="173"/>
      <c r="O141" s="175"/>
      <c r="P141" s="176"/>
      <c r="Q141" s="177"/>
      <c r="R141" s="178"/>
      <c r="S141" s="178"/>
      <c r="T141" s="179"/>
    </row>
    <row r="142" spans="1:20" s="36" customFormat="1" ht="15">
      <c r="A142" s="150"/>
      <c r="B142" s="151"/>
      <c r="C142" s="152"/>
      <c r="D142" s="172"/>
      <c r="E142" s="173"/>
      <c r="F142" s="174"/>
      <c r="G142" s="173"/>
      <c r="H142" s="175"/>
      <c r="I142" s="176"/>
      <c r="J142" s="177"/>
      <c r="K142" s="172"/>
      <c r="L142" s="173"/>
      <c r="M142" s="174"/>
      <c r="N142" s="173"/>
      <c r="O142" s="175"/>
      <c r="P142" s="176"/>
      <c r="Q142" s="177"/>
      <c r="R142" s="178"/>
      <c r="S142" s="178"/>
      <c r="T142" s="179"/>
    </row>
    <row r="143" spans="1:20" s="36" customFormat="1" ht="15">
      <c r="A143" s="150"/>
      <c r="B143" s="151"/>
      <c r="C143" s="152"/>
      <c r="D143" s="172"/>
      <c r="E143" s="173"/>
      <c r="F143" s="174"/>
      <c r="G143" s="173"/>
      <c r="H143" s="175"/>
      <c r="I143" s="176"/>
      <c r="J143" s="177"/>
      <c r="K143" s="172"/>
      <c r="L143" s="173"/>
      <c r="M143" s="174"/>
      <c r="N143" s="173"/>
      <c r="O143" s="175"/>
      <c r="P143" s="176"/>
      <c r="Q143" s="177"/>
      <c r="R143" s="178"/>
      <c r="S143" s="178"/>
      <c r="T143" s="179"/>
    </row>
    <row r="144" spans="1:20" s="36" customFormat="1" ht="15">
      <c r="A144" s="150"/>
      <c r="B144" s="151"/>
      <c r="C144" s="152"/>
      <c r="D144" s="172"/>
      <c r="E144" s="173"/>
      <c r="F144" s="174"/>
      <c r="G144" s="173"/>
      <c r="H144" s="175"/>
      <c r="I144" s="176"/>
      <c r="J144" s="177"/>
      <c r="K144" s="172"/>
      <c r="L144" s="173"/>
      <c r="M144" s="174"/>
      <c r="N144" s="173"/>
      <c r="O144" s="175"/>
      <c r="P144" s="176"/>
      <c r="Q144" s="177"/>
      <c r="R144" s="178"/>
      <c r="S144" s="178"/>
      <c r="T144" s="179"/>
    </row>
    <row r="145" spans="1:20" s="36" customFormat="1" ht="15">
      <c r="A145" s="150"/>
      <c r="B145" s="151"/>
      <c r="C145" s="152"/>
      <c r="D145" s="172"/>
      <c r="E145" s="173"/>
      <c r="F145" s="174"/>
      <c r="G145" s="173"/>
      <c r="H145" s="175"/>
      <c r="I145" s="176"/>
      <c r="J145" s="177"/>
      <c r="K145" s="172"/>
      <c r="L145" s="173"/>
      <c r="M145" s="174"/>
      <c r="N145" s="173"/>
      <c r="O145" s="175"/>
      <c r="P145" s="176"/>
      <c r="Q145" s="177"/>
      <c r="R145" s="178"/>
      <c r="S145" s="178"/>
      <c r="T145" s="179"/>
    </row>
    <row r="146" spans="1:20" s="36" customFormat="1" ht="15">
      <c r="A146" s="150"/>
      <c r="B146" s="151"/>
      <c r="C146" s="152"/>
      <c r="D146" s="172"/>
      <c r="E146" s="173"/>
      <c r="F146" s="174"/>
      <c r="G146" s="173"/>
      <c r="H146" s="175"/>
      <c r="I146" s="176"/>
      <c r="J146" s="177"/>
      <c r="K146" s="172"/>
      <c r="L146" s="173"/>
      <c r="M146" s="174"/>
      <c r="N146" s="173"/>
      <c r="O146" s="175"/>
      <c r="P146" s="176"/>
      <c r="Q146" s="177"/>
      <c r="R146" s="178"/>
      <c r="S146" s="178"/>
      <c r="T146" s="179"/>
    </row>
    <row r="147" spans="1:20" s="36" customFormat="1" ht="15">
      <c r="A147" s="150"/>
      <c r="B147" s="151"/>
      <c r="C147" s="152"/>
      <c r="D147" s="172"/>
      <c r="E147" s="173"/>
      <c r="F147" s="174"/>
      <c r="G147" s="173"/>
      <c r="H147" s="175"/>
      <c r="I147" s="176"/>
      <c r="J147" s="177"/>
      <c r="K147" s="172"/>
      <c r="L147" s="173"/>
      <c r="M147" s="174"/>
      <c r="N147" s="173"/>
      <c r="O147" s="175"/>
      <c r="P147" s="176"/>
      <c r="Q147" s="177"/>
      <c r="R147" s="178"/>
      <c r="S147" s="178"/>
      <c r="T147" s="179"/>
    </row>
    <row r="148" spans="1:20" s="36" customFormat="1" ht="15">
      <c r="A148" s="150"/>
      <c r="B148" s="151"/>
      <c r="C148" s="152"/>
      <c r="D148" s="172"/>
      <c r="E148" s="173"/>
      <c r="F148" s="174"/>
      <c r="G148" s="173"/>
      <c r="H148" s="175"/>
      <c r="I148" s="176"/>
      <c r="J148" s="177"/>
      <c r="K148" s="172"/>
      <c r="L148" s="173"/>
      <c r="M148" s="174"/>
      <c r="N148" s="173"/>
      <c r="O148" s="175"/>
      <c r="P148" s="176"/>
      <c r="Q148" s="177"/>
      <c r="R148" s="178"/>
      <c r="S148" s="178"/>
      <c r="T148" s="179"/>
    </row>
    <row r="149" spans="1:20" s="36" customFormat="1" ht="15">
      <c r="A149" s="150"/>
      <c r="B149" s="151"/>
      <c r="C149" s="152"/>
      <c r="D149" s="172"/>
      <c r="E149" s="173"/>
      <c r="F149" s="174"/>
      <c r="G149" s="173"/>
      <c r="H149" s="175"/>
      <c r="I149" s="176"/>
      <c r="J149" s="177"/>
      <c r="K149" s="172"/>
      <c r="L149" s="173"/>
      <c r="M149" s="174"/>
      <c r="N149" s="173"/>
      <c r="O149" s="175"/>
      <c r="P149" s="176"/>
      <c r="Q149" s="177"/>
      <c r="R149" s="178"/>
      <c r="S149" s="178"/>
      <c r="T149" s="179"/>
    </row>
    <row r="150" spans="1:20" s="36" customFormat="1" ht="15">
      <c r="A150" s="150"/>
      <c r="B150" s="151"/>
      <c r="C150" s="152"/>
      <c r="D150" s="172"/>
      <c r="E150" s="173"/>
      <c r="F150" s="174"/>
      <c r="G150" s="173"/>
      <c r="H150" s="175"/>
      <c r="I150" s="176"/>
      <c r="J150" s="177"/>
      <c r="K150" s="172"/>
      <c r="L150" s="173"/>
      <c r="M150" s="174"/>
      <c r="N150" s="173"/>
      <c r="O150" s="175"/>
      <c r="P150" s="176"/>
      <c r="Q150" s="177"/>
      <c r="R150" s="178"/>
      <c r="S150" s="178"/>
      <c r="T150" s="179"/>
    </row>
    <row r="151" spans="1:20" s="36" customFormat="1" ht="15">
      <c r="A151" s="150"/>
      <c r="B151" s="151"/>
      <c r="C151" s="152"/>
      <c r="D151" s="172"/>
      <c r="E151" s="173"/>
      <c r="F151" s="174"/>
      <c r="G151" s="173"/>
      <c r="H151" s="175"/>
      <c r="I151" s="176"/>
      <c r="J151" s="177"/>
      <c r="K151" s="172"/>
      <c r="L151" s="173"/>
      <c r="M151" s="174"/>
      <c r="N151" s="173"/>
      <c r="O151" s="175"/>
      <c r="P151" s="176"/>
      <c r="Q151" s="177"/>
      <c r="R151" s="178"/>
      <c r="S151" s="178"/>
      <c r="T151" s="179"/>
    </row>
    <row r="153" spans="1:20" s="9" customFormat="1" ht="15">
      <c r="A153" s="1"/>
      <c r="B153" s="2" t="s">
        <v>0</v>
      </c>
      <c r="C153" s="1"/>
      <c r="D153" s="3" t="s">
        <v>1</v>
      </c>
      <c r="E153" s="4"/>
      <c r="F153" s="4"/>
      <c r="G153" s="4"/>
      <c r="H153" s="4"/>
      <c r="I153" s="4"/>
      <c r="J153" s="5"/>
      <c r="K153" s="3" t="s">
        <v>2</v>
      </c>
      <c r="L153" s="4"/>
      <c r="M153" s="4"/>
      <c r="N153" s="4"/>
      <c r="O153" s="4"/>
      <c r="P153" s="4"/>
      <c r="Q153" s="5"/>
      <c r="R153" s="6"/>
      <c r="S153" s="7" t="s">
        <v>3</v>
      </c>
      <c r="T153" s="8"/>
    </row>
    <row r="154" spans="4:20" ht="15">
      <c r="D154" s="12" t="s">
        <v>4</v>
      </c>
      <c r="E154" s="13"/>
      <c r="F154" s="14" t="s">
        <v>5</v>
      </c>
      <c r="G154" s="14"/>
      <c r="H154" s="14"/>
      <c r="I154" s="14" t="s">
        <v>6</v>
      </c>
      <c r="J154" s="73" t="s">
        <v>7</v>
      </c>
      <c r="K154" s="12" t="s">
        <v>4</v>
      </c>
      <c r="L154" s="13"/>
      <c r="M154" s="14" t="s">
        <v>5</v>
      </c>
      <c r="N154" s="14"/>
      <c r="O154" s="14"/>
      <c r="P154" s="14" t="s">
        <v>6</v>
      </c>
      <c r="Q154" s="73" t="s">
        <v>7</v>
      </c>
      <c r="R154" s="74" t="s">
        <v>8</v>
      </c>
      <c r="S154" s="18" t="s">
        <v>9</v>
      </c>
      <c r="T154" s="19" t="s">
        <v>10</v>
      </c>
    </row>
    <row r="155" spans="4:20" ht="13.5" thickBot="1">
      <c r="D155" s="113" t="s">
        <v>11</v>
      </c>
      <c r="E155" s="14" t="s">
        <v>12</v>
      </c>
      <c r="F155" s="14" t="s">
        <v>13</v>
      </c>
      <c r="G155" s="14"/>
      <c r="H155" s="14" t="s">
        <v>14</v>
      </c>
      <c r="I155" s="14" t="s">
        <v>15</v>
      </c>
      <c r="J155" s="73"/>
      <c r="K155" s="113" t="s">
        <v>11</v>
      </c>
      <c r="L155" s="14" t="s">
        <v>12</v>
      </c>
      <c r="M155" s="14" t="s">
        <v>13</v>
      </c>
      <c r="N155" s="14"/>
      <c r="O155" s="14" t="s">
        <v>14</v>
      </c>
      <c r="P155" s="14" t="s">
        <v>15</v>
      </c>
      <c r="Q155" s="73"/>
      <c r="R155" s="74" t="s">
        <v>4</v>
      </c>
      <c r="S155" s="18"/>
      <c r="T155" s="19"/>
    </row>
    <row r="156" spans="1:20" ht="15">
      <c r="A156" s="137" t="s">
        <v>123</v>
      </c>
      <c r="B156" s="138"/>
      <c r="C156" s="180"/>
      <c r="D156" s="181"/>
      <c r="E156" s="182"/>
      <c r="F156" s="183"/>
      <c r="G156" s="182"/>
      <c r="H156" s="184"/>
      <c r="I156" s="185"/>
      <c r="J156" s="186"/>
      <c r="K156" s="181"/>
      <c r="L156" s="182"/>
      <c r="M156" s="183"/>
      <c r="N156" s="182"/>
      <c r="O156" s="184"/>
      <c r="P156" s="185"/>
      <c r="Q156" s="186"/>
      <c r="R156" s="187"/>
      <c r="S156" s="188"/>
      <c r="T156" s="189"/>
    </row>
    <row r="157" spans="1:20" ht="15">
      <c r="A157" s="164"/>
      <c r="B157" s="9"/>
      <c r="C157" s="164"/>
      <c r="D157" s="190"/>
      <c r="E157" s="191"/>
      <c r="F157" s="191"/>
      <c r="G157" s="191"/>
      <c r="H157" s="191"/>
      <c r="I157" s="191"/>
      <c r="J157" s="192"/>
      <c r="K157" s="190"/>
      <c r="L157" s="191"/>
      <c r="M157" s="191"/>
      <c r="N157" s="191"/>
      <c r="O157" s="191"/>
      <c r="P157" s="191"/>
      <c r="Q157" s="192"/>
      <c r="R157" s="193"/>
      <c r="S157" s="194"/>
      <c r="T157" s="195"/>
    </row>
    <row r="158" spans="1:20" ht="15">
      <c r="A158" s="164"/>
      <c r="B158" s="9"/>
      <c r="C158" s="164"/>
      <c r="D158" s="190"/>
      <c r="E158" s="191"/>
      <c r="F158" s="191"/>
      <c r="G158" s="191"/>
      <c r="H158" s="191"/>
      <c r="I158" s="191"/>
      <c r="J158" s="192"/>
      <c r="K158" s="190"/>
      <c r="L158" s="191"/>
      <c r="M158" s="191"/>
      <c r="N158" s="191"/>
      <c r="O158" s="191"/>
      <c r="P158" s="191"/>
      <c r="Q158" s="192"/>
      <c r="R158" s="193"/>
      <c r="S158" s="194"/>
      <c r="T158" s="195"/>
    </row>
    <row r="159" spans="4:20" ht="15">
      <c r="D159" s="190"/>
      <c r="E159" s="191"/>
      <c r="F159" s="191"/>
      <c r="G159" s="191"/>
      <c r="H159" s="191"/>
      <c r="I159" s="191"/>
      <c r="J159" s="192"/>
      <c r="K159" s="190"/>
      <c r="L159" s="191"/>
      <c r="M159" s="191"/>
      <c r="N159" s="191"/>
      <c r="O159" s="191"/>
      <c r="P159" s="191"/>
      <c r="Q159" s="192"/>
      <c r="R159" s="193"/>
      <c r="S159" s="194"/>
      <c r="T159" s="196"/>
    </row>
    <row r="160" spans="4:20" ht="15">
      <c r="D160" s="197"/>
      <c r="E160" s="198"/>
      <c r="F160" s="198"/>
      <c r="G160" s="198"/>
      <c r="H160" s="198"/>
      <c r="I160" s="198"/>
      <c r="J160" s="199"/>
      <c r="K160" s="197"/>
      <c r="L160" s="198"/>
      <c r="M160" s="198"/>
      <c r="N160" s="198"/>
      <c r="O160" s="198"/>
      <c r="P160" s="198"/>
      <c r="Q160" s="199"/>
      <c r="R160" s="200"/>
      <c r="S160" s="201"/>
      <c r="T160" s="202"/>
    </row>
  </sheetData>
  <mergeCells count="22">
    <mergeCell ref="D138:E138"/>
    <mergeCell ref="K138:L138"/>
    <mergeCell ref="D154:E154"/>
    <mergeCell ref="K154:L154"/>
    <mergeCell ref="D97:E97"/>
    <mergeCell ref="K97:L97"/>
    <mergeCell ref="D106:E106"/>
    <mergeCell ref="K106:L106"/>
    <mergeCell ref="D127:E127"/>
    <mergeCell ref="K127:L127"/>
    <mergeCell ref="D58:E58"/>
    <mergeCell ref="K58:L58"/>
    <mergeCell ref="D67:E67"/>
    <mergeCell ref="K67:L67"/>
    <mergeCell ref="D80:E80"/>
    <mergeCell ref="K80:L80"/>
    <mergeCell ref="D11:E11"/>
    <mergeCell ref="K11:L11"/>
    <mergeCell ref="D26:E26"/>
    <mergeCell ref="K26:L26"/>
    <mergeCell ref="D38:E38"/>
    <mergeCell ref="K38:L3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K52"/>
  <sheetViews>
    <sheetView workbookViewId="0" topLeftCell="A1">
      <selection activeCell="N20" sqref="N20"/>
    </sheetView>
  </sheetViews>
  <sheetFormatPr defaultColWidth="9.140625" defaultRowHeight="15"/>
  <cols>
    <col min="1" max="1" width="9.140625" style="11" customWidth="1"/>
    <col min="2" max="2" width="21.57421875" style="11" customWidth="1"/>
    <col min="3" max="3" width="9.140625" style="11" customWidth="1"/>
    <col min="4" max="4" width="10.00390625" style="221" customWidth="1"/>
    <col min="5" max="5" width="6.140625" style="11" customWidth="1"/>
    <col min="6" max="6" width="6.8515625" style="11" customWidth="1"/>
    <col min="7" max="7" width="4.421875" style="11" customWidth="1"/>
    <col min="8" max="8" width="3.421875" style="11" customWidth="1"/>
    <col min="9" max="9" width="9.140625" style="11" customWidth="1"/>
    <col min="10" max="10" width="9.140625" style="222" customWidth="1"/>
    <col min="11" max="11" width="5.00390625" style="11" customWidth="1"/>
    <col min="12" max="257" width="9.140625" style="11" customWidth="1"/>
    <col min="258" max="258" width="21.57421875" style="11" customWidth="1"/>
    <col min="259" max="259" width="9.140625" style="11" customWidth="1"/>
    <col min="260" max="260" width="10.00390625" style="11" customWidth="1"/>
    <col min="261" max="261" width="6.140625" style="11" customWidth="1"/>
    <col min="262" max="262" width="6.8515625" style="11" customWidth="1"/>
    <col min="263" max="263" width="4.421875" style="11" customWidth="1"/>
    <col min="264" max="264" width="3.421875" style="11" customWidth="1"/>
    <col min="265" max="266" width="9.140625" style="11" customWidth="1"/>
    <col min="267" max="267" width="5.00390625" style="11" customWidth="1"/>
    <col min="268" max="513" width="9.140625" style="11" customWidth="1"/>
    <col min="514" max="514" width="21.57421875" style="11" customWidth="1"/>
    <col min="515" max="515" width="9.140625" style="11" customWidth="1"/>
    <col min="516" max="516" width="10.00390625" style="11" customWidth="1"/>
    <col min="517" max="517" width="6.140625" style="11" customWidth="1"/>
    <col min="518" max="518" width="6.8515625" style="11" customWidth="1"/>
    <col min="519" max="519" width="4.421875" style="11" customWidth="1"/>
    <col min="520" max="520" width="3.421875" style="11" customWidth="1"/>
    <col min="521" max="522" width="9.140625" style="11" customWidth="1"/>
    <col min="523" max="523" width="5.00390625" style="11" customWidth="1"/>
    <col min="524" max="769" width="9.140625" style="11" customWidth="1"/>
    <col min="770" max="770" width="21.57421875" style="11" customWidth="1"/>
    <col min="771" max="771" width="9.140625" style="11" customWidth="1"/>
    <col min="772" max="772" width="10.00390625" style="11" customWidth="1"/>
    <col min="773" max="773" width="6.140625" style="11" customWidth="1"/>
    <col min="774" max="774" width="6.8515625" style="11" customWidth="1"/>
    <col min="775" max="775" width="4.421875" style="11" customWidth="1"/>
    <col min="776" max="776" width="3.421875" style="11" customWidth="1"/>
    <col min="777" max="778" width="9.140625" style="11" customWidth="1"/>
    <col min="779" max="779" width="5.00390625" style="11" customWidth="1"/>
    <col min="780" max="1025" width="9.140625" style="11" customWidth="1"/>
    <col min="1026" max="1026" width="21.57421875" style="11" customWidth="1"/>
    <col min="1027" max="1027" width="9.140625" style="11" customWidth="1"/>
    <col min="1028" max="1028" width="10.00390625" style="11" customWidth="1"/>
    <col min="1029" max="1029" width="6.140625" style="11" customWidth="1"/>
    <col min="1030" max="1030" width="6.8515625" style="11" customWidth="1"/>
    <col min="1031" max="1031" width="4.421875" style="11" customWidth="1"/>
    <col min="1032" max="1032" width="3.421875" style="11" customWidth="1"/>
    <col min="1033" max="1034" width="9.140625" style="11" customWidth="1"/>
    <col min="1035" max="1035" width="5.00390625" style="11" customWidth="1"/>
    <col min="1036" max="1281" width="9.140625" style="11" customWidth="1"/>
    <col min="1282" max="1282" width="21.57421875" style="11" customWidth="1"/>
    <col min="1283" max="1283" width="9.140625" style="11" customWidth="1"/>
    <col min="1284" max="1284" width="10.00390625" style="11" customWidth="1"/>
    <col min="1285" max="1285" width="6.140625" style="11" customWidth="1"/>
    <col min="1286" max="1286" width="6.8515625" style="11" customWidth="1"/>
    <col min="1287" max="1287" width="4.421875" style="11" customWidth="1"/>
    <col min="1288" max="1288" width="3.421875" style="11" customWidth="1"/>
    <col min="1289" max="1290" width="9.140625" style="11" customWidth="1"/>
    <col min="1291" max="1291" width="5.00390625" style="11" customWidth="1"/>
    <col min="1292" max="1537" width="9.140625" style="11" customWidth="1"/>
    <col min="1538" max="1538" width="21.57421875" style="11" customWidth="1"/>
    <col min="1539" max="1539" width="9.140625" style="11" customWidth="1"/>
    <col min="1540" max="1540" width="10.00390625" style="11" customWidth="1"/>
    <col min="1541" max="1541" width="6.140625" style="11" customWidth="1"/>
    <col min="1542" max="1542" width="6.8515625" style="11" customWidth="1"/>
    <col min="1543" max="1543" width="4.421875" style="11" customWidth="1"/>
    <col min="1544" max="1544" width="3.421875" style="11" customWidth="1"/>
    <col min="1545" max="1546" width="9.140625" style="11" customWidth="1"/>
    <col min="1547" max="1547" width="5.00390625" style="11" customWidth="1"/>
    <col min="1548" max="1793" width="9.140625" style="11" customWidth="1"/>
    <col min="1794" max="1794" width="21.57421875" style="11" customWidth="1"/>
    <col min="1795" max="1795" width="9.140625" style="11" customWidth="1"/>
    <col min="1796" max="1796" width="10.00390625" style="11" customWidth="1"/>
    <col min="1797" max="1797" width="6.140625" style="11" customWidth="1"/>
    <col min="1798" max="1798" width="6.8515625" style="11" customWidth="1"/>
    <col min="1799" max="1799" width="4.421875" style="11" customWidth="1"/>
    <col min="1800" max="1800" width="3.421875" style="11" customWidth="1"/>
    <col min="1801" max="1802" width="9.140625" style="11" customWidth="1"/>
    <col min="1803" max="1803" width="5.00390625" style="11" customWidth="1"/>
    <col min="1804" max="2049" width="9.140625" style="11" customWidth="1"/>
    <col min="2050" max="2050" width="21.57421875" style="11" customWidth="1"/>
    <col min="2051" max="2051" width="9.140625" style="11" customWidth="1"/>
    <col min="2052" max="2052" width="10.00390625" style="11" customWidth="1"/>
    <col min="2053" max="2053" width="6.140625" style="11" customWidth="1"/>
    <col min="2054" max="2054" width="6.8515625" style="11" customWidth="1"/>
    <col min="2055" max="2055" width="4.421875" style="11" customWidth="1"/>
    <col min="2056" max="2056" width="3.421875" style="11" customWidth="1"/>
    <col min="2057" max="2058" width="9.140625" style="11" customWidth="1"/>
    <col min="2059" max="2059" width="5.00390625" style="11" customWidth="1"/>
    <col min="2060" max="2305" width="9.140625" style="11" customWidth="1"/>
    <col min="2306" max="2306" width="21.57421875" style="11" customWidth="1"/>
    <col min="2307" max="2307" width="9.140625" style="11" customWidth="1"/>
    <col min="2308" max="2308" width="10.00390625" style="11" customWidth="1"/>
    <col min="2309" max="2309" width="6.140625" style="11" customWidth="1"/>
    <col min="2310" max="2310" width="6.8515625" style="11" customWidth="1"/>
    <col min="2311" max="2311" width="4.421875" style="11" customWidth="1"/>
    <col min="2312" max="2312" width="3.421875" style="11" customWidth="1"/>
    <col min="2313" max="2314" width="9.140625" style="11" customWidth="1"/>
    <col min="2315" max="2315" width="5.00390625" style="11" customWidth="1"/>
    <col min="2316" max="2561" width="9.140625" style="11" customWidth="1"/>
    <col min="2562" max="2562" width="21.57421875" style="11" customWidth="1"/>
    <col min="2563" max="2563" width="9.140625" style="11" customWidth="1"/>
    <col min="2564" max="2564" width="10.00390625" style="11" customWidth="1"/>
    <col min="2565" max="2565" width="6.140625" style="11" customWidth="1"/>
    <col min="2566" max="2566" width="6.8515625" style="11" customWidth="1"/>
    <col min="2567" max="2567" width="4.421875" style="11" customWidth="1"/>
    <col min="2568" max="2568" width="3.421875" style="11" customWidth="1"/>
    <col min="2569" max="2570" width="9.140625" style="11" customWidth="1"/>
    <col min="2571" max="2571" width="5.00390625" style="11" customWidth="1"/>
    <col min="2572" max="2817" width="9.140625" style="11" customWidth="1"/>
    <col min="2818" max="2818" width="21.57421875" style="11" customWidth="1"/>
    <col min="2819" max="2819" width="9.140625" style="11" customWidth="1"/>
    <col min="2820" max="2820" width="10.00390625" style="11" customWidth="1"/>
    <col min="2821" max="2821" width="6.140625" style="11" customWidth="1"/>
    <col min="2822" max="2822" width="6.8515625" style="11" customWidth="1"/>
    <col min="2823" max="2823" width="4.421875" style="11" customWidth="1"/>
    <col min="2824" max="2824" width="3.421875" style="11" customWidth="1"/>
    <col min="2825" max="2826" width="9.140625" style="11" customWidth="1"/>
    <col min="2827" max="2827" width="5.00390625" style="11" customWidth="1"/>
    <col min="2828" max="3073" width="9.140625" style="11" customWidth="1"/>
    <col min="3074" max="3074" width="21.57421875" style="11" customWidth="1"/>
    <col min="3075" max="3075" width="9.140625" style="11" customWidth="1"/>
    <col min="3076" max="3076" width="10.00390625" style="11" customWidth="1"/>
    <col min="3077" max="3077" width="6.140625" style="11" customWidth="1"/>
    <col min="3078" max="3078" width="6.8515625" style="11" customWidth="1"/>
    <col min="3079" max="3079" width="4.421875" style="11" customWidth="1"/>
    <col min="3080" max="3080" width="3.421875" style="11" customWidth="1"/>
    <col min="3081" max="3082" width="9.140625" style="11" customWidth="1"/>
    <col min="3083" max="3083" width="5.00390625" style="11" customWidth="1"/>
    <col min="3084" max="3329" width="9.140625" style="11" customWidth="1"/>
    <col min="3330" max="3330" width="21.57421875" style="11" customWidth="1"/>
    <col min="3331" max="3331" width="9.140625" style="11" customWidth="1"/>
    <col min="3332" max="3332" width="10.00390625" style="11" customWidth="1"/>
    <col min="3333" max="3333" width="6.140625" style="11" customWidth="1"/>
    <col min="3334" max="3334" width="6.8515625" style="11" customWidth="1"/>
    <col min="3335" max="3335" width="4.421875" style="11" customWidth="1"/>
    <col min="3336" max="3336" width="3.421875" style="11" customWidth="1"/>
    <col min="3337" max="3338" width="9.140625" style="11" customWidth="1"/>
    <col min="3339" max="3339" width="5.00390625" style="11" customWidth="1"/>
    <col min="3340" max="3585" width="9.140625" style="11" customWidth="1"/>
    <col min="3586" max="3586" width="21.57421875" style="11" customWidth="1"/>
    <col min="3587" max="3587" width="9.140625" style="11" customWidth="1"/>
    <col min="3588" max="3588" width="10.00390625" style="11" customWidth="1"/>
    <col min="3589" max="3589" width="6.140625" style="11" customWidth="1"/>
    <col min="3590" max="3590" width="6.8515625" style="11" customWidth="1"/>
    <col min="3591" max="3591" width="4.421875" style="11" customWidth="1"/>
    <col min="3592" max="3592" width="3.421875" style="11" customWidth="1"/>
    <col min="3593" max="3594" width="9.140625" style="11" customWidth="1"/>
    <col min="3595" max="3595" width="5.00390625" style="11" customWidth="1"/>
    <col min="3596" max="3841" width="9.140625" style="11" customWidth="1"/>
    <col min="3842" max="3842" width="21.57421875" style="11" customWidth="1"/>
    <col min="3843" max="3843" width="9.140625" style="11" customWidth="1"/>
    <col min="3844" max="3844" width="10.00390625" style="11" customWidth="1"/>
    <col min="3845" max="3845" width="6.140625" style="11" customWidth="1"/>
    <col min="3846" max="3846" width="6.8515625" style="11" customWidth="1"/>
    <col min="3847" max="3847" width="4.421875" style="11" customWidth="1"/>
    <col min="3848" max="3848" width="3.421875" style="11" customWidth="1"/>
    <col min="3849" max="3850" width="9.140625" style="11" customWidth="1"/>
    <col min="3851" max="3851" width="5.00390625" style="11" customWidth="1"/>
    <col min="3852" max="4097" width="9.140625" style="11" customWidth="1"/>
    <col min="4098" max="4098" width="21.57421875" style="11" customWidth="1"/>
    <col min="4099" max="4099" width="9.140625" style="11" customWidth="1"/>
    <col min="4100" max="4100" width="10.00390625" style="11" customWidth="1"/>
    <col min="4101" max="4101" width="6.140625" style="11" customWidth="1"/>
    <col min="4102" max="4102" width="6.8515625" style="11" customWidth="1"/>
    <col min="4103" max="4103" width="4.421875" style="11" customWidth="1"/>
    <col min="4104" max="4104" width="3.421875" style="11" customWidth="1"/>
    <col min="4105" max="4106" width="9.140625" style="11" customWidth="1"/>
    <col min="4107" max="4107" width="5.00390625" style="11" customWidth="1"/>
    <col min="4108" max="4353" width="9.140625" style="11" customWidth="1"/>
    <col min="4354" max="4354" width="21.57421875" style="11" customWidth="1"/>
    <col min="4355" max="4355" width="9.140625" style="11" customWidth="1"/>
    <col min="4356" max="4356" width="10.00390625" style="11" customWidth="1"/>
    <col min="4357" max="4357" width="6.140625" style="11" customWidth="1"/>
    <col min="4358" max="4358" width="6.8515625" style="11" customWidth="1"/>
    <col min="4359" max="4359" width="4.421875" style="11" customWidth="1"/>
    <col min="4360" max="4360" width="3.421875" style="11" customWidth="1"/>
    <col min="4361" max="4362" width="9.140625" style="11" customWidth="1"/>
    <col min="4363" max="4363" width="5.00390625" style="11" customWidth="1"/>
    <col min="4364" max="4609" width="9.140625" style="11" customWidth="1"/>
    <col min="4610" max="4610" width="21.57421875" style="11" customWidth="1"/>
    <col min="4611" max="4611" width="9.140625" style="11" customWidth="1"/>
    <col min="4612" max="4612" width="10.00390625" style="11" customWidth="1"/>
    <col min="4613" max="4613" width="6.140625" style="11" customWidth="1"/>
    <col min="4614" max="4614" width="6.8515625" style="11" customWidth="1"/>
    <col min="4615" max="4615" width="4.421875" style="11" customWidth="1"/>
    <col min="4616" max="4616" width="3.421875" style="11" customWidth="1"/>
    <col min="4617" max="4618" width="9.140625" style="11" customWidth="1"/>
    <col min="4619" max="4619" width="5.00390625" style="11" customWidth="1"/>
    <col min="4620" max="4865" width="9.140625" style="11" customWidth="1"/>
    <col min="4866" max="4866" width="21.57421875" style="11" customWidth="1"/>
    <col min="4867" max="4867" width="9.140625" style="11" customWidth="1"/>
    <col min="4868" max="4868" width="10.00390625" style="11" customWidth="1"/>
    <col min="4869" max="4869" width="6.140625" style="11" customWidth="1"/>
    <col min="4870" max="4870" width="6.8515625" style="11" customWidth="1"/>
    <col min="4871" max="4871" width="4.421875" style="11" customWidth="1"/>
    <col min="4872" max="4872" width="3.421875" style="11" customWidth="1"/>
    <col min="4873" max="4874" width="9.140625" style="11" customWidth="1"/>
    <col min="4875" max="4875" width="5.00390625" style="11" customWidth="1"/>
    <col min="4876" max="5121" width="9.140625" style="11" customWidth="1"/>
    <col min="5122" max="5122" width="21.57421875" style="11" customWidth="1"/>
    <col min="5123" max="5123" width="9.140625" style="11" customWidth="1"/>
    <col min="5124" max="5124" width="10.00390625" style="11" customWidth="1"/>
    <col min="5125" max="5125" width="6.140625" style="11" customWidth="1"/>
    <col min="5126" max="5126" width="6.8515625" style="11" customWidth="1"/>
    <col min="5127" max="5127" width="4.421875" style="11" customWidth="1"/>
    <col min="5128" max="5128" width="3.421875" style="11" customWidth="1"/>
    <col min="5129" max="5130" width="9.140625" style="11" customWidth="1"/>
    <col min="5131" max="5131" width="5.00390625" style="11" customWidth="1"/>
    <col min="5132" max="5377" width="9.140625" style="11" customWidth="1"/>
    <col min="5378" max="5378" width="21.57421875" style="11" customWidth="1"/>
    <col min="5379" max="5379" width="9.140625" style="11" customWidth="1"/>
    <col min="5380" max="5380" width="10.00390625" style="11" customWidth="1"/>
    <col min="5381" max="5381" width="6.140625" style="11" customWidth="1"/>
    <col min="5382" max="5382" width="6.8515625" style="11" customWidth="1"/>
    <col min="5383" max="5383" width="4.421875" style="11" customWidth="1"/>
    <col min="5384" max="5384" width="3.421875" style="11" customWidth="1"/>
    <col min="5385" max="5386" width="9.140625" style="11" customWidth="1"/>
    <col min="5387" max="5387" width="5.00390625" style="11" customWidth="1"/>
    <col min="5388" max="5633" width="9.140625" style="11" customWidth="1"/>
    <col min="5634" max="5634" width="21.57421875" style="11" customWidth="1"/>
    <col min="5635" max="5635" width="9.140625" style="11" customWidth="1"/>
    <col min="5636" max="5636" width="10.00390625" style="11" customWidth="1"/>
    <col min="5637" max="5637" width="6.140625" style="11" customWidth="1"/>
    <col min="5638" max="5638" width="6.8515625" style="11" customWidth="1"/>
    <col min="5639" max="5639" width="4.421875" style="11" customWidth="1"/>
    <col min="5640" max="5640" width="3.421875" style="11" customWidth="1"/>
    <col min="5641" max="5642" width="9.140625" style="11" customWidth="1"/>
    <col min="5643" max="5643" width="5.00390625" style="11" customWidth="1"/>
    <col min="5644" max="5889" width="9.140625" style="11" customWidth="1"/>
    <col min="5890" max="5890" width="21.57421875" style="11" customWidth="1"/>
    <col min="5891" max="5891" width="9.140625" style="11" customWidth="1"/>
    <col min="5892" max="5892" width="10.00390625" style="11" customWidth="1"/>
    <col min="5893" max="5893" width="6.140625" style="11" customWidth="1"/>
    <col min="5894" max="5894" width="6.8515625" style="11" customWidth="1"/>
    <col min="5895" max="5895" width="4.421875" style="11" customWidth="1"/>
    <col min="5896" max="5896" width="3.421875" style="11" customWidth="1"/>
    <col min="5897" max="5898" width="9.140625" style="11" customWidth="1"/>
    <col min="5899" max="5899" width="5.00390625" style="11" customWidth="1"/>
    <col min="5900" max="6145" width="9.140625" style="11" customWidth="1"/>
    <col min="6146" max="6146" width="21.57421875" style="11" customWidth="1"/>
    <col min="6147" max="6147" width="9.140625" style="11" customWidth="1"/>
    <col min="6148" max="6148" width="10.00390625" style="11" customWidth="1"/>
    <col min="6149" max="6149" width="6.140625" style="11" customWidth="1"/>
    <col min="6150" max="6150" width="6.8515625" style="11" customWidth="1"/>
    <col min="6151" max="6151" width="4.421875" style="11" customWidth="1"/>
    <col min="6152" max="6152" width="3.421875" style="11" customWidth="1"/>
    <col min="6153" max="6154" width="9.140625" style="11" customWidth="1"/>
    <col min="6155" max="6155" width="5.00390625" style="11" customWidth="1"/>
    <col min="6156" max="6401" width="9.140625" style="11" customWidth="1"/>
    <col min="6402" max="6402" width="21.57421875" style="11" customWidth="1"/>
    <col min="6403" max="6403" width="9.140625" style="11" customWidth="1"/>
    <col min="6404" max="6404" width="10.00390625" style="11" customWidth="1"/>
    <col min="6405" max="6405" width="6.140625" style="11" customWidth="1"/>
    <col min="6406" max="6406" width="6.8515625" style="11" customWidth="1"/>
    <col min="6407" max="6407" width="4.421875" style="11" customWidth="1"/>
    <col min="6408" max="6408" width="3.421875" style="11" customWidth="1"/>
    <col min="6409" max="6410" width="9.140625" style="11" customWidth="1"/>
    <col min="6411" max="6411" width="5.00390625" style="11" customWidth="1"/>
    <col min="6412" max="6657" width="9.140625" style="11" customWidth="1"/>
    <col min="6658" max="6658" width="21.57421875" style="11" customWidth="1"/>
    <col min="6659" max="6659" width="9.140625" style="11" customWidth="1"/>
    <col min="6660" max="6660" width="10.00390625" style="11" customWidth="1"/>
    <col min="6661" max="6661" width="6.140625" style="11" customWidth="1"/>
    <col min="6662" max="6662" width="6.8515625" style="11" customWidth="1"/>
    <col min="6663" max="6663" width="4.421875" style="11" customWidth="1"/>
    <col min="6664" max="6664" width="3.421875" style="11" customWidth="1"/>
    <col min="6665" max="6666" width="9.140625" style="11" customWidth="1"/>
    <col min="6667" max="6667" width="5.00390625" style="11" customWidth="1"/>
    <col min="6668" max="6913" width="9.140625" style="11" customWidth="1"/>
    <col min="6914" max="6914" width="21.57421875" style="11" customWidth="1"/>
    <col min="6915" max="6915" width="9.140625" style="11" customWidth="1"/>
    <col min="6916" max="6916" width="10.00390625" style="11" customWidth="1"/>
    <col min="6917" max="6917" width="6.140625" style="11" customWidth="1"/>
    <col min="6918" max="6918" width="6.8515625" style="11" customWidth="1"/>
    <col min="6919" max="6919" width="4.421875" style="11" customWidth="1"/>
    <col min="6920" max="6920" width="3.421875" style="11" customWidth="1"/>
    <col min="6921" max="6922" width="9.140625" style="11" customWidth="1"/>
    <col min="6923" max="6923" width="5.00390625" style="11" customWidth="1"/>
    <col min="6924" max="7169" width="9.140625" style="11" customWidth="1"/>
    <col min="7170" max="7170" width="21.57421875" style="11" customWidth="1"/>
    <col min="7171" max="7171" width="9.140625" style="11" customWidth="1"/>
    <col min="7172" max="7172" width="10.00390625" style="11" customWidth="1"/>
    <col min="7173" max="7173" width="6.140625" style="11" customWidth="1"/>
    <col min="7174" max="7174" width="6.8515625" style="11" customWidth="1"/>
    <col min="7175" max="7175" width="4.421875" style="11" customWidth="1"/>
    <col min="7176" max="7176" width="3.421875" style="11" customWidth="1"/>
    <col min="7177" max="7178" width="9.140625" style="11" customWidth="1"/>
    <col min="7179" max="7179" width="5.00390625" style="11" customWidth="1"/>
    <col min="7180" max="7425" width="9.140625" style="11" customWidth="1"/>
    <col min="7426" max="7426" width="21.57421875" style="11" customWidth="1"/>
    <col min="7427" max="7427" width="9.140625" style="11" customWidth="1"/>
    <col min="7428" max="7428" width="10.00390625" style="11" customWidth="1"/>
    <col min="7429" max="7429" width="6.140625" style="11" customWidth="1"/>
    <col min="7430" max="7430" width="6.8515625" style="11" customWidth="1"/>
    <col min="7431" max="7431" width="4.421875" style="11" customWidth="1"/>
    <col min="7432" max="7432" width="3.421875" style="11" customWidth="1"/>
    <col min="7433" max="7434" width="9.140625" style="11" customWidth="1"/>
    <col min="7435" max="7435" width="5.00390625" style="11" customWidth="1"/>
    <col min="7436" max="7681" width="9.140625" style="11" customWidth="1"/>
    <col min="7682" max="7682" width="21.57421875" style="11" customWidth="1"/>
    <col min="7683" max="7683" width="9.140625" style="11" customWidth="1"/>
    <col min="7684" max="7684" width="10.00390625" style="11" customWidth="1"/>
    <col min="7685" max="7685" width="6.140625" style="11" customWidth="1"/>
    <col min="7686" max="7686" width="6.8515625" style="11" customWidth="1"/>
    <col min="7687" max="7687" width="4.421875" style="11" customWidth="1"/>
    <col min="7688" max="7688" width="3.421875" style="11" customWidth="1"/>
    <col min="7689" max="7690" width="9.140625" style="11" customWidth="1"/>
    <col min="7691" max="7691" width="5.00390625" style="11" customWidth="1"/>
    <col min="7692" max="7937" width="9.140625" style="11" customWidth="1"/>
    <col min="7938" max="7938" width="21.57421875" style="11" customWidth="1"/>
    <col min="7939" max="7939" width="9.140625" style="11" customWidth="1"/>
    <col min="7940" max="7940" width="10.00390625" style="11" customWidth="1"/>
    <col min="7941" max="7941" width="6.140625" style="11" customWidth="1"/>
    <col min="7942" max="7942" width="6.8515625" style="11" customWidth="1"/>
    <col min="7943" max="7943" width="4.421875" style="11" customWidth="1"/>
    <col min="7944" max="7944" width="3.421875" style="11" customWidth="1"/>
    <col min="7945" max="7946" width="9.140625" style="11" customWidth="1"/>
    <col min="7947" max="7947" width="5.00390625" style="11" customWidth="1"/>
    <col min="7948" max="8193" width="9.140625" style="11" customWidth="1"/>
    <col min="8194" max="8194" width="21.57421875" style="11" customWidth="1"/>
    <col min="8195" max="8195" width="9.140625" style="11" customWidth="1"/>
    <col min="8196" max="8196" width="10.00390625" style="11" customWidth="1"/>
    <col min="8197" max="8197" width="6.140625" style="11" customWidth="1"/>
    <col min="8198" max="8198" width="6.8515625" style="11" customWidth="1"/>
    <col min="8199" max="8199" width="4.421875" style="11" customWidth="1"/>
    <col min="8200" max="8200" width="3.421875" style="11" customWidth="1"/>
    <col min="8201" max="8202" width="9.140625" style="11" customWidth="1"/>
    <col min="8203" max="8203" width="5.00390625" style="11" customWidth="1"/>
    <col min="8204" max="8449" width="9.140625" style="11" customWidth="1"/>
    <col min="8450" max="8450" width="21.57421875" style="11" customWidth="1"/>
    <col min="8451" max="8451" width="9.140625" style="11" customWidth="1"/>
    <col min="8452" max="8452" width="10.00390625" style="11" customWidth="1"/>
    <col min="8453" max="8453" width="6.140625" style="11" customWidth="1"/>
    <col min="8454" max="8454" width="6.8515625" style="11" customWidth="1"/>
    <col min="8455" max="8455" width="4.421875" style="11" customWidth="1"/>
    <col min="8456" max="8456" width="3.421875" style="11" customWidth="1"/>
    <col min="8457" max="8458" width="9.140625" style="11" customWidth="1"/>
    <col min="8459" max="8459" width="5.00390625" style="11" customWidth="1"/>
    <col min="8460" max="8705" width="9.140625" style="11" customWidth="1"/>
    <col min="8706" max="8706" width="21.57421875" style="11" customWidth="1"/>
    <col min="8707" max="8707" width="9.140625" style="11" customWidth="1"/>
    <col min="8708" max="8708" width="10.00390625" style="11" customWidth="1"/>
    <col min="8709" max="8709" width="6.140625" style="11" customWidth="1"/>
    <col min="8710" max="8710" width="6.8515625" style="11" customWidth="1"/>
    <col min="8711" max="8711" width="4.421875" style="11" customWidth="1"/>
    <col min="8712" max="8712" width="3.421875" style="11" customWidth="1"/>
    <col min="8713" max="8714" width="9.140625" style="11" customWidth="1"/>
    <col min="8715" max="8715" width="5.00390625" style="11" customWidth="1"/>
    <col min="8716" max="8961" width="9.140625" style="11" customWidth="1"/>
    <col min="8962" max="8962" width="21.57421875" style="11" customWidth="1"/>
    <col min="8963" max="8963" width="9.140625" style="11" customWidth="1"/>
    <col min="8964" max="8964" width="10.00390625" style="11" customWidth="1"/>
    <col min="8965" max="8965" width="6.140625" style="11" customWidth="1"/>
    <col min="8966" max="8966" width="6.8515625" style="11" customWidth="1"/>
    <col min="8967" max="8967" width="4.421875" style="11" customWidth="1"/>
    <col min="8968" max="8968" width="3.421875" style="11" customWidth="1"/>
    <col min="8969" max="8970" width="9.140625" style="11" customWidth="1"/>
    <col min="8971" max="8971" width="5.00390625" style="11" customWidth="1"/>
    <col min="8972" max="9217" width="9.140625" style="11" customWidth="1"/>
    <col min="9218" max="9218" width="21.57421875" style="11" customWidth="1"/>
    <col min="9219" max="9219" width="9.140625" style="11" customWidth="1"/>
    <col min="9220" max="9220" width="10.00390625" style="11" customWidth="1"/>
    <col min="9221" max="9221" width="6.140625" style="11" customWidth="1"/>
    <col min="9222" max="9222" width="6.8515625" style="11" customWidth="1"/>
    <col min="9223" max="9223" width="4.421875" style="11" customWidth="1"/>
    <col min="9224" max="9224" width="3.421875" style="11" customWidth="1"/>
    <col min="9225" max="9226" width="9.140625" style="11" customWidth="1"/>
    <col min="9227" max="9227" width="5.00390625" style="11" customWidth="1"/>
    <col min="9228" max="9473" width="9.140625" style="11" customWidth="1"/>
    <col min="9474" max="9474" width="21.57421875" style="11" customWidth="1"/>
    <col min="9475" max="9475" width="9.140625" style="11" customWidth="1"/>
    <col min="9476" max="9476" width="10.00390625" style="11" customWidth="1"/>
    <col min="9477" max="9477" width="6.140625" style="11" customWidth="1"/>
    <col min="9478" max="9478" width="6.8515625" style="11" customWidth="1"/>
    <col min="9479" max="9479" width="4.421875" style="11" customWidth="1"/>
    <col min="9480" max="9480" width="3.421875" style="11" customWidth="1"/>
    <col min="9481" max="9482" width="9.140625" style="11" customWidth="1"/>
    <col min="9483" max="9483" width="5.00390625" style="11" customWidth="1"/>
    <col min="9484" max="9729" width="9.140625" style="11" customWidth="1"/>
    <col min="9730" max="9730" width="21.57421875" style="11" customWidth="1"/>
    <col min="9731" max="9731" width="9.140625" style="11" customWidth="1"/>
    <col min="9732" max="9732" width="10.00390625" style="11" customWidth="1"/>
    <col min="9733" max="9733" width="6.140625" style="11" customWidth="1"/>
    <col min="9734" max="9734" width="6.8515625" style="11" customWidth="1"/>
    <col min="9735" max="9735" width="4.421875" style="11" customWidth="1"/>
    <col min="9736" max="9736" width="3.421875" style="11" customWidth="1"/>
    <col min="9737" max="9738" width="9.140625" style="11" customWidth="1"/>
    <col min="9739" max="9739" width="5.00390625" style="11" customWidth="1"/>
    <col min="9740" max="9985" width="9.140625" style="11" customWidth="1"/>
    <col min="9986" max="9986" width="21.57421875" style="11" customWidth="1"/>
    <col min="9987" max="9987" width="9.140625" style="11" customWidth="1"/>
    <col min="9988" max="9988" width="10.00390625" style="11" customWidth="1"/>
    <col min="9989" max="9989" width="6.140625" style="11" customWidth="1"/>
    <col min="9990" max="9990" width="6.8515625" style="11" customWidth="1"/>
    <col min="9991" max="9991" width="4.421875" style="11" customWidth="1"/>
    <col min="9992" max="9992" width="3.421875" style="11" customWidth="1"/>
    <col min="9993" max="9994" width="9.140625" style="11" customWidth="1"/>
    <col min="9995" max="9995" width="5.00390625" style="11" customWidth="1"/>
    <col min="9996" max="10241" width="9.140625" style="11" customWidth="1"/>
    <col min="10242" max="10242" width="21.57421875" style="11" customWidth="1"/>
    <col min="10243" max="10243" width="9.140625" style="11" customWidth="1"/>
    <col min="10244" max="10244" width="10.00390625" style="11" customWidth="1"/>
    <col min="10245" max="10245" width="6.140625" style="11" customWidth="1"/>
    <col min="10246" max="10246" width="6.8515625" style="11" customWidth="1"/>
    <col min="10247" max="10247" width="4.421875" style="11" customWidth="1"/>
    <col min="10248" max="10248" width="3.421875" style="11" customWidth="1"/>
    <col min="10249" max="10250" width="9.140625" style="11" customWidth="1"/>
    <col min="10251" max="10251" width="5.00390625" style="11" customWidth="1"/>
    <col min="10252" max="10497" width="9.140625" style="11" customWidth="1"/>
    <col min="10498" max="10498" width="21.57421875" style="11" customWidth="1"/>
    <col min="10499" max="10499" width="9.140625" style="11" customWidth="1"/>
    <col min="10500" max="10500" width="10.00390625" style="11" customWidth="1"/>
    <col min="10501" max="10501" width="6.140625" style="11" customWidth="1"/>
    <col min="10502" max="10502" width="6.8515625" style="11" customWidth="1"/>
    <col min="10503" max="10503" width="4.421875" style="11" customWidth="1"/>
    <col min="10504" max="10504" width="3.421875" style="11" customWidth="1"/>
    <col min="10505" max="10506" width="9.140625" style="11" customWidth="1"/>
    <col min="10507" max="10507" width="5.00390625" style="11" customWidth="1"/>
    <col min="10508" max="10753" width="9.140625" style="11" customWidth="1"/>
    <col min="10754" max="10754" width="21.57421875" style="11" customWidth="1"/>
    <col min="10755" max="10755" width="9.140625" style="11" customWidth="1"/>
    <col min="10756" max="10756" width="10.00390625" style="11" customWidth="1"/>
    <col min="10757" max="10757" width="6.140625" style="11" customWidth="1"/>
    <col min="10758" max="10758" width="6.8515625" style="11" customWidth="1"/>
    <col min="10759" max="10759" width="4.421875" style="11" customWidth="1"/>
    <col min="10760" max="10760" width="3.421875" style="11" customWidth="1"/>
    <col min="10761" max="10762" width="9.140625" style="11" customWidth="1"/>
    <col min="10763" max="10763" width="5.00390625" style="11" customWidth="1"/>
    <col min="10764" max="11009" width="9.140625" style="11" customWidth="1"/>
    <col min="11010" max="11010" width="21.57421875" style="11" customWidth="1"/>
    <col min="11011" max="11011" width="9.140625" style="11" customWidth="1"/>
    <col min="11012" max="11012" width="10.00390625" style="11" customWidth="1"/>
    <col min="11013" max="11013" width="6.140625" style="11" customWidth="1"/>
    <col min="11014" max="11014" width="6.8515625" style="11" customWidth="1"/>
    <col min="11015" max="11015" width="4.421875" style="11" customWidth="1"/>
    <col min="11016" max="11016" width="3.421875" style="11" customWidth="1"/>
    <col min="11017" max="11018" width="9.140625" style="11" customWidth="1"/>
    <col min="11019" max="11019" width="5.00390625" style="11" customWidth="1"/>
    <col min="11020" max="11265" width="9.140625" style="11" customWidth="1"/>
    <col min="11266" max="11266" width="21.57421875" style="11" customWidth="1"/>
    <col min="11267" max="11267" width="9.140625" style="11" customWidth="1"/>
    <col min="11268" max="11268" width="10.00390625" style="11" customWidth="1"/>
    <col min="11269" max="11269" width="6.140625" style="11" customWidth="1"/>
    <col min="11270" max="11270" width="6.8515625" style="11" customWidth="1"/>
    <col min="11271" max="11271" width="4.421875" style="11" customWidth="1"/>
    <col min="11272" max="11272" width="3.421875" style="11" customWidth="1"/>
    <col min="11273" max="11274" width="9.140625" style="11" customWidth="1"/>
    <col min="11275" max="11275" width="5.00390625" style="11" customWidth="1"/>
    <col min="11276" max="11521" width="9.140625" style="11" customWidth="1"/>
    <col min="11522" max="11522" width="21.57421875" style="11" customWidth="1"/>
    <col min="11523" max="11523" width="9.140625" style="11" customWidth="1"/>
    <col min="11524" max="11524" width="10.00390625" style="11" customWidth="1"/>
    <col min="11525" max="11525" width="6.140625" style="11" customWidth="1"/>
    <col min="11526" max="11526" width="6.8515625" style="11" customWidth="1"/>
    <col min="11527" max="11527" width="4.421875" style="11" customWidth="1"/>
    <col min="11528" max="11528" width="3.421875" style="11" customWidth="1"/>
    <col min="11529" max="11530" width="9.140625" style="11" customWidth="1"/>
    <col min="11531" max="11531" width="5.00390625" style="11" customWidth="1"/>
    <col min="11532" max="11777" width="9.140625" style="11" customWidth="1"/>
    <col min="11778" max="11778" width="21.57421875" style="11" customWidth="1"/>
    <col min="11779" max="11779" width="9.140625" style="11" customWidth="1"/>
    <col min="11780" max="11780" width="10.00390625" style="11" customWidth="1"/>
    <col min="11781" max="11781" width="6.140625" style="11" customWidth="1"/>
    <col min="11782" max="11782" width="6.8515625" style="11" customWidth="1"/>
    <col min="11783" max="11783" width="4.421875" style="11" customWidth="1"/>
    <col min="11784" max="11784" width="3.421875" style="11" customWidth="1"/>
    <col min="11785" max="11786" width="9.140625" style="11" customWidth="1"/>
    <col min="11787" max="11787" width="5.00390625" style="11" customWidth="1"/>
    <col min="11788" max="12033" width="9.140625" style="11" customWidth="1"/>
    <col min="12034" max="12034" width="21.57421875" style="11" customWidth="1"/>
    <col min="12035" max="12035" width="9.140625" style="11" customWidth="1"/>
    <col min="12036" max="12036" width="10.00390625" style="11" customWidth="1"/>
    <col min="12037" max="12037" width="6.140625" style="11" customWidth="1"/>
    <col min="12038" max="12038" width="6.8515625" style="11" customWidth="1"/>
    <col min="12039" max="12039" width="4.421875" style="11" customWidth="1"/>
    <col min="12040" max="12040" width="3.421875" style="11" customWidth="1"/>
    <col min="12041" max="12042" width="9.140625" style="11" customWidth="1"/>
    <col min="12043" max="12043" width="5.00390625" style="11" customWidth="1"/>
    <col min="12044" max="12289" width="9.140625" style="11" customWidth="1"/>
    <col min="12290" max="12290" width="21.57421875" style="11" customWidth="1"/>
    <col min="12291" max="12291" width="9.140625" style="11" customWidth="1"/>
    <col min="12292" max="12292" width="10.00390625" style="11" customWidth="1"/>
    <col min="12293" max="12293" width="6.140625" style="11" customWidth="1"/>
    <col min="12294" max="12294" width="6.8515625" style="11" customWidth="1"/>
    <col min="12295" max="12295" width="4.421875" style="11" customWidth="1"/>
    <col min="12296" max="12296" width="3.421875" style="11" customWidth="1"/>
    <col min="12297" max="12298" width="9.140625" style="11" customWidth="1"/>
    <col min="12299" max="12299" width="5.00390625" style="11" customWidth="1"/>
    <col min="12300" max="12545" width="9.140625" style="11" customWidth="1"/>
    <col min="12546" max="12546" width="21.57421875" style="11" customWidth="1"/>
    <col min="12547" max="12547" width="9.140625" style="11" customWidth="1"/>
    <col min="12548" max="12548" width="10.00390625" style="11" customWidth="1"/>
    <col min="12549" max="12549" width="6.140625" style="11" customWidth="1"/>
    <col min="12550" max="12550" width="6.8515625" style="11" customWidth="1"/>
    <col min="12551" max="12551" width="4.421875" style="11" customWidth="1"/>
    <col min="12552" max="12552" width="3.421875" style="11" customWidth="1"/>
    <col min="12553" max="12554" width="9.140625" style="11" customWidth="1"/>
    <col min="12555" max="12555" width="5.00390625" style="11" customWidth="1"/>
    <col min="12556" max="12801" width="9.140625" style="11" customWidth="1"/>
    <col min="12802" max="12802" width="21.57421875" style="11" customWidth="1"/>
    <col min="12803" max="12803" width="9.140625" style="11" customWidth="1"/>
    <col min="12804" max="12804" width="10.00390625" style="11" customWidth="1"/>
    <col min="12805" max="12805" width="6.140625" style="11" customWidth="1"/>
    <col min="12806" max="12806" width="6.8515625" style="11" customWidth="1"/>
    <col min="12807" max="12807" width="4.421875" style="11" customWidth="1"/>
    <col min="12808" max="12808" width="3.421875" style="11" customWidth="1"/>
    <col min="12809" max="12810" width="9.140625" style="11" customWidth="1"/>
    <col min="12811" max="12811" width="5.00390625" style="11" customWidth="1"/>
    <col min="12812" max="13057" width="9.140625" style="11" customWidth="1"/>
    <col min="13058" max="13058" width="21.57421875" style="11" customWidth="1"/>
    <col min="13059" max="13059" width="9.140625" style="11" customWidth="1"/>
    <col min="13060" max="13060" width="10.00390625" style="11" customWidth="1"/>
    <col min="13061" max="13061" width="6.140625" style="11" customWidth="1"/>
    <col min="13062" max="13062" width="6.8515625" style="11" customWidth="1"/>
    <col min="13063" max="13063" width="4.421875" style="11" customWidth="1"/>
    <col min="13064" max="13064" width="3.421875" style="11" customWidth="1"/>
    <col min="13065" max="13066" width="9.140625" style="11" customWidth="1"/>
    <col min="13067" max="13067" width="5.00390625" style="11" customWidth="1"/>
    <col min="13068" max="13313" width="9.140625" style="11" customWidth="1"/>
    <col min="13314" max="13314" width="21.57421875" style="11" customWidth="1"/>
    <col min="13315" max="13315" width="9.140625" style="11" customWidth="1"/>
    <col min="13316" max="13316" width="10.00390625" style="11" customWidth="1"/>
    <col min="13317" max="13317" width="6.140625" style="11" customWidth="1"/>
    <col min="13318" max="13318" width="6.8515625" style="11" customWidth="1"/>
    <col min="13319" max="13319" width="4.421875" style="11" customWidth="1"/>
    <col min="13320" max="13320" width="3.421875" style="11" customWidth="1"/>
    <col min="13321" max="13322" width="9.140625" style="11" customWidth="1"/>
    <col min="13323" max="13323" width="5.00390625" style="11" customWidth="1"/>
    <col min="13324" max="13569" width="9.140625" style="11" customWidth="1"/>
    <col min="13570" max="13570" width="21.57421875" style="11" customWidth="1"/>
    <col min="13571" max="13571" width="9.140625" style="11" customWidth="1"/>
    <col min="13572" max="13572" width="10.00390625" style="11" customWidth="1"/>
    <col min="13573" max="13573" width="6.140625" style="11" customWidth="1"/>
    <col min="13574" max="13574" width="6.8515625" style="11" customWidth="1"/>
    <col min="13575" max="13575" width="4.421875" style="11" customWidth="1"/>
    <col min="13576" max="13576" width="3.421875" style="11" customWidth="1"/>
    <col min="13577" max="13578" width="9.140625" style="11" customWidth="1"/>
    <col min="13579" max="13579" width="5.00390625" style="11" customWidth="1"/>
    <col min="13580" max="13825" width="9.140625" style="11" customWidth="1"/>
    <col min="13826" max="13826" width="21.57421875" style="11" customWidth="1"/>
    <col min="13827" max="13827" width="9.140625" style="11" customWidth="1"/>
    <col min="13828" max="13828" width="10.00390625" style="11" customWidth="1"/>
    <col min="13829" max="13829" width="6.140625" style="11" customWidth="1"/>
    <col min="13830" max="13830" width="6.8515625" style="11" customWidth="1"/>
    <col min="13831" max="13831" width="4.421875" style="11" customWidth="1"/>
    <col min="13832" max="13832" width="3.421875" style="11" customWidth="1"/>
    <col min="13833" max="13834" width="9.140625" style="11" customWidth="1"/>
    <col min="13835" max="13835" width="5.00390625" style="11" customWidth="1"/>
    <col min="13836" max="14081" width="9.140625" style="11" customWidth="1"/>
    <col min="14082" max="14082" width="21.57421875" style="11" customWidth="1"/>
    <col min="14083" max="14083" width="9.140625" style="11" customWidth="1"/>
    <col min="14084" max="14084" width="10.00390625" style="11" customWidth="1"/>
    <col min="14085" max="14085" width="6.140625" style="11" customWidth="1"/>
    <col min="14086" max="14086" width="6.8515625" style="11" customWidth="1"/>
    <col min="14087" max="14087" width="4.421875" style="11" customWidth="1"/>
    <col min="14088" max="14088" width="3.421875" style="11" customWidth="1"/>
    <col min="14089" max="14090" width="9.140625" style="11" customWidth="1"/>
    <col min="14091" max="14091" width="5.00390625" style="11" customWidth="1"/>
    <col min="14092" max="14337" width="9.140625" style="11" customWidth="1"/>
    <col min="14338" max="14338" width="21.57421875" style="11" customWidth="1"/>
    <col min="14339" max="14339" width="9.140625" style="11" customWidth="1"/>
    <col min="14340" max="14340" width="10.00390625" style="11" customWidth="1"/>
    <col min="14341" max="14341" width="6.140625" style="11" customWidth="1"/>
    <col min="14342" max="14342" width="6.8515625" style="11" customWidth="1"/>
    <col min="14343" max="14343" width="4.421875" style="11" customWidth="1"/>
    <col min="14344" max="14344" width="3.421875" style="11" customWidth="1"/>
    <col min="14345" max="14346" width="9.140625" style="11" customWidth="1"/>
    <col min="14347" max="14347" width="5.00390625" style="11" customWidth="1"/>
    <col min="14348" max="14593" width="9.140625" style="11" customWidth="1"/>
    <col min="14594" max="14594" width="21.57421875" style="11" customWidth="1"/>
    <col min="14595" max="14595" width="9.140625" style="11" customWidth="1"/>
    <col min="14596" max="14596" width="10.00390625" style="11" customWidth="1"/>
    <col min="14597" max="14597" width="6.140625" style="11" customWidth="1"/>
    <col min="14598" max="14598" width="6.8515625" style="11" customWidth="1"/>
    <col min="14599" max="14599" width="4.421875" style="11" customWidth="1"/>
    <col min="14600" max="14600" width="3.421875" style="11" customWidth="1"/>
    <col min="14601" max="14602" width="9.140625" style="11" customWidth="1"/>
    <col min="14603" max="14603" width="5.00390625" style="11" customWidth="1"/>
    <col min="14604" max="14849" width="9.140625" style="11" customWidth="1"/>
    <col min="14850" max="14850" width="21.57421875" style="11" customWidth="1"/>
    <col min="14851" max="14851" width="9.140625" style="11" customWidth="1"/>
    <col min="14852" max="14852" width="10.00390625" style="11" customWidth="1"/>
    <col min="14853" max="14853" width="6.140625" style="11" customWidth="1"/>
    <col min="14854" max="14854" width="6.8515625" style="11" customWidth="1"/>
    <col min="14855" max="14855" width="4.421875" style="11" customWidth="1"/>
    <col min="14856" max="14856" width="3.421875" style="11" customWidth="1"/>
    <col min="14857" max="14858" width="9.140625" style="11" customWidth="1"/>
    <col min="14859" max="14859" width="5.00390625" style="11" customWidth="1"/>
    <col min="14860" max="15105" width="9.140625" style="11" customWidth="1"/>
    <col min="15106" max="15106" width="21.57421875" style="11" customWidth="1"/>
    <col min="15107" max="15107" width="9.140625" style="11" customWidth="1"/>
    <col min="15108" max="15108" width="10.00390625" style="11" customWidth="1"/>
    <col min="15109" max="15109" width="6.140625" style="11" customWidth="1"/>
    <col min="15110" max="15110" width="6.8515625" style="11" customWidth="1"/>
    <col min="15111" max="15111" width="4.421875" style="11" customWidth="1"/>
    <col min="15112" max="15112" width="3.421875" style="11" customWidth="1"/>
    <col min="15113" max="15114" width="9.140625" style="11" customWidth="1"/>
    <col min="15115" max="15115" width="5.00390625" style="11" customWidth="1"/>
    <col min="15116" max="15361" width="9.140625" style="11" customWidth="1"/>
    <col min="15362" max="15362" width="21.57421875" style="11" customWidth="1"/>
    <col min="15363" max="15363" width="9.140625" style="11" customWidth="1"/>
    <col min="15364" max="15364" width="10.00390625" style="11" customWidth="1"/>
    <col min="15365" max="15365" width="6.140625" style="11" customWidth="1"/>
    <col min="15366" max="15366" width="6.8515625" style="11" customWidth="1"/>
    <col min="15367" max="15367" width="4.421875" style="11" customWidth="1"/>
    <col min="15368" max="15368" width="3.421875" style="11" customWidth="1"/>
    <col min="15369" max="15370" width="9.140625" style="11" customWidth="1"/>
    <col min="15371" max="15371" width="5.00390625" style="11" customWidth="1"/>
    <col min="15372" max="15617" width="9.140625" style="11" customWidth="1"/>
    <col min="15618" max="15618" width="21.57421875" style="11" customWidth="1"/>
    <col min="15619" max="15619" width="9.140625" style="11" customWidth="1"/>
    <col min="15620" max="15620" width="10.00390625" style="11" customWidth="1"/>
    <col min="15621" max="15621" width="6.140625" style="11" customWidth="1"/>
    <col min="15622" max="15622" width="6.8515625" style="11" customWidth="1"/>
    <col min="15623" max="15623" width="4.421875" style="11" customWidth="1"/>
    <col min="15624" max="15624" width="3.421875" style="11" customWidth="1"/>
    <col min="15625" max="15626" width="9.140625" style="11" customWidth="1"/>
    <col min="15627" max="15627" width="5.00390625" style="11" customWidth="1"/>
    <col min="15628" max="15873" width="9.140625" style="11" customWidth="1"/>
    <col min="15874" max="15874" width="21.57421875" style="11" customWidth="1"/>
    <col min="15875" max="15875" width="9.140625" style="11" customWidth="1"/>
    <col min="15876" max="15876" width="10.00390625" style="11" customWidth="1"/>
    <col min="15877" max="15877" width="6.140625" style="11" customWidth="1"/>
    <col min="15878" max="15878" width="6.8515625" style="11" customWidth="1"/>
    <col min="15879" max="15879" width="4.421875" style="11" customWidth="1"/>
    <col min="15880" max="15880" width="3.421875" style="11" customWidth="1"/>
    <col min="15881" max="15882" width="9.140625" style="11" customWidth="1"/>
    <col min="15883" max="15883" width="5.00390625" style="11" customWidth="1"/>
    <col min="15884" max="16129" width="9.140625" style="11" customWidth="1"/>
    <col min="16130" max="16130" width="21.57421875" style="11" customWidth="1"/>
    <col min="16131" max="16131" width="9.140625" style="11" customWidth="1"/>
    <col min="16132" max="16132" width="10.00390625" style="11" customWidth="1"/>
    <col min="16133" max="16133" width="6.140625" style="11" customWidth="1"/>
    <col min="16134" max="16134" width="6.8515625" style="11" customWidth="1"/>
    <col min="16135" max="16135" width="4.421875" style="11" customWidth="1"/>
    <col min="16136" max="16136" width="3.421875" style="11" customWidth="1"/>
    <col min="16137" max="16138" width="9.140625" style="11" customWidth="1"/>
    <col min="16139" max="16139" width="5.00390625" style="11" customWidth="1"/>
    <col min="16140" max="16384" width="9.140625" style="11" customWidth="1"/>
  </cols>
  <sheetData>
    <row r="1" ht="12.75"/>
    <row r="9" ht="12.75"/>
    <row r="10" spans="1:11" ht="15">
      <c r="A10" s="203"/>
      <c r="B10" s="204" t="s">
        <v>0</v>
      </c>
      <c r="C10" s="205"/>
      <c r="D10" s="206"/>
      <c r="E10" s="207" t="s">
        <v>4</v>
      </c>
      <c r="F10" s="207"/>
      <c r="G10" s="207" t="s">
        <v>5</v>
      </c>
      <c r="H10" s="207"/>
      <c r="I10" s="207"/>
      <c r="J10" s="208" t="s">
        <v>6</v>
      </c>
      <c r="K10" s="56"/>
    </row>
    <row r="11" spans="1:11" ht="15">
      <c r="A11" s="209" t="s">
        <v>124</v>
      </c>
      <c r="B11" s="80"/>
      <c r="C11" s="210" t="s">
        <v>125</v>
      </c>
      <c r="D11" s="211"/>
      <c r="E11" s="212" t="s">
        <v>11</v>
      </c>
      <c r="F11" s="213" t="s">
        <v>12</v>
      </c>
      <c r="G11" s="214" t="s">
        <v>13</v>
      </c>
      <c r="H11" s="215"/>
      <c r="I11" s="213" t="s">
        <v>14</v>
      </c>
      <c r="J11" s="216" t="s">
        <v>15</v>
      </c>
      <c r="K11" s="56" t="s">
        <v>7</v>
      </c>
    </row>
    <row r="12" spans="1:11" ht="25.5">
      <c r="A12" s="217" t="s">
        <v>126</v>
      </c>
      <c r="B12" s="56" t="s">
        <v>127</v>
      </c>
      <c r="C12" s="63" t="s">
        <v>125</v>
      </c>
      <c r="D12" s="218" t="s">
        <v>128</v>
      </c>
      <c r="E12" s="56"/>
      <c r="F12" s="56"/>
      <c r="G12" s="56"/>
      <c r="H12" s="56"/>
      <c r="I12" s="56"/>
      <c r="J12" s="219"/>
      <c r="K12" s="56"/>
    </row>
    <row r="13" spans="1:11" ht="15">
      <c r="A13" s="54">
        <v>1103</v>
      </c>
      <c r="B13" s="51" t="s">
        <v>17</v>
      </c>
      <c r="C13" s="54" t="s">
        <v>18</v>
      </c>
      <c r="D13" s="42">
        <v>211.10000000000002</v>
      </c>
      <c r="E13" s="56">
        <f>'[1]invoerblad'!X101</f>
        <v>1</v>
      </c>
      <c r="F13" s="56">
        <f>'[1]invoerblad'!Y101</f>
        <v>38.49</v>
      </c>
      <c r="G13" s="56">
        <f>'[1]invoerblad'!Z101</f>
        <v>0</v>
      </c>
      <c r="H13" s="56" t="s">
        <v>19</v>
      </c>
      <c r="I13" s="56">
        <f aca="true" t="shared" si="0" ref="I13:I19">(E13*60)+F13</f>
        <v>98.49000000000001</v>
      </c>
      <c r="J13" s="219">
        <f aca="true" t="shared" si="1" ref="J13:J19">G13+I13</f>
        <v>98.49000000000001</v>
      </c>
      <c r="K13" s="56">
        <f aca="true" t="shared" si="2" ref="K13:K19">RANK(J13,J$13:J$19,1)</f>
        <v>1</v>
      </c>
    </row>
    <row r="14" spans="1:11" ht="15">
      <c r="A14" s="52">
        <v>1443</v>
      </c>
      <c r="B14" s="51" t="s">
        <v>31</v>
      </c>
      <c r="C14" s="52" t="s">
        <v>32</v>
      </c>
      <c r="D14" s="60">
        <v>226.19</v>
      </c>
      <c r="E14" s="56">
        <f>'[1]invoerblad'!X100</f>
        <v>1</v>
      </c>
      <c r="F14" s="56">
        <f>'[1]invoerblad'!Y100</f>
        <v>41.71</v>
      </c>
      <c r="G14" s="56">
        <f>'[1]invoerblad'!Z100</f>
        <v>0</v>
      </c>
      <c r="H14" s="56" t="s">
        <v>19</v>
      </c>
      <c r="I14" s="56">
        <f t="shared" si="0"/>
        <v>101.71000000000001</v>
      </c>
      <c r="J14" s="219">
        <f t="shared" si="1"/>
        <v>101.71000000000001</v>
      </c>
      <c r="K14" s="56">
        <f t="shared" si="2"/>
        <v>2</v>
      </c>
    </row>
    <row r="15" spans="1:11" ht="15">
      <c r="A15" s="220">
        <v>2</v>
      </c>
      <c r="B15" s="51" t="s">
        <v>20</v>
      </c>
      <c r="C15" s="54" t="s">
        <v>18</v>
      </c>
      <c r="D15" s="42">
        <v>236.57</v>
      </c>
      <c r="E15" s="56">
        <f>'[1]invoerblad'!X99</f>
        <v>1</v>
      </c>
      <c r="F15" s="56">
        <f>'[1]invoerblad'!Y99</f>
        <v>42.08</v>
      </c>
      <c r="G15" s="56">
        <f>'[1]invoerblad'!Z99</f>
        <v>0</v>
      </c>
      <c r="H15" s="56" t="str">
        <f>'[1]rekenblad'!X12</f>
        <v>+</v>
      </c>
      <c r="I15" s="56">
        <f t="shared" si="0"/>
        <v>102.08</v>
      </c>
      <c r="J15" s="219">
        <f t="shared" si="1"/>
        <v>102.08</v>
      </c>
      <c r="K15" s="56">
        <f t="shared" si="2"/>
        <v>3</v>
      </c>
    </row>
    <row r="16" spans="1:11" ht="15">
      <c r="A16" s="54">
        <v>3353</v>
      </c>
      <c r="B16" s="51" t="s">
        <v>21</v>
      </c>
      <c r="C16" s="54" t="s">
        <v>18</v>
      </c>
      <c r="D16" s="42">
        <v>243.51999999999998</v>
      </c>
      <c r="E16" s="56">
        <f>'[1]invoerblad'!X98</f>
        <v>1</v>
      </c>
      <c r="F16" s="56">
        <f>'[1]invoerblad'!Y98</f>
        <v>46.07</v>
      </c>
      <c r="G16" s="56">
        <f>'[1]invoerblad'!Z98</f>
        <v>0</v>
      </c>
      <c r="H16" s="56" t="str">
        <f>'[1]rekenblad'!X11</f>
        <v>+</v>
      </c>
      <c r="I16" s="56">
        <f t="shared" si="0"/>
        <v>106.07</v>
      </c>
      <c r="J16" s="219">
        <f t="shared" si="1"/>
        <v>106.07</v>
      </c>
      <c r="K16" s="56">
        <f t="shared" si="2"/>
        <v>4</v>
      </c>
    </row>
    <row r="17" spans="1:11" ht="15">
      <c r="A17" s="52">
        <v>3192</v>
      </c>
      <c r="B17" s="51" t="s">
        <v>33</v>
      </c>
      <c r="C17" s="52" t="s">
        <v>34</v>
      </c>
      <c r="D17" s="60">
        <v>252.67</v>
      </c>
      <c r="E17" s="56">
        <f>'[1]invoerblad'!X96</f>
        <v>1</v>
      </c>
      <c r="F17" s="56">
        <f>'[1]invoerblad'!Y96</f>
        <v>51.45</v>
      </c>
      <c r="G17" s="56">
        <f>'[1]invoerblad'!Z96</f>
        <v>0</v>
      </c>
      <c r="H17" s="56" t="s">
        <v>19</v>
      </c>
      <c r="I17" s="56">
        <f t="shared" si="0"/>
        <v>111.45</v>
      </c>
      <c r="J17" s="219">
        <f t="shared" si="1"/>
        <v>111.45</v>
      </c>
      <c r="K17" s="56">
        <f t="shared" si="2"/>
        <v>5</v>
      </c>
    </row>
    <row r="18" spans="1:11" ht="15">
      <c r="A18" s="54">
        <v>3065</v>
      </c>
      <c r="B18" s="51" t="s">
        <v>22</v>
      </c>
      <c r="C18" s="54" t="s">
        <v>18</v>
      </c>
      <c r="D18" s="42">
        <v>244.57</v>
      </c>
      <c r="E18" s="56">
        <f>'[1]invoerblad'!X97</f>
        <v>1</v>
      </c>
      <c r="F18" s="56">
        <f>'[1]invoerblad'!Y97</f>
        <v>56.78</v>
      </c>
      <c r="G18" s="56">
        <f>'[1]invoerblad'!Z97</f>
        <v>0</v>
      </c>
      <c r="H18" s="56" t="s">
        <v>19</v>
      </c>
      <c r="I18" s="56">
        <f t="shared" si="0"/>
        <v>116.78</v>
      </c>
      <c r="J18" s="219">
        <f t="shared" si="1"/>
        <v>116.78</v>
      </c>
      <c r="K18" s="56">
        <f t="shared" si="2"/>
        <v>6</v>
      </c>
    </row>
    <row r="19" spans="1:11" ht="15">
      <c r="A19" s="52">
        <v>820</v>
      </c>
      <c r="B19" s="51" t="s">
        <v>35</v>
      </c>
      <c r="C19" s="52" t="s">
        <v>34</v>
      </c>
      <c r="D19" s="60">
        <v>256.69</v>
      </c>
      <c r="E19" s="56">
        <f>'[1]invoerblad'!X95</f>
        <v>1</v>
      </c>
      <c r="F19" s="56">
        <f>'[1]invoerblad'!Y95</f>
        <v>58.09</v>
      </c>
      <c r="G19" s="56">
        <f>'[1]invoerblad'!Z95</f>
        <v>0</v>
      </c>
      <c r="H19" s="56" t="s">
        <v>19</v>
      </c>
      <c r="I19" s="56">
        <f t="shared" si="0"/>
        <v>118.09</v>
      </c>
      <c r="J19" s="219">
        <f t="shared" si="1"/>
        <v>118.09</v>
      </c>
      <c r="K19" s="56">
        <f t="shared" si="2"/>
        <v>7</v>
      </c>
    </row>
    <row r="21" spans="1:11" ht="15">
      <c r="A21" s="223"/>
      <c r="B21" s="224" t="s">
        <v>0</v>
      </c>
      <c r="C21" s="223"/>
      <c r="D21" s="225"/>
      <c r="E21" s="207" t="s">
        <v>4</v>
      </c>
      <c r="F21" s="207"/>
      <c r="G21" s="207" t="s">
        <v>5</v>
      </c>
      <c r="H21" s="207"/>
      <c r="I21" s="207"/>
      <c r="J21" s="208" t="s">
        <v>6</v>
      </c>
      <c r="K21" s="56"/>
    </row>
    <row r="22" spans="1:11" ht="15">
      <c r="A22" s="226" t="s">
        <v>129</v>
      </c>
      <c r="B22" s="30"/>
      <c r="C22" s="35"/>
      <c r="D22" s="211"/>
      <c r="E22" s="212" t="s">
        <v>11</v>
      </c>
      <c r="F22" s="213" t="s">
        <v>12</v>
      </c>
      <c r="G22" s="214" t="s">
        <v>13</v>
      </c>
      <c r="H22" s="215"/>
      <c r="I22" s="213" t="s">
        <v>14</v>
      </c>
      <c r="J22" s="216" t="s">
        <v>15</v>
      </c>
      <c r="K22" s="56" t="s">
        <v>7</v>
      </c>
    </row>
    <row r="23" spans="1:11" ht="15">
      <c r="A23" s="217" t="s">
        <v>126</v>
      </c>
      <c r="B23" s="56" t="s">
        <v>127</v>
      </c>
      <c r="C23" s="63" t="s">
        <v>125</v>
      </c>
      <c r="D23" s="218"/>
      <c r="E23" s="56"/>
      <c r="F23" s="56"/>
      <c r="G23" s="56"/>
      <c r="H23" s="56"/>
      <c r="I23" s="56"/>
      <c r="J23" s="219"/>
      <c r="K23" s="56"/>
    </row>
    <row r="24" spans="1:11" ht="15">
      <c r="A24" s="52">
        <v>778</v>
      </c>
      <c r="B24" s="51" t="s">
        <v>96</v>
      </c>
      <c r="C24" s="52" t="s">
        <v>97</v>
      </c>
      <c r="D24" s="60">
        <v>231.45</v>
      </c>
      <c r="E24" s="56">
        <f>'[1]invoerblad'!X383</f>
        <v>1</v>
      </c>
      <c r="F24" s="56">
        <f>'[1]invoerblad'!Y383</f>
        <v>41.69</v>
      </c>
      <c r="G24" s="56">
        <f>'[1]invoerblad'!Z383</f>
        <v>5</v>
      </c>
      <c r="H24" s="56" t="s">
        <v>19</v>
      </c>
      <c r="I24" s="56">
        <f aca="true" t="shared" si="3" ref="I24:I30">(E24*60)+F24</f>
        <v>101.69</v>
      </c>
      <c r="J24" s="219">
        <f aca="true" t="shared" si="4" ref="J24:J30">G24+I24</f>
        <v>106.69</v>
      </c>
      <c r="K24" s="56">
        <f aca="true" t="shared" si="5" ref="K24:K30">RANK(J24,J$24:J$30,1)</f>
        <v>1</v>
      </c>
    </row>
    <row r="25" spans="1:11" ht="15">
      <c r="A25" s="52">
        <v>1232</v>
      </c>
      <c r="B25" s="51" t="s">
        <v>98</v>
      </c>
      <c r="C25" s="52" t="s">
        <v>97</v>
      </c>
      <c r="D25" s="60">
        <v>260.44</v>
      </c>
      <c r="E25" s="56">
        <f>'[1]invoerblad'!X380</f>
        <v>1</v>
      </c>
      <c r="F25" s="56">
        <f>'[1]invoerblad'!Y380</f>
        <v>50.11</v>
      </c>
      <c r="G25" s="56">
        <f>'[1]invoerblad'!Z380</f>
        <v>0</v>
      </c>
      <c r="H25" s="56" t="s">
        <v>19</v>
      </c>
      <c r="I25" s="56">
        <f t="shared" si="3"/>
        <v>110.11</v>
      </c>
      <c r="J25" s="219">
        <f t="shared" si="4"/>
        <v>110.11</v>
      </c>
      <c r="K25" s="56">
        <f t="shared" si="5"/>
        <v>2</v>
      </c>
    </row>
    <row r="26" spans="1:11" ht="15">
      <c r="A26" s="52" t="s">
        <v>80</v>
      </c>
      <c r="B26" s="51" t="s">
        <v>81</v>
      </c>
      <c r="C26" s="52" t="s">
        <v>82</v>
      </c>
      <c r="D26" s="60">
        <v>251.71</v>
      </c>
      <c r="E26" s="56">
        <f>'[1]invoerblad'!X382</f>
        <v>1</v>
      </c>
      <c r="F26" s="56">
        <f>'[1]invoerblad'!Y382</f>
        <v>55.01</v>
      </c>
      <c r="G26" s="56">
        <f>'[1]invoerblad'!Z382</f>
        <v>0</v>
      </c>
      <c r="H26" s="56" t="str">
        <f>'[1]rekenblad'!X102</f>
        <v>+</v>
      </c>
      <c r="I26" s="56">
        <f t="shared" si="3"/>
        <v>115.00999999999999</v>
      </c>
      <c r="J26" s="219">
        <f t="shared" si="4"/>
        <v>115.00999999999999</v>
      </c>
      <c r="K26" s="56">
        <f t="shared" si="5"/>
        <v>3</v>
      </c>
    </row>
    <row r="27" spans="1:11" ht="15">
      <c r="A27" s="52">
        <v>1107</v>
      </c>
      <c r="B27" s="51" t="s">
        <v>83</v>
      </c>
      <c r="C27" s="52" t="s">
        <v>82</v>
      </c>
      <c r="D27" s="60">
        <v>254.39</v>
      </c>
      <c r="E27" s="56">
        <f>'[1]invoerblad'!X381</f>
        <v>1</v>
      </c>
      <c r="F27" s="56">
        <f>'[1]invoerblad'!Y381</f>
        <v>56.42</v>
      </c>
      <c r="G27" s="56">
        <f>'[1]invoerblad'!Z381</f>
        <v>0</v>
      </c>
      <c r="H27" s="56" t="str">
        <f>'[1]rekenblad'!X103</f>
        <v>+</v>
      </c>
      <c r="I27" s="56">
        <f t="shared" si="3"/>
        <v>116.42</v>
      </c>
      <c r="J27" s="219">
        <f t="shared" si="4"/>
        <v>116.42</v>
      </c>
      <c r="K27" s="56">
        <f t="shared" si="5"/>
        <v>4</v>
      </c>
    </row>
    <row r="28" spans="1:11" ht="15">
      <c r="A28" s="52">
        <v>3398</v>
      </c>
      <c r="B28" s="51" t="s">
        <v>84</v>
      </c>
      <c r="C28" s="52" t="s">
        <v>82</v>
      </c>
      <c r="D28" s="60">
        <v>261.21</v>
      </c>
      <c r="E28" s="56">
        <f>'[1]invoerblad'!X379</f>
        <v>1</v>
      </c>
      <c r="F28" s="56">
        <f>'[1]invoerblad'!Y379</f>
        <v>49.87</v>
      </c>
      <c r="G28" s="56">
        <f>'[1]invoerblad'!Z379</f>
        <v>10</v>
      </c>
      <c r="H28" s="56" t="s">
        <v>19</v>
      </c>
      <c r="I28" s="56">
        <f t="shared" si="3"/>
        <v>109.87</v>
      </c>
      <c r="J28" s="219">
        <f t="shared" si="4"/>
        <v>119.87</v>
      </c>
      <c r="K28" s="56">
        <f t="shared" si="5"/>
        <v>5</v>
      </c>
    </row>
    <row r="29" spans="1:11" ht="15">
      <c r="A29" s="52">
        <v>6</v>
      </c>
      <c r="B29" s="51" t="s">
        <v>85</v>
      </c>
      <c r="C29" s="52" t="s">
        <v>86</v>
      </c>
      <c r="D29" s="60">
        <v>271.35</v>
      </c>
      <c r="E29" s="56">
        <f>'[1]invoerblad'!X378</f>
        <v>2</v>
      </c>
      <c r="F29" s="56">
        <f>'[1]invoerblad'!Y378</f>
        <v>5.39</v>
      </c>
      <c r="G29" s="56">
        <f>'[1]invoerblad'!Z378</f>
        <v>0</v>
      </c>
      <c r="H29" s="56" t="s">
        <v>19</v>
      </c>
      <c r="I29" s="56">
        <f t="shared" si="3"/>
        <v>125.39</v>
      </c>
      <c r="J29" s="219">
        <f t="shared" si="4"/>
        <v>125.39</v>
      </c>
      <c r="K29" s="56">
        <f t="shared" si="5"/>
        <v>6</v>
      </c>
    </row>
    <row r="30" spans="1:11" ht="15">
      <c r="A30" s="52">
        <v>7</v>
      </c>
      <c r="B30" s="51" t="s">
        <v>87</v>
      </c>
      <c r="C30" s="52" t="s">
        <v>86</v>
      </c>
      <c r="D30" s="60">
        <v>314.01</v>
      </c>
      <c r="E30" s="56">
        <f>'[1]invoerblad'!X377</f>
        <v>2</v>
      </c>
      <c r="F30" s="56">
        <f>'[1]invoerblad'!Y377</f>
        <v>19.12</v>
      </c>
      <c r="G30" s="56">
        <f>'[1]invoerblad'!Z377</f>
        <v>5</v>
      </c>
      <c r="H30" s="56" t="s">
        <v>19</v>
      </c>
      <c r="I30" s="56">
        <f t="shared" si="3"/>
        <v>139.12</v>
      </c>
      <c r="J30" s="219">
        <f t="shared" si="4"/>
        <v>144.12</v>
      </c>
      <c r="K30" s="56">
        <f t="shared" si="5"/>
        <v>7</v>
      </c>
    </row>
    <row r="32" spans="1:11" ht="15">
      <c r="A32" s="203"/>
      <c r="B32" s="204" t="s">
        <v>0</v>
      </c>
      <c r="C32" s="205"/>
      <c r="D32" s="206"/>
      <c r="E32" s="207" t="s">
        <v>4</v>
      </c>
      <c r="F32" s="207"/>
      <c r="G32" s="207" t="s">
        <v>5</v>
      </c>
      <c r="H32" s="207"/>
      <c r="I32" s="207"/>
      <c r="J32" s="208" t="s">
        <v>6</v>
      </c>
      <c r="K32" s="56"/>
    </row>
    <row r="33" spans="1:11" ht="15">
      <c r="A33" s="209" t="s">
        <v>130</v>
      </c>
      <c r="B33" s="80"/>
      <c r="C33" s="81"/>
      <c r="D33" s="227"/>
      <c r="E33" s="212" t="s">
        <v>11</v>
      </c>
      <c r="F33" s="213" t="s">
        <v>12</v>
      </c>
      <c r="G33" s="214" t="s">
        <v>13</v>
      </c>
      <c r="H33" s="215"/>
      <c r="I33" s="213" t="s">
        <v>14</v>
      </c>
      <c r="J33" s="216" t="s">
        <v>15</v>
      </c>
      <c r="K33" s="56" t="s">
        <v>7</v>
      </c>
    </row>
    <row r="34" spans="1:11" ht="25.5">
      <c r="A34" s="217" t="s">
        <v>126</v>
      </c>
      <c r="B34" s="56" t="s">
        <v>127</v>
      </c>
      <c r="C34" s="63" t="s">
        <v>125</v>
      </c>
      <c r="D34" s="218" t="s">
        <v>128</v>
      </c>
      <c r="E34" s="56"/>
      <c r="F34" s="56"/>
      <c r="G34" s="56"/>
      <c r="H34" s="56"/>
      <c r="I34" s="56"/>
      <c r="J34" s="219"/>
      <c r="K34" s="56"/>
    </row>
    <row r="35" spans="1:11" ht="15">
      <c r="A35" s="52">
        <v>3110</v>
      </c>
      <c r="B35" s="51" t="s">
        <v>42</v>
      </c>
      <c r="C35" s="52" t="s">
        <v>43</v>
      </c>
      <c r="D35" s="60">
        <v>228.03</v>
      </c>
      <c r="E35" s="56">
        <f>'[1]invoerblad'!X205</f>
        <v>1</v>
      </c>
      <c r="F35" s="56">
        <f>'[1]invoerblad'!Y205</f>
        <v>41.95</v>
      </c>
      <c r="G35" s="56">
        <f>'[1]invoerblad'!Z205</f>
        <v>0</v>
      </c>
      <c r="H35" s="56">
        <f>'[1]rekenblad'!X82</f>
        <v>0</v>
      </c>
      <c r="I35" s="56">
        <f aca="true" t="shared" si="6" ref="I35:I42">(E35*60)+F35</f>
        <v>101.95</v>
      </c>
      <c r="J35" s="219">
        <f aca="true" t="shared" si="7" ref="J35:J42">G35+I35</f>
        <v>101.95</v>
      </c>
      <c r="K35" s="56">
        <f aca="true" t="shared" si="8" ref="K35:K42">RANK(J35,J$35:J$42,1)</f>
        <v>1</v>
      </c>
    </row>
    <row r="36" spans="1:11" ht="15">
      <c r="A36" s="52">
        <v>3053</v>
      </c>
      <c r="B36" s="51" t="s">
        <v>62</v>
      </c>
      <c r="C36" s="52" t="s">
        <v>63</v>
      </c>
      <c r="D36" s="60">
        <v>244.98000000000002</v>
      </c>
      <c r="E36" s="56">
        <f>'[1]invoerblad'!X201</f>
        <v>1</v>
      </c>
      <c r="F36" s="56">
        <f>'[1]invoerblad'!Y201</f>
        <v>40.3</v>
      </c>
      <c r="G36" s="56">
        <f>'[1]invoerblad'!Z201</f>
        <v>5</v>
      </c>
      <c r="H36" s="56">
        <f>'[1]rekenblad'!X58</f>
        <v>0</v>
      </c>
      <c r="I36" s="56">
        <f t="shared" si="6"/>
        <v>100.3</v>
      </c>
      <c r="J36" s="219">
        <f t="shared" si="7"/>
        <v>105.3</v>
      </c>
      <c r="K36" s="56">
        <f t="shared" si="8"/>
        <v>2</v>
      </c>
    </row>
    <row r="37" spans="1:11" ht="15">
      <c r="A37" s="52">
        <v>1812</v>
      </c>
      <c r="B37" s="51" t="s">
        <v>46</v>
      </c>
      <c r="C37" s="52" t="s">
        <v>43</v>
      </c>
      <c r="D37" s="60">
        <v>244.43</v>
      </c>
      <c r="E37" s="56">
        <f>'[1]invoerblad'!X202</f>
        <v>1</v>
      </c>
      <c r="F37" s="56">
        <f>'[1]invoerblad'!Y202</f>
        <v>46.68</v>
      </c>
      <c r="G37" s="56">
        <f>'[1]invoerblad'!Z202</f>
        <v>0</v>
      </c>
      <c r="H37" s="56">
        <f>'[1]rekenblad'!X57</f>
        <v>0</v>
      </c>
      <c r="I37" s="56">
        <f t="shared" si="6"/>
        <v>106.68</v>
      </c>
      <c r="J37" s="219">
        <f t="shared" si="7"/>
        <v>106.68</v>
      </c>
      <c r="K37" s="56">
        <f t="shared" si="8"/>
        <v>3</v>
      </c>
    </row>
    <row r="38" spans="1:11" ht="15">
      <c r="A38" s="52">
        <v>3374</v>
      </c>
      <c r="B38" s="51" t="s">
        <v>45</v>
      </c>
      <c r="C38" s="52" t="s">
        <v>43</v>
      </c>
      <c r="D38" s="60">
        <v>240.37</v>
      </c>
      <c r="E38" s="56">
        <f>'[1]invoerblad'!X203</f>
        <v>1</v>
      </c>
      <c r="F38" s="56">
        <f>'[1]invoerblad'!Y203</f>
        <v>43.03</v>
      </c>
      <c r="G38" s="56">
        <f>'[1]invoerblad'!Z203</f>
        <v>5</v>
      </c>
      <c r="H38" s="56">
        <f>'[1]rekenblad'!X56</f>
        <v>0</v>
      </c>
      <c r="I38" s="56">
        <f t="shared" si="6"/>
        <v>103.03</v>
      </c>
      <c r="J38" s="219">
        <f t="shared" si="7"/>
        <v>108.03</v>
      </c>
      <c r="K38" s="56">
        <f t="shared" si="8"/>
        <v>4</v>
      </c>
    </row>
    <row r="39" spans="1:11" ht="15">
      <c r="A39" s="52">
        <v>2114</v>
      </c>
      <c r="B39" s="51" t="s">
        <v>64</v>
      </c>
      <c r="C39" s="52" t="s">
        <v>65</v>
      </c>
      <c r="D39" s="60">
        <v>254.29000000000002</v>
      </c>
      <c r="E39" s="56">
        <f>'[1]invoerblad'!X199</f>
        <v>1</v>
      </c>
      <c r="F39" s="56">
        <f>'[1]invoerblad'!Y199</f>
        <v>48.87</v>
      </c>
      <c r="G39" s="56">
        <f>'[1]invoerblad'!Z199</f>
        <v>0</v>
      </c>
      <c r="H39" s="56" t="s">
        <v>19</v>
      </c>
      <c r="I39" s="56">
        <f t="shared" si="6"/>
        <v>108.87</v>
      </c>
      <c r="J39" s="219">
        <f t="shared" si="7"/>
        <v>108.87</v>
      </c>
      <c r="K39" s="56">
        <f t="shared" si="8"/>
        <v>5</v>
      </c>
    </row>
    <row r="40" spans="1:11" ht="15">
      <c r="A40" s="52">
        <v>3151</v>
      </c>
      <c r="B40" s="51" t="s">
        <v>44</v>
      </c>
      <c r="C40" s="52" t="s">
        <v>43</v>
      </c>
      <c r="D40" s="60">
        <v>230.35000000000002</v>
      </c>
      <c r="E40" s="56">
        <f>'[1]invoerblad'!X204</f>
        <v>1</v>
      </c>
      <c r="F40" s="56">
        <f>'[1]invoerblad'!Y204</f>
        <v>50.2</v>
      </c>
      <c r="G40" s="56">
        <f>'[1]invoerblad'!Z204</f>
        <v>0</v>
      </c>
      <c r="H40" s="56" t="str">
        <f>'[1]rekenblad'!X83</f>
        <v>+</v>
      </c>
      <c r="I40" s="56">
        <f t="shared" si="6"/>
        <v>110.2</v>
      </c>
      <c r="J40" s="219">
        <f t="shared" si="7"/>
        <v>110.2</v>
      </c>
      <c r="K40" s="56">
        <f t="shared" si="8"/>
        <v>6</v>
      </c>
    </row>
    <row r="41" spans="1:11" ht="15">
      <c r="A41" s="52">
        <v>3350</v>
      </c>
      <c r="B41" s="51" t="s">
        <v>47</v>
      </c>
      <c r="C41" s="52" t="s">
        <v>43</v>
      </c>
      <c r="D41" s="60">
        <v>248.26999999999998</v>
      </c>
      <c r="E41" s="56">
        <f>'[1]invoerblad'!X200</f>
        <v>1</v>
      </c>
      <c r="F41" s="56">
        <f>'[1]invoerblad'!Y200</f>
        <v>51.91</v>
      </c>
      <c r="G41" s="56">
        <f>'[1]invoerblad'!Z200</f>
        <v>0</v>
      </c>
      <c r="H41" s="56" t="s">
        <v>19</v>
      </c>
      <c r="I41" s="56">
        <f t="shared" si="6"/>
        <v>111.91</v>
      </c>
      <c r="J41" s="219">
        <f t="shared" si="7"/>
        <v>111.91</v>
      </c>
      <c r="K41" s="56">
        <f t="shared" si="8"/>
        <v>7</v>
      </c>
    </row>
    <row r="42" spans="1:11" ht="15">
      <c r="A42" s="52">
        <v>3430</v>
      </c>
      <c r="B42" s="51" t="s">
        <v>48</v>
      </c>
      <c r="C42" s="52" t="s">
        <v>43</v>
      </c>
      <c r="D42" s="60">
        <v>261.85</v>
      </c>
      <c r="E42" s="56">
        <f>'[1]invoerblad'!X198</f>
        <v>2</v>
      </c>
      <c r="F42" s="56">
        <f>'[1]invoerblad'!Y198</f>
        <v>4.47</v>
      </c>
      <c r="G42" s="56">
        <f>'[1]invoerblad'!Z198</f>
        <v>5</v>
      </c>
      <c r="H42" s="56" t="s">
        <v>19</v>
      </c>
      <c r="I42" s="56">
        <f t="shared" si="6"/>
        <v>124.47</v>
      </c>
      <c r="J42" s="219">
        <f t="shared" si="7"/>
        <v>129.47</v>
      </c>
      <c r="K42" s="56">
        <f t="shared" si="8"/>
        <v>8</v>
      </c>
    </row>
    <row r="43" spans="1:11" ht="15">
      <c r="A43" s="228"/>
      <c r="B43" s="229"/>
      <c r="C43" s="228"/>
      <c r="D43" s="230"/>
      <c r="E43" s="231"/>
      <c r="F43" s="232"/>
      <c r="G43" s="232"/>
      <c r="H43" s="233"/>
      <c r="I43" s="233"/>
      <c r="J43" s="234"/>
      <c r="K43" s="235"/>
    </row>
    <row r="44" spans="1:11" ht="15">
      <c r="A44" s="203"/>
      <c r="B44" s="204" t="s">
        <v>0</v>
      </c>
      <c r="C44" s="205"/>
      <c r="D44" s="206"/>
      <c r="E44" s="236" t="s">
        <v>4</v>
      </c>
      <c r="F44" s="236"/>
      <c r="G44" s="236" t="s">
        <v>5</v>
      </c>
      <c r="H44" s="236"/>
      <c r="I44" s="236"/>
      <c r="J44" s="208" t="s">
        <v>6</v>
      </c>
      <c r="K44" s="51"/>
    </row>
    <row r="45" spans="1:11" ht="15">
      <c r="A45" s="237" t="s">
        <v>131</v>
      </c>
      <c r="B45" s="238"/>
      <c r="C45" s="210"/>
      <c r="D45" s="227"/>
      <c r="E45" s="239" t="s">
        <v>11</v>
      </c>
      <c r="F45" s="240" t="s">
        <v>12</v>
      </c>
      <c r="G45" s="241" t="s">
        <v>13</v>
      </c>
      <c r="H45" s="242"/>
      <c r="I45" s="240" t="s">
        <v>14</v>
      </c>
      <c r="J45" s="216" t="s">
        <v>15</v>
      </c>
      <c r="K45" s="51" t="s">
        <v>7</v>
      </c>
    </row>
    <row r="46" spans="1:11" ht="25.5">
      <c r="A46" s="217" t="s">
        <v>126</v>
      </c>
      <c r="B46" s="56" t="s">
        <v>127</v>
      </c>
      <c r="C46" s="63" t="s">
        <v>125</v>
      </c>
      <c r="D46" s="218" t="s">
        <v>128</v>
      </c>
      <c r="E46" s="51"/>
      <c r="F46" s="51"/>
      <c r="G46" s="51"/>
      <c r="H46" s="51"/>
      <c r="I46" s="51"/>
      <c r="J46" s="219"/>
      <c r="K46" s="51"/>
    </row>
    <row r="47" spans="1:11" ht="15">
      <c r="A47" s="243">
        <v>1706</v>
      </c>
      <c r="B47" s="96" t="s">
        <v>103</v>
      </c>
      <c r="C47" s="95" t="s">
        <v>104</v>
      </c>
      <c r="D47" s="208">
        <v>250.51999999999998</v>
      </c>
      <c r="E47" s="51">
        <f>'[1]invoerblad'!X486</f>
        <v>1</v>
      </c>
      <c r="F47" s="51">
        <f>'[1]invoerblad'!Y486</f>
        <v>50.39</v>
      </c>
      <c r="G47" s="51">
        <f>'[1]invoerblad'!Z486</f>
        <v>0</v>
      </c>
      <c r="H47" s="51" t="str">
        <f>'[1]rekenblad'!X171</f>
        <v>+</v>
      </c>
      <c r="I47" s="51">
        <f aca="true" t="shared" si="9" ref="I47:I52">(E47*60)+F47</f>
        <v>110.39</v>
      </c>
      <c r="J47" s="219">
        <f aca="true" t="shared" si="10" ref="J47:J52">G47+I47</f>
        <v>110.39</v>
      </c>
      <c r="K47" s="51">
        <f aca="true" t="shared" si="11" ref="K47:K52">RANK(J47,J$47:J$52,1)</f>
        <v>1</v>
      </c>
    </row>
    <row r="48" spans="1:11" ht="15">
      <c r="A48" s="243">
        <v>587</v>
      </c>
      <c r="B48" s="96" t="s">
        <v>116</v>
      </c>
      <c r="C48" s="95" t="s">
        <v>117</v>
      </c>
      <c r="D48" s="208">
        <v>253.72999999999996</v>
      </c>
      <c r="E48" s="51">
        <f>'[1]invoerblad'!X485</f>
        <v>1</v>
      </c>
      <c r="F48" s="51">
        <f>'[1]invoerblad'!Y485</f>
        <v>51.2</v>
      </c>
      <c r="G48" s="51">
        <f>'[1]invoerblad'!Z485</f>
        <v>0</v>
      </c>
      <c r="H48" s="51" t="str">
        <f>'[1]rekenblad'!X177</f>
        <v>+</v>
      </c>
      <c r="I48" s="51">
        <f t="shared" si="9"/>
        <v>111.2</v>
      </c>
      <c r="J48" s="219">
        <f t="shared" si="10"/>
        <v>111.2</v>
      </c>
      <c r="K48" s="51">
        <f t="shared" si="11"/>
        <v>2</v>
      </c>
    </row>
    <row r="49" spans="1:11" ht="15">
      <c r="A49" s="243">
        <v>3679</v>
      </c>
      <c r="B49" s="96" t="s">
        <v>106</v>
      </c>
      <c r="C49" s="95" t="s">
        <v>104</v>
      </c>
      <c r="D49" s="208">
        <v>295.83</v>
      </c>
      <c r="E49" s="51">
        <f>'[1]invoerblad'!X484</f>
        <v>1</v>
      </c>
      <c r="F49" s="51">
        <f>'[1]invoerblad'!Y484</f>
        <v>55.39</v>
      </c>
      <c r="G49" s="51">
        <f>'[1]invoerblad'!Z484</f>
        <v>0</v>
      </c>
      <c r="H49" s="51" t="s">
        <v>19</v>
      </c>
      <c r="I49" s="51">
        <f t="shared" si="9"/>
        <v>115.39</v>
      </c>
      <c r="J49" s="219">
        <f t="shared" si="10"/>
        <v>115.39</v>
      </c>
      <c r="K49" s="51">
        <f t="shared" si="11"/>
        <v>3</v>
      </c>
    </row>
    <row r="50" spans="1:11" ht="15">
      <c r="A50" s="243">
        <v>2001</v>
      </c>
      <c r="B50" s="96" t="s">
        <v>107</v>
      </c>
      <c r="C50" s="95" t="s">
        <v>104</v>
      </c>
      <c r="D50" s="208">
        <v>300.15999999999997</v>
      </c>
      <c r="E50" s="51">
        <f>'[1]invoerblad'!X483</f>
        <v>2</v>
      </c>
      <c r="F50" s="51">
        <f>'[1]invoerblad'!Y483</f>
        <v>8.7</v>
      </c>
      <c r="G50" s="51">
        <f>'[1]invoerblad'!Z483</f>
        <v>5</v>
      </c>
      <c r="H50" s="51" t="s">
        <v>19</v>
      </c>
      <c r="I50" s="51">
        <f t="shared" si="9"/>
        <v>128.7</v>
      </c>
      <c r="J50" s="219">
        <f t="shared" si="10"/>
        <v>133.7</v>
      </c>
      <c r="K50" s="51">
        <f t="shared" si="11"/>
        <v>4</v>
      </c>
    </row>
    <row r="51" spans="1:11" ht="15">
      <c r="A51" s="243">
        <v>3347</v>
      </c>
      <c r="B51" s="89" t="s">
        <v>110</v>
      </c>
      <c r="C51" s="37" t="s">
        <v>104</v>
      </c>
      <c r="D51" s="92">
        <v>313.98</v>
      </c>
      <c r="E51" s="51">
        <f>'[1]invoerblad'!X482</f>
        <v>2</v>
      </c>
      <c r="F51" s="51">
        <f>'[1]invoerblad'!Y482</f>
        <v>24.95</v>
      </c>
      <c r="G51" s="51">
        <f>'[1]invoerblad'!Z482</f>
        <v>5</v>
      </c>
      <c r="H51" s="51" t="s">
        <v>19</v>
      </c>
      <c r="I51" s="51">
        <f t="shared" si="9"/>
        <v>144.95</v>
      </c>
      <c r="J51" s="219">
        <f t="shared" si="10"/>
        <v>149.95</v>
      </c>
      <c r="K51" s="51">
        <f t="shared" si="11"/>
        <v>5</v>
      </c>
    </row>
    <row r="52" spans="1:11" ht="15">
      <c r="A52" s="243">
        <v>20</v>
      </c>
      <c r="B52" s="96" t="s">
        <v>111</v>
      </c>
      <c r="C52" s="95" t="s">
        <v>109</v>
      </c>
      <c r="D52" s="54">
        <v>377.06</v>
      </c>
      <c r="E52" s="51">
        <f>'[1]invoerblad'!X481</f>
        <v>2</v>
      </c>
      <c r="F52" s="51">
        <f>'[1]invoerblad'!Y481</f>
        <v>27.97</v>
      </c>
      <c r="G52" s="51">
        <f>'[1]invoerblad'!Z481</f>
        <v>20</v>
      </c>
      <c r="H52" s="51" t="s">
        <v>19</v>
      </c>
      <c r="I52" s="51">
        <f t="shared" si="9"/>
        <v>147.97</v>
      </c>
      <c r="J52" s="219">
        <f t="shared" si="10"/>
        <v>167.97</v>
      </c>
      <c r="K52" s="51">
        <f t="shared" si="11"/>
        <v>6</v>
      </c>
    </row>
  </sheetData>
  <mergeCells count="8">
    <mergeCell ref="E44:F44"/>
    <mergeCell ref="G44:I44"/>
    <mergeCell ref="E10:F10"/>
    <mergeCell ref="G10:I10"/>
    <mergeCell ref="E21:F21"/>
    <mergeCell ref="G21:I21"/>
    <mergeCell ref="E32:F32"/>
    <mergeCell ref="G32:I3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D19"/>
  <sheetViews>
    <sheetView workbookViewId="0" topLeftCell="A1">
      <selection activeCell="F21" sqref="F21"/>
    </sheetView>
  </sheetViews>
  <sheetFormatPr defaultColWidth="9.140625" defaultRowHeight="15"/>
  <cols>
    <col min="1" max="1" width="16.8515625" style="11" bestFit="1" customWidth="1"/>
    <col min="2" max="2" width="20.8515625" style="11" customWidth="1"/>
    <col min="3" max="256" width="9.140625" style="11" customWidth="1"/>
    <col min="257" max="257" width="16.8515625" style="11" bestFit="1" customWidth="1"/>
    <col min="258" max="258" width="20.8515625" style="11" customWidth="1"/>
    <col min="259" max="512" width="9.140625" style="11" customWidth="1"/>
    <col min="513" max="513" width="16.8515625" style="11" bestFit="1" customWidth="1"/>
    <col min="514" max="514" width="20.8515625" style="11" customWidth="1"/>
    <col min="515" max="768" width="9.140625" style="11" customWidth="1"/>
    <col min="769" max="769" width="16.8515625" style="11" bestFit="1" customWidth="1"/>
    <col min="770" max="770" width="20.8515625" style="11" customWidth="1"/>
    <col min="771" max="1024" width="9.140625" style="11" customWidth="1"/>
    <col min="1025" max="1025" width="16.8515625" style="11" bestFit="1" customWidth="1"/>
    <col min="1026" max="1026" width="20.8515625" style="11" customWidth="1"/>
    <col min="1027" max="1280" width="9.140625" style="11" customWidth="1"/>
    <col min="1281" max="1281" width="16.8515625" style="11" bestFit="1" customWidth="1"/>
    <col min="1282" max="1282" width="20.8515625" style="11" customWidth="1"/>
    <col min="1283" max="1536" width="9.140625" style="11" customWidth="1"/>
    <col min="1537" max="1537" width="16.8515625" style="11" bestFit="1" customWidth="1"/>
    <col min="1538" max="1538" width="20.8515625" style="11" customWidth="1"/>
    <col min="1539" max="1792" width="9.140625" style="11" customWidth="1"/>
    <col min="1793" max="1793" width="16.8515625" style="11" bestFit="1" customWidth="1"/>
    <col min="1794" max="1794" width="20.8515625" style="11" customWidth="1"/>
    <col min="1795" max="2048" width="9.140625" style="11" customWidth="1"/>
    <col min="2049" max="2049" width="16.8515625" style="11" bestFit="1" customWidth="1"/>
    <col min="2050" max="2050" width="20.8515625" style="11" customWidth="1"/>
    <col min="2051" max="2304" width="9.140625" style="11" customWidth="1"/>
    <col min="2305" max="2305" width="16.8515625" style="11" bestFit="1" customWidth="1"/>
    <col min="2306" max="2306" width="20.8515625" style="11" customWidth="1"/>
    <col min="2307" max="2560" width="9.140625" style="11" customWidth="1"/>
    <col min="2561" max="2561" width="16.8515625" style="11" bestFit="1" customWidth="1"/>
    <col min="2562" max="2562" width="20.8515625" style="11" customWidth="1"/>
    <col min="2563" max="2816" width="9.140625" style="11" customWidth="1"/>
    <col min="2817" max="2817" width="16.8515625" style="11" bestFit="1" customWidth="1"/>
    <col min="2818" max="2818" width="20.8515625" style="11" customWidth="1"/>
    <col min="2819" max="3072" width="9.140625" style="11" customWidth="1"/>
    <col min="3073" max="3073" width="16.8515625" style="11" bestFit="1" customWidth="1"/>
    <col min="3074" max="3074" width="20.8515625" style="11" customWidth="1"/>
    <col min="3075" max="3328" width="9.140625" style="11" customWidth="1"/>
    <col min="3329" max="3329" width="16.8515625" style="11" bestFit="1" customWidth="1"/>
    <col min="3330" max="3330" width="20.8515625" style="11" customWidth="1"/>
    <col min="3331" max="3584" width="9.140625" style="11" customWidth="1"/>
    <col min="3585" max="3585" width="16.8515625" style="11" bestFit="1" customWidth="1"/>
    <col min="3586" max="3586" width="20.8515625" style="11" customWidth="1"/>
    <col min="3587" max="3840" width="9.140625" style="11" customWidth="1"/>
    <col min="3841" max="3841" width="16.8515625" style="11" bestFit="1" customWidth="1"/>
    <col min="3842" max="3842" width="20.8515625" style="11" customWidth="1"/>
    <col min="3843" max="4096" width="9.140625" style="11" customWidth="1"/>
    <col min="4097" max="4097" width="16.8515625" style="11" bestFit="1" customWidth="1"/>
    <col min="4098" max="4098" width="20.8515625" style="11" customWidth="1"/>
    <col min="4099" max="4352" width="9.140625" style="11" customWidth="1"/>
    <col min="4353" max="4353" width="16.8515625" style="11" bestFit="1" customWidth="1"/>
    <col min="4354" max="4354" width="20.8515625" style="11" customWidth="1"/>
    <col min="4355" max="4608" width="9.140625" style="11" customWidth="1"/>
    <col min="4609" max="4609" width="16.8515625" style="11" bestFit="1" customWidth="1"/>
    <col min="4610" max="4610" width="20.8515625" style="11" customWidth="1"/>
    <col min="4611" max="4864" width="9.140625" style="11" customWidth="1"/>
    <col min="4865" max="4865" width="16.8515625" style="11" bestFit="1" customWidth="1"/>
    <col min="4866" max="4866" width="20.8515625" style="11" customWidth="1"/>
    <col min="4867" max="5120" width="9.140625" style="11" customWidth="1"/>
    <col min="5121" max="5121" width="16.8515625" style="11" bestFit="1" customWidth="1"/>
    <col min="5122" max="5122" width="20.8515625" style="11" customWidth="1"/>
    <col min="5123" max="5376" width="9.140625" style="11" customWidth="1"/>
    <col min="5377" max="5377" width="16.8515625" style="11" bestFit="1" customWidth="1"/>
    <col min="5378" max="5378" width="20.8515625" style="11" customWidth="1"/>
    <col min="5379" max="5632" width="9.140625" style="11" customWidth="1"/>
    <col min="5633" max="5633" width="16.8515625" style="11" bestFit="1" customWidth="1"/>
    <col min="5634" max="5634" width="20.8515625" style="11" customWidth="1"/>
    <col min="5635" max="5888" width="9.140625" style="11" customWidth="1"/>
    <col min="5889" max="5889" width="16.8515625" style="11" bestFit="1" customWidth="1"/>
    <col min="5890" max="5890" width="20.8515625" style="11" customWidth="1"/>
    <col min="5891" max="6144" width="9.140625" style="11" customWidth="1"/>
    <col min="6145" max="6145" width="16.8515625" style="11" bestFit="1" customWidth="1"/>
    <col min="6146" max="6146" width="20.8515625" style="11" customWidth="1"/>
    <col min="6147" max="6400" width="9.140625" style="11" customWidth="1"/>
    <col min="6401" max="6401" width="16.8515625" style="11" bestFit="1" customWidth="1"/>
    <col min="6402" max="6402" width="20.8515625" style="11" customWidth="1"/>
    <col min="6403" max="6656" width="9.140625" style="11" customWidth="1"/>
    <col min="6657" max="6657" width="16.8515625" style="11" bestFit="1" customWidth="1"/>
    <col min="6658" max="6658" width="20.8515625" style="11" customWidth="1"/>
    <col min="6659" max="6912" width="9.140625" style="11" customWidth="1"/>
    <col min="6913" max="6913" width="16.8515625" style="11" bestFit="1" customWidth="1"/>
    <col min="6914" max="6914" width="20.8515625" style="11" customWidth="1"/>
    <col min="6915" max="7168" width="9.140625" style="11" customWidth="1"/>
    <col min="7169" max="7169" width="16.8515625" style="11" bestFit="1" customWidth="1"/>
    <col min="7170" max="7170" width="20.8515625" style="11" customWidth="1"/>
    <col min="7171" max="7424" width="9.140625" style="11" customWidth="1"/>
    <col min="7425" max="7425" width="16.8515625" style="11" bestFit="1" customWidth="1"/>
    <col min="7426" max="7426" width="20.8515625" style="11" customWidth="1"/>
    <col min="7427" max="7680" width="9.140625" style="11" customWidth="1"/>
    <col min="7681" max="7681" width="16.8515625" style="11" bestFit="1" customWidth="1"/>
    <col min="7682" max="7682" width="20.8515625" style="11" customWidth="1"/>
    <col min="7683" max="7936" width="9.140625" style="11" customWidth="1"/>
    <col min="7937" max="7937" width="16.8515625" style="11" bestFit="1" customWidth="1"/>
    <col min="7938" max="7938" width="20.8515625" style="11" customWidth="1"/>
    <col min="7939" max="8192" width="9.140625" style="11" customWidth="1"/>
    <col min="8193" max="8193" width="16.8515625" style="11" bestFit="1" customWidth="1"/>
    <col min="8194" max="8194" width="20.8515625" style="11" customWidth="1"/>
    <col min="8195" max="8448" width="9.140625" style="11" customWidth="1"/>
    <col min="8449" max="8449" width="16.8515625" style="11" bestFit="1" customWidth="1"/>
    <col min="8450" max="8450" width="20.8515625" style="11" customWidth="1"/>
    <col min="8451" max="8704" width="9.140625" style="11" customWidth="1"/>
    <col min="8705" max="8705" width="16.8515625" style="11" bestFit="1" customWidth="1"/>
    <col min="8706" max="8706" width="20.8515625" style="11" customWidth="1"/>
    <col min="8707" max="8960" width="9.140625" style="11" customWidth="1"/>
    <col min="8961" max="8961" width="16.8515625" style="11" bestFit="1" customWidth="1"/>
    <col min="8962" max="8962" width="20.8515625" style="11" customWidth="1"/>
    <col min="8963" max="9216" width="9.140625" style="11" customWidth="1"/>
    <col min="9217" max="9217" width="16.8515625" style="11" bestFit="1" customWidth="1"/>
    <col min="9218" max="9218" width="20.8515625" style="11" customWidth="1"/>
    <col min="9219" max="9472" width="9.140625" style="11" customWidth="1"/>
    <col min="9473" max="9473" width="16.8515625" style="11" bestFit="1" customWidth="1"/>
    <col min="9474" max="9474" width="20.8515625" style="11" customWidth="1"/>
    <col min="9475" max="9728" width="9.140625" style="11" customWidth="1"/>
    <col min="9729" max="9729" width="16.8515625" style="11" bestFit="1" customWidth="1"/>
    <col min="9730" max="9730" width="20.8515625" style="11" customWidth="1"/>
    <col min="9731" max="9984" width="9.140625" style="11" customWidth="1"/>
    <col min="9985" max="9985" width="16.8515625" style="11" bestFit="1" customWidth="1"/>
    <col min="9986" max="9986" width="20.8515625" style="11" customWidth="1"/>
    <col min="9987" max="10240" width="9.140625" style="11" customWidth="1"/>
    <col min="10241" max="10241" width="16.8515625" style="11" bestFit="1" customWidth="1"/>
    <col min="10242" max="10242" width="20.8515625" style="11" customWidth="1"/>
    <col min="10243" max="10496" width="9.140625" style="11" customWidth="1"/>
    <col min="10497" max="10497" width="16.8515625" style="11" bestFit="1" customWidth="1"/>
    <col min="10498" max="10498" width="20.8515625" style="11" customWidth="1"/>
    <col min="10499" max="10752" width="9.140625" style="11" customWidth="1"/>
    <col min="10753" max="10753" width="16.8515625" style="11" bestFit="1" customWidth="1"/>
    <col min="10754" max="10754" width="20.8515625" style="11" customWidth="1"/>
    <col min="10755" max="11008" width="9.140625" style="11" customWidth="1"/>
    <col min="11009" max="11009" width="16.8515625" style="11" bestFit="1" customWidth="1"/>
    <col min="11010" max="11010" width="20.8515625" style="11" customWidth="1"/>
    <col min="11011" max="11264" width="9.140625" style="11" customWidth="1"/>
    <col min="11265" max="11265" width="16.8515625" style="11" bestFit="1" customWidth="1"/>
    <col min="11266" max="11266" width="20.8515625" style="11" customWidth="1"/>
    <col min="11267" max="11520" width="9.140625" style="11" customWidth="1"/>
    <col min="11521" max="11521" width="16.8515625" style="11" bestFit="1" customWidth="1"/>
    <col min="11522" max="11522" width="20.8515625" style="11" customWidth="1"/>
    <col min="11523" max="11776" width="9.140625" style="11" customWidth="1"/>
    <col min="11777" max="11777" width="16.8515625" style="11" bestFit="1" customWidth="1"/>
    <col min="11778" max="11778" width="20.8515625" style="11" customWidth="1"/>
    <col min="11779" max="12032" width="9.140625" style="11" customWidth="1"/>
    <col min="12033" max="12033" width="16.8515625" style="11" bestFit="1" customWidth="1"/>
    <col min="12034" max="12034" width="20.8515625" style="11" customWidth="1"/>
    <col min="12035" max="12288" width="9.140625" style="11" customWidth="1"/>
    <col min="12289" max="12289" width="16.8515625" style="11" bestFit="1" customWidth="1"/>
    <col min="12290" max="12290" width="20.8515625" style="11" customWidth="1"/>
    <col min="12291" max="12544" width="9.140625" style="11" customWidth="1"/>
    <col min="12545" max="12545" width="16.8515625" style="11" bestFit="1" customWidth="1"/>
    <col min="12546" max="12546" width="20.8515625" style="11" customWidth="1"/>
    <col min="12547" max="12800" width="9.140625" style="11" customWidth="1"/>
    <col min="12801" max="12801" width="16.8515625" style="11" bestFit="1" customWidth="1"/>
    <col min="12802" max="12802" width="20.8515625" style="11" customWidth="1"/>
    <col min="12803" max="13056" width="9.140625" style="11" customWidth="1"/>
    <col min="13057" max="13057" width="16.8515625" style="11" bestFit="1" customWidth="1"/>
    <col min="13058" max="13058" width="20.8515625" style="11" customWidth="1"/>
    <col min="13059" max="13312" width="9.140625" style="11" customWidth="1"/>
    <col min="13313" max="13313" width="16.8515625" style="11" bestFit="1" customWidth="1"/>
    <col min="13314" max="13314" width="20.8515625" style="11" customWidth="1"/>
    <col min="13315" max="13568" width="9.140625" style="11" customWidth="1"/>
    <col min="13569" max="13569" width="16.8515625" style="11" bestFit="1" customWidth="1"/>
    <col min="13570" max="13570" width="20.8515625" style="11" customWidth="1"/>
    <col min="13571" max="13824" width="9.140625" style="11" customWidth="1"/>
    <col min="13825" max="13825" width="16.8515625" style="11" bestFit="1" customWidth="1"/>
    <col min="13826" max="13826" width="20.8515625" style="11" customWidth="1"/>
    <col min="13827" max="14080" width="9.140625" style="11" customWidth="1"/>
    <col min="14081" max="14081" width="16.8515625" style="11" bestFit="1" customWidth="1"/>
    <col min="14082" max="14082" width="20.8515625" style="11" customWidth="1"/>
    <col min="14083" max="14336" width="9.140625" style="11" customWidth="1"/>
    <col min="14337" max="14337" width="16.8515625" style="11" bestFit="1" customWidth="1"/>
    <col min="14338" max="14338" width="20.8515625" style="11" customWidth="1"/>
    <col min="14339" max="14592" width="9.140625" style="11" customWidth="1"/>
    <col min="14593" max="14593" width="16.8515625" style="11" bestFit="1" customWidth="1"/>
    <col min="14594" max="14594" width="20.8515625" style="11" customWidth="1"/>
    <col min="14595" max="14848" width="9.140625" style="11" customWidth="1"/>
    <col min="14849" max="14849" width="16.8515625" style="11" bestFit="1" customWidth="1"/>
    <col min="14850" max="14850" width="20.8515625" style="11" customWidth="1"/>
    <col min="14851" max="15104" width="9.140625" style="11" customWidth="1"/>
    <col min="15105" max="15105" width="16.8515625" style="11" bestFit="1" customWidth="1"/>
    <col min="15106" max="15106" width="20.8515625" style="11" customWidth="1"/>
    <col min="15107" max="15360" width="9.140625" style="11" customWidth="1"/>
    <col min="15361" max="15361" width="16.8515625" style="11" bestFit="1" customWidth="1"/>
    <col min="15362" max="15362" width="20.8515625" style="11" customWidth="1"/>
    <col min="15363" max="15616" width="9.140625" style="11" customWidth="1"/>
    <col min="15617" max="15617" width="16.8515625" style="11" bestFit="1" customWidth="1"/>
    <col min="15618" max="15618" width="20.8515625" style="11" customWidth="1"/>
    <col min="15619" max="15872" width="9.140625" style="11" customWidth="1"/>
    <col min="15873" max="15873" width="16.8515625" style="11" bestFit="1" customWidth="1"/>
    <col min="15874" max="15874" width="20.8515625" style="11" customWidth="1"/>
    <col min="15875" max="16128" width="9.140625" style="11" customWidth="1"/>
    <col min="16129" max="16129" width="16.8515625" style="11" bestFit="1" customWidth="1"/>
    <col min="16130" max="16130" width="20.8515625" style="11" customWidth="1"/>
    <col min="16131" max="16384" width="9.140625" style="11" customWidth="1"/>
  </cols>
  <sheetData>
    <row r="1" ht="12.75"/>
    <row r="8" ht="12.75"/>
    <row r="9" spans="3:4" ht="15">
      <c r="C9" s="244"/>
      <c r="D9" s="244"/>
    </row>
    <row r="10" spans="1:4" ht="15">
      <c r="A10" s="89" t="s">
        <v>126</v>
      </c>
      <c r="B10" s="89" t="s">
        <v>127</v>
      </c>
      <c r="C10" s="91" t="s">
        <v>132</v>
      </c>
      <c r="D10" s="91" t="s">
        <v>10</v>
      </c>
    </row>
    <row r="11" spans="1:4" ht="15">
      <c r="A11" s="89"/>
      <c r="B11" s="89"/>
      <c r="C11" s="91"/>
      <c r="D11" s="91"/>
    </row>
    <row r="12" spans="1:4" ht="15">
      <c r="A12" s="237" t="s">
        <v>131</v>
      </c>
      <c r="B12" s="238"/>
      <c r="C12" s="30"/>
      <c r="D12" s="30"/>
    </row>
    <row r="13" spans="1:4" ht="15">
      <c r="A13" s="54">
        <v>3679</v>
      </c>
      <c r="B13" s="89" t="s">
        <v>133</v>
      </c>
      <c r="C13" s="56">
        <v>-32.53</v>
      </c>
      <c r="D13" s="91">
        <f>RANK(C13,C$13:C$19,1)</f>
        <v>1</v>
      </c>
    </row>
    <row r="14" spans="1:4" ht="15">
      <c r="A14" s="237" t="s">
        <v>129</v>
      </c>
      <c r="B14" s="238"/>
      <c r="C14" s="30"/>
      <c r="D14" s="30"/>
    </row>
    <row r="15" spans="1:4" ht="15">
      <c r="A15" s="92">
        <v>1232</v>
      </c>
      <c r="B15" s="91" t="s">
        <v>98</v>
      </c>
      <c r="C15" s="56">
        <v>-20.11</v>
      </c>
      <c r="D15" s="91">
        <f>RANK(C15,C$13:C$19,1)</f>
        <v>2</v>
      </c>
    </row>
    <row r="16" spans="1:4" ht="15">
      <c r="A16" s="237" t="s">
        <v>130</v>
      </c>
      <c r="B16" s="238"/>
      <c r="C16" s="30"/>
      <c r="D16" s="30"/>
    </row>
    <row r="17" spans="1:4" ht="15">
      <c r="A17" s="54">
        <v>2114</v>
      </c>
      <c r="B17" s="89" t="s">
        <v>64</v>
      </c>
      <c r="C17" s="56">
        <v>-18.28</v>
      </c>
      <c r="D17" s="91">
        <f>RANK(C17,C$13:C$19,1)</f>
        <v>3</v>
      </c>
    </row>
    <row r="18" spans="1:4" ht="15">
      <c r="A18" s="237" t="s">
        <v>124</v>
      </c>
      <c r="B18" s="238"/>
      <c r="C18" s="30"/>
      <c r="D18" s="30"/>
    </row>
    <row r="19" spans="1:4" ht="15">
      <c r="A19" s="63">
        <v>2</v>
      </c>
      <c r="B19" s="245" t="s">
        <v>20</v>
      </c>
      <c r="C19" s="56">
        <v>-16.21</v>
      </c>
      <c r="D19" s="91">
        <f>RANK(C19,C$13:C$19,1)</f>
        <v>4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2015-02-22T15:27:13Z</dcterms:created>
  <dcterms:modified xsi:type="dcterms:W3CDTF">2015-02-22T15:32:22Z</dcterms:modified>
  <cp:category/>
  <cp:version/>
  <cp:contentType/>
  <cp:contentStatus/>
</cp:coreProperties>
</file>